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75" windowWidth="12300" windowHeight="5190"/>
  </bookViews>
  <sheets>
    <sheet name="Front Page" sheetId="3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R69" i="3" l="1"/>
  <c r="Q69" i="3"/>
  <c r="M69" i="3"/>
  <c r="L69" i="3"/>
  <c r="H69" i="3"/>
  <c r="G69" i="3"/>
  <c r="C69" i="3"/>
  <c r="B69" i="3"/>
  <c r="Q67" i="3"/>
  <c r="R67" i="3"/>
  <c r="R66" i="3"/>
  <c r="Q66" i="3"/>
  <c r="L67" i="3"/>
  <c r="M67" i="3"/>
  <c r="M66" i="3"/>
  <c r="L66" i="3"/>
  <c r="G67" i="3"/>
  <c r="H67" i="3"/>
  <c r="H66" i="3"/>
  <c r="G66" i="3"/>
  <c r="B67" i="3"/>
  <c r="C67" i="3"/>
  <c r="C66" i="3"/>
  <c r="B66" i="3"/>
  <c r="Q64" i="3"/>
  <c r="R64" i="3"/>
  <c r="R63" i="3"/>
  <c r="Q63" i="3"/>
  <c r="L64" i="3"/>
  <c r="M64" i="3"/>
  <c r="M63" i="3"/>
  <c r="L63" i="3"/>
  <c r="G64" i="3"/>
  <c r="H64" i="3"/>
  <c r="H63" i="3"/>
  <c r="G63" i="3"/>
  <c r="B64" i="3"/>
  <c r="C64" i="3"/>
  <c r="C63" i="3"/>
  <c r="B63" i="3"/>
  <c r="N142" i="3"/>
  <c r="O142" i="3"/>
  <c r="P142" i="3"/>
  <c r="Q142" i="3"/>
  <c r="R142" i="3"/>
  <c r="S142" i="3"/>
  <c r="O141" i="3"/>
  <c r="P141" i="3"/>
  <c r="Q141" i="3"/>
  <c r="R141" i="3"/>
  <c r="S141" i="3"/>
  <c r="N141" i="3"/>
  <c r="N160" i="3"/>
  <c r="O160" i="3"/>
  <c r="P160" i="3"/>
  <c r="Q160" i="3"/>
  <c r="R160" i="3"/>
  <c r="S160" i="3"/>
  <c r="O159" i="3"/>
  <c r="P159" i="3"/>
  <c r="Q159" i="3"/>
  <c r="R159" i="3"/>
  <c r="S159" i="3"/>
  <c r="N159" i="3"/>
  <c r="N157" i="3"/>
  <c r="O157" i="3"/>
  <c r="P157" i="3"/>
  <c r="Q157" i="3"/>
  <c r="R157" i="3"/>
  <c r="S157" i="3"/>
  <c r="O156" i="3"/>
  <c r="P156" i="3"/>
  <c r="Q156" i="3"/>
  <c r="R156" i="3"/>
  <c r="S156" i="3"/>
  <c r="N156" i="3"/>
  <c r="N154" i="3"/>
  <c r="O154" i="3"/>
  <c r="P154" i="3"/>
  <c r="Q154" i="3"/>
  <c r="R154" i="3"/>
  <c r="S154" i="3"/>
  <c r="O153" i="3"/>
  <c r="P153" i="3"/>
  <c r="Q153" i="3"/>
  <c r="R153" i="3"/>
  <c r="S153" i="3"/>
  <c r="N153" i="3"/>
  <c r="N151" i="3"/>
  <c r="O151" i="3"/>
  <c r="P151" i="3"/>
  <c r="Q151" i="3"/>
  <c r="R151" i="3"/>
  <c r="S151" i="3"/>
  <c r="O150" i="3"/>
  <c r="P150" i="3"/>
  <c r="Q150" i="3"/>
  <c r="R150" i="3"/>
  <c r="S150" i="3"/>
  <c r="N150" i="3"/>
  <c r="N148" i="3"/>
  <c r="O148" i="3"/>
  <c r="P148" i="3"/>
  <c r="Q148" i="3"/>
  <c r="R148" i="3"/>
  <c r="S148" i="3"/>
  <c r="O147" i="3"/>
  <c r="P147" i="3"/>
  <c r="Q147" i="3"/>
  <c r="R147" i="3"/>
  <c r="S147" i="3"/>
  <c r="N147" i="3"/>
  <c r="N145" i="3"/>
  <c r="O145" i="3"/>
  <c r="P145" i="3"/>
  <c r="Q145" i="3"/>
  <c r="R145" i="3"/>
  <c r="S145" i="3"/>
  <c r="O144" i="3"/>
  <c r="P144" i="3"/>
  <c r="Q144" i="3"/>
  <c r="R144" i="3"/>
  <c r="S144" i="3"/>
  <c r="N144" i="3"/>
  <c r="N139" i="3"/>
  <c r="O139" i="3"/>
  <c r="P139" i="3"/>
  <c r="Q139" i="3"/>
  <c r="R139" i="3"/>
  <c r="S139" i="3"/>
  <c r="O138" i="3"/>
  <c r="P138" i="3"/>
  <c r="Q138" i="3"/>
  <c r="R138" i="3"/>
  <c r="S138" i="3"/>
  <c r="N138" i="3"/>
  <c r="D160" i="3"/>
  <c r="E160" i="3"/>
  <c r="F160" i="3"/>
  <c r="G160" i="3"/>
  <c r="H160" i="3"/>
  <c r="I160" i="3"/>
  <c r="E159" i="3"/>
  <c r="F159" i="3"/>
  <c r="G159" i="3"/>
  <c r="H159" i="3"/>
  <c r="I159" i="3"/>
  <c r="D159" i="3"/>
  <c r="D157" i="3"/>
  <c r="E157" i="3"/>
  <c r="F157" i="3"/>
  <c r="G157" i="3"/>
  <c r="H157" i="3"/>
  <c r="I157" i="3"/>
  <c r="I156" i="3"/>
  <c r="E156" i="3"/>
  <c r="F156" i="3"/>
  <c r="G156" i="3"/>
  <c r="H156" i="3"/>
  <c r="D156" i="3"/>
  <c r="D154" i="3"/>
  <c r="E154" i="3"/>
  <c r="F154" i="3"/>
  <c r="G154" i="3"/>
  <c r="H154" i="3"/>
  <c r="I154" i="3"/>
  <c r="E153" i="3"/>
  <c r="F153" i="3"/>
  <c r="G153" i="3"/>
  <c r="H153" i="3"/>
  <c r="I153" i="3"/>
  <c r="D153" i="3"/>
  <c r="D151" i="3"/>
  <c r="E151" i="3"/>
  <c r="F151" i="3"/>
  <c r="G151" i="3"/>
  <c r="H151" i="3"/>
  <c r="I151" i="3"/>
  <c r="E150" i="3"/>
  <c r="F150" i="3"/>
  <c r="G150" i="3"/>
  <c r="H150" i="3"/>
  <c r="I150" i="3"/>
  <c r="D150" i="3"/>
  <c r="D148" i="3"/>
  <c r="E148" i="3"/>
  <c r="F148" i="3"/>
  <c r="G148" i="3"/>
  <c r="H148" i="3"/>
  <c r="I148" i="3"/>
  <c r="E147" i="3"/>
  <c r="F147" i="3"/>
  <c r="G147" i="3"/>
  <c r="H147" i="3"/>
  <c r="I147" i="3"/>
  <c r="D147" i="3"/>
  <c r="D145" i="3"/>
  <c r="E145" i="3"/>
  <c r="F145" i="3"/>
  <c r="G145" i="3"/>
  <c r="H145" i="3"/>
  <c r="I145" i="3"/>
  <c r="E144" i="3"/>
  <c r="F144" i="3"/>
  <c r="G144" i="3"/>
  <c r="H144" i="3"/>
  <c r="I144" i="3"/>
  <c r="D144" i="3"/>
  <c r="D142" i="3"/>
  <c r="E142" i="3"/>
  <c r="F142" i="3"/>
  <c r="G142" i="3"/>
  <c r="H142" i="3"/>
  <c r="I142" i="3"/>
  <c r="E141" i="3"/>
  <c r="F141" i="3"/>
  <c r="G141" i="3"/>
  <c r="H141" i="3"/>
  <c r="I141" i="3"/>
  <c r="D141" i="3"/>
  <c r="D139" i="3"/>
  <c r="E139" i="3"/>
  <c r="F139" i="3"/>
  <c r="G139" i="3"/>
  <c r="H139" i="3"/>
  <c r="I139" i="3"/>
  <c r="E138" i="3"/>
  <c r="F138" i="3"/>
  <c r="G138" i="3"/>
  <c r="H138" i="3"/>
  <c r="I138" i="3"/>
  <c r="D138" i="3"/>
  <c r="Q58" i="3"/>
  <c r="R58" i="3"/>
  <c r="R57" i="3"/>
  <c r="Q57" i="3"/>
  <c r="L58" i="3"/>
  <c r="M58" i="3"/>
  <c r="M57" i="3"/>
  <c r="L57" i="3"/>
  <c r="G58" i="3"/>
  <c r="H58" i="3"/>
  <c r="H57" i="3"/>
  <c r="G57" i="3"/>
  <c r="B58" i="3"/>
  <c r="C58" i="3"/>
  <c r="C57" i="3"/>
  <c r="B57" i="3"/>
  <c r="C53" i="3"/>
  <c r="B53" i="3"/>
  <c r="B52" i="3"/>
  <c r="C52" i="3"/>
  <c r="D52" i="3"/>
  <c r="E52" i="3"/>
  <c r="F52" i="3"/>
  <c r="C51" i="3"/>
  <c r="D51" i="3"/>
  <c r="E51" i="3"/>
  <c r="F51" i="3"/>
  <c r="B51" i="3"/>
  <c r="C50" i="3"/>
  <c r="D50" i="3"/>
  <c r="E50" i="3"/>
  <c r="F50" i="3"/>
  <c r="B50" i="3"/>
  <c r="C47" i="3"/>
  <c r="D47" i="3"/>
  <c r="E47" i="3"/>
  <c r="F47" i="3"/>
  <c r="B47" i="3"/>
  <c r="C44" i="3"/>
  <c r="D44" i="3"/>
  <c r="E44" i="3"/>
  <c r="F44" i="3"/>
  <c r="B44" i="3"/>
  <c r="R38" i="3"/>
  <c r="Q38" i="3"/>
  <c r="L37" i="3"/>
  <c r="M37" i="3"/>
  <c r="L38" i="3"/>
  <c r="M38" i="3"/>
  <c r="L39" i="3"/>
  <c r="M39" i="3"/>
  <c r="L40" i="3"/>
  <c r="M40" i="3"/>
  <c r="M36" i="3"/>
  <c r="L36" i="3"/>
  <c r="G37" i="3"/>
  <c r="H37" i="3"/>
  <c r="G38" i="3"/>
  <c r="H38" i="3"/>
  <c r="G39" i="3"/>
  <c r="H39" i="3"/>
  <c r="G40" i="3"/>
  <c r="H40" i="3"/>
  <c r="H36" i="3"/>
  <c r="G36" i="3"/>
  <c r="B37" i="3"/>
  <c r="C37" i="3"/>
  <c r="B38" i="3"/>
  <c r="C38" i="3"/>
  <c r="B39" i="3"/>
  <c r="C39" i="3"/>
  <c r="B40" i="3"/>
  <c r="C40" i="3"/>
  <c r="C36" i="3"/>
  <c r="B36" i="3"/>
  <c r="Q26" i="3"/>
  <c r="R26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R25" i="3"/>
  <c r="Q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M25" i="3"/>
  <c r="L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H25" i="3"/>
  <c r="G25" i="3"/>
  <c r="C25" i="3"/>
  <c r="B25" i="3"/>
  <c r="Q18" i="3"/>
  <c r="R18" i="3"/>
  <c r="Q19" i="3"/>
  <c r="R19" i="3"/>
  <c r="Q20" i="3"/>
  <c r="R20" i="3"/>
  <c r="Q21" i="3"/>
  <c r="R21" i="3"/>
  <c r="R17" i="3"/>
  <c r="Q17" i="3"/>
  <c r="L18" i="3"/>
  <c r="M18" i="3"/>
  <c r="L19" i="3"/>
  <c r="M19" i="3"/>
  <c r="L20" i="3"/>
  <c r="M20" i="3"/>
  <c r="L21" i="3"/>
  <c r="M21" i="3"/>
  <c r="M17" i="3"/>
  <c r="L17" i="3"/>
  <c r="G18" i="3"/>
  <c r="H18" i="3"/>
  <c r="G19" i="3"/>
  <c r="H19" i="3"/>
  <c r="G20" i="3"/>
  <c r="H20" i="3"/>
  <c r="G21" i="3"/>
  <c r="H21" i="3"/>
  <c r="H17" i="3"/>
  <c r="B16" i="3"/>
  <c r="C16" i="3"/>
  <c r="B17" i="3"/>
  <c r="C17" i="3"/>
  <c r="B18" i="3"/>
  <c r="C18" i="3"/>
  <c r="B19" i="3"/>
  <c r="C19" i="3"/>
  <c r="B20" i="3"/>
  <c r="C20" i="3"/>
  <c r="B21" i="3"/>
  <c r="C21" i="3"/>
  <c r="C15" i="3"/>
  <c r="B15" i="3"/>
  <c r="G17" i="3"/>
  <c r="S38" i="3"/>
  <c r="I38" i="3"/>
  <c r="S34" i="2" l="1"/>
  <c r="R34" i="2"/>
  <c r="I34" i="2"/>
  <c r="Q34" i="2"/>
</calcChain>
</file>

<file path=xl/sharedStrings.xml><?xml version="1.0" encoding="utf-8"?>
<sst xmlns="http://schemas.openxmlformats.org/spreadsheetml/2006/main" count="525" uniqueCount="120">
  <si>
    <t>Gap</t>
  </si>
  <si>
    <t>Izc</t>
  </si>
  <si>
    <t>Ixc</t>
  </si>
  <si>
    <t>Bx Analysis</t>
  </si>
  <si>
    <t>By Analysis</t>
  </si>
  <si>
    <t>y-10</t>
  </si>
  <si>
    <t>y-5</t>
  </si>
  <si>
    <t>y+5</t>
  </si>
  <si>
    <t>y+10</t>
  </si>
  <si>
    <t>Pitch</t>
  </si>
  <si>
    <t>Offset</t>
  </si>
  <si>
    <t>NAN</t>
  </si>
  <si>
    <t>x-20</t>
  </si>
  <si>
    <t>x-10</t>
  </si>
  <si>
    <t>x+10</t>
  </si>
  <si>
    <t>x+20</t>
  </si>
  <si>
    <t>Hall</t>
  </si>
  <si>
    <t>X-25</t>
  </si>
  <si>
    <t>x-24</t>
  </si>
  <si>
    <t>x-22</t>
  </si>
  <si>
    <t>x-18</t>
  </si>
  <si>
    <t>x-16</t>
  </si>
  <si>
    <t>x-14</t>
  </si>
  <si>
    <t>x-12</t>
  </si>
  <si>
    <t>x-8</t>
  </si>
  <si>
    <t>x-6</t>
  </si>
  <si>
    <t>x-4</t>
  </si>
  <si>
    <t>x-2</t>
  </si>
  <si>
    <t>x2</t>
  </si>
  <si>
    <t>x4</t>
  </si>
  <si>
    <t>x6</t>
  </si>
  <si>
    <t>x8</t>
  </si>
  <si>
    <t>x10</t>
  </si>
  <si>
    <t>x12</t>
  </si>
  <si>
    <t>x14</t>
  </si>
  <si>
    <t>x16</t>
  </si>
  <si>
    <t>x18</t>
  </si>
  <si>
    <t>x20</t>
  </si>
  <si>
    <t>x22</t>
  </si>
  <si>
    <t>x24</t>
  </si>
  <si>
    <t>x25</t>
  </si>
  <si>
    <t>Ix</t>
  </si>
  <si>
    <t>Iz</t>
  </si>
  <si>
    <t>Xpos</t>
  </si>
  <si>
    <t>Hall Scan</t>
  </si>
  <si>
    <t>Indice</t>
  </si>
  <si>
    <t>Jx</t>
  </si>
  <si>
    <t>Jz</t>
  </si>
  <si>
    <t>50 HP</t>
  </si>
  <si>
    <t>Quick Scan</t>
  </si>
  <si>
    <t>HP</t>
  </si>
  <si>
    <t>Ix Turn</t>
  </si>
  <si>
    <t>Iz Turn</t>
  </si>
  <si>
    <t>Jz Turn</t>
  </si>
  <si>
    <t>Jx Turn</t>
  </si>
  <si>
    <t>VP</t>
  </si>
  <si>
    <t>Coil Scan</t>
  </si>
  <si>
    <t xml:space="preserve">Quick Twist  Scan </t>
  </si>
  <si>
    <t>Normal Scan</t>
  </si>
  <si>
    <t>Normal Twist Scan</t>
  </si>
  <si>
    <t xml:space="preserve">Gap 13 </t>
  </si>
  <si>
    <t>CP-</t>
  </si>
  <si>
    <t>CP+</t>
  </si>
  <si>
    <t>Quick Scan (2.1.1.)</t>
  </si>
  <si>
    <t>Coil Twist Quick Scan (2.1.2.)</t>
  </si>
  <si>
    <t>Hall Scan (2.1.3.)</t>
  </si>
  <si>
    <t>Hall Scan (2.1.4.)</t>
  </si>
  <si>
    <t>From 13 to 30</t>
  </si>
  <si>
    <t>From 40 to 30</t>
  </si>
  <si>
    <t xml:space="preserve"> X Alignment 50 mm Gap</t>
  </si>
  <si>
    <t>Turn CP+</t>
  </si>
  <si>
    <t>Turn HP</t>
  </si>
  <si>
    <t>Turn CP-</t>
  </si>
  <si>
    <t>Temp</t>
  </si>
  <si>
    <t>Z_set</t>
  </si>
  <si>
    <t>13 mm gap MF off</t>
  </si>
  <si>
    <t>13 gap Before MF off</t>
  </si>
  <si>
    <t>Turn VP</t>
  </si>
  <si>
    <t>Temp 21.0</t>
  </si>
  <si>
    <t>Off Axis Hall Scan 13.3mm Gap HP Mode (1.4) No Tune Shims</t>
  </si>
  <si>
    <t>With Tune Shims (3.1 and 3.2)</t>
  </si>
  <si>
    <t xml:space="preserve"> Z Alignment 50 mm Gap (1.1)</t>
  </si>
  <si>
    <t>Reproducibility Stability test HP Mode (1.2 and 1.3 and 1.4)</t>
  </si>
  <si>
    <t>VP+</t>
  </si>
  <si>
    <t>VP 1-3 set +35000     2-4 -35000</t>
  </si>
  <si>
    <t>X_pos</t>
  </si>
  <si>
    <t>Pole 3</t>
  </si>
  <si>
    <t>Pole 9</t>
  </si>
  <si>
    <t>Pole 15</t>
  </si>
  <si>
    <t>Pole 21</t>
  </si>
  <si>
    <t>Pole 27</t>
  </si>
  <si>
    <t>S_pos</t>
  </si>
  <si>
    <t>Phase</t>
  </si>
  <si>
    <t>13 New</t>
  </si>
  <si>
    <t>20 New</t>
  </si>
  <si>
    <t>30 New</t>
  </si>
  <si>
    <t>40 New</t>
  </si>
  <si>
    <t>120 New</t>
  </si>
  <si>
    <t>Turn HP TS</t>
  </si>
  <si>
    <t>Turn CP- TS</t>
  </si>
  <si>
    <t>Turn CP+ TS</t>
  </si>
  <si>
    <t xml:space="preserve">Coil Twist Quick Scan </t>
  </si>
  <si>
    <t>Corrections Coils</t>
  </si>
  <si>
    <t>Vertical</t>
  </si>
  <si>
    <t>Normal</t>
  </si>
  <si>
    <t>Twist</t>
  </si>
  <si>
    <t>Amp</t>
  </si>
  <si>
    <t>6.2 Volt</t>
  </si>
  <si>
    <t>13 CPP</t>
  </si>
  <si>
    <t>13 CPN</t>
  </si>
  <si>
    <t>13 VP</t>
  </si>
  <si>
    <t>13 HP</t>
  </si>
  <si>
    <t>Horizontal</t>
  </si>
  <si>
    <t>5 Volt</t>
  </si>
  <si>
    <t>MEASUREMENT SUMMARY FOR SLAC EPU FOR BL04</t>
  </si>
  <si>
    <t>Turn HP TS**</t>
  </si>
  <si>
    <t>Turn CP- TS**</t>
  </si>
  <si>
    <t>Turn CP+ TS**</t>
  </si>
  <si>
    <t>TS**= with Tune shims</t>
  </si>
  <si>
    <t>ROLLOFF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</si>
</sst>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kr&quot;\ * #,##0.00_ ;_ &quot;kr&quot;\ * \-#,##0.00_ ;_ &quot;kr&quot;\ * &quot;-&quot;??_ ;_ @_ "/>
    <numFmt numFmtId="165" formatCode="0.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0000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347">
    <xf numFmtId="0" fontId="0" fillId="0" borderId="0" xfId="0"/>
    <xf numFmtId="0" fontId="1" fillId="0" borderId="1" xfId="1" applyBorder="1" applyAlignment="1">
      <alignment horizontal="center"/>
    </xf>
    <xf numFmtId="0" fontId="2" fillId="0" borderId="5" xfId="1" applyFont="1" applyBorder="1"/>
    <xf numFmtId="0" fontId="1" fillId="2" borderId="13" xfId="1" applyFill="1" applyBorder="1"/>
    <xf numFmtId="0" fontId="3" fillId="0" borderId="15" xfId="1" applyFont="1" applyBorder="1" applyAlignment="1">
      <alignment horizontal="center"/>
    </xf>
    <xf numFmtId="0" fontId="1" fillId="0" borderId="16" xfId="1" applyBorder="1"/>
    <xf numFmtId="0" fontId="4" fillId="0" borderId="7" xfId="1" applyFont="1" applyBorder="1"/>
    <xf numFmtId="0" fontId="4" fillId="0" borderId="1" xfId="1" applyFont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4" fillId="0" borderId="13" xfId="1" applyFont="1" applyBorder="1"/>
    <xf numFmtId="0" fontId="1" fillId="3" borderId="3" xfId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1" fillId="0" borderId="21" xfId="1" applyBorder="1"/>
    <xf numFmtId="0" fontId="4" fillId="3" borderId="3" xfId="1" applyFont="1" applyFill="1" applyBorder="1" applyAlignment="1">
      <alignment horizontal="center"/>
    </xf>
    <xf numFmtId="0" fontId="1" fillId="0" borderId="5" xfId="1" applyBorder="1"/>
    <xf numFmtId="0" fontId="3" fillId="0" borderId="22" xfId="1" applyFont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1" fillId="0" borderId="26" xfId="1" applyBorder="1"/>
    <xf numFmtId="0" fontId="1" fillId="0" borderId="27" xfId="1" applyBorder="1"/>
    <xf numFmtId="0" fontId="4" fillId="3" borderId="13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1" fillId="3" borderId="32" xfId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1" fillId="5" borderId="1" xfId="1" applyFill="1" applyBorder="1" applyAlignment="1"/>
    <xf numFmtId="0" fontId="1" fillId="3" borderId="34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5" borderId="9" xfId="1" applyFill="1" applyBorder="1" applyAlignment="1"/>
    <xf numFmtId="0" fontId="4" fillId="0" borderId="7" xfId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3" fillId="2" borderId="23" xfId="1" applyFont="1" applyFill="1" applyBorder="1" applyAlignment="1">
      <alignment horizontal="center"/>
    </xf>
    <xf numFmtId="0" fontId="1" fillId="2" borderId="39" xfId="1" applyFill="1" applyBorder="1"/>
    <xf numFmtId="0" fontId="1" fillId="3" borderId="44" xfId="1" applyFill="1" applyBorder="1" applyAlignment="1">
      <alignment horizontal="center"/>
    </xf>
    <xf numFmtId="0" fontId="1" fillId="3" borderId="41" xfId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1" fillId="3" borderId="20" xfId="1" applyFill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1" fillId="0" borderId="2" xfId="1" applyBorder="1"/>
    <xf numFmtId="0" fontId="1" fillId="0" borderId="7" xfId="1" applyBorder="1"/>
    <xf numFmtId="0" fontId="3" fillId="0" borderId="0" xfId="1" applyFont="1" applyBorder="1" applyAlignment="1"/>
    <xf numFmtId="0" fontId="0" fillId="0" borderId="1" xfId="0" applyBorder="1"/>
    <xf numFmtId="0" fontId="1" fillId="3" borderId="1" xfId="1" applyFill="1" applyBorder="1"/>
    <xf numFmtId="0" fontId="0" fillId="0" borderId="13" xfId="0" applyBorder="1"/>
    <xf numFmtId="0" fontId="1" fillId="0" borderId="14" xfId="1" applyBorder="1"/>
    <xf numFmtId="0" fontId="0" fillId="0" borderId="7" xfId="0" applyBorder="1"/>
    <xf numFmtId="0" fontId="1" fillId="3" borderId="9" xfId="1" applyFill="1" applyBorder="1"/>
    <xf numFmtId="0" fontId="0" fillId="0" borderId="9" xfId="0" applyBorder="1"/>
    <xf numFmtId="0" fontId="0" fillId="0" borderId="8" xfId="0" applyBorder="1"/>
    <xf numFmtId="0" fontId="0" fillId="0" borderId="3" xfId="0" applyBorder="1"/>
    <xf numFmtId="0" fontId="0" fillId="0" borderId="10" xfId="0" applyBorder="1"/>
    <xf numFmtId="0" fontId="3" fillId="0" borderId="3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3" borderId="1" xfId="0" applyFill="1" applyBorder="1"/>
    <xf numFmtId="0" fontId="0" fillId="3" borderId="9" xfId="0" applyFill="1" applyBorder="1"/>
    <xf numFmtId="0" fontId="1" fillId="3" borderId="12" xfId="1" applyFill="1" applyBorder="1" applyAlignment="1">
      <alignment horizontal="center"/>
    </xf>
    <xf numFmtId="0" fontId="1" fillId="3" borderId="45" xfId="1" applyFill="1" applyBorder="1" applyAlignment="1">
      <alignment horizontal="center"/>
    </xf>
    <xf numFmtId="0" fontId="1" fillId="3" borderId="46" xfId="1" applyFill="1" applyBorder="1" applyAlignment="1">
      <alignment horizontal="center"/>
    </xf>
    <xf numFmtId="0" fontId="4" fillId="3" borderId="48" xfId="1" applyFont="1" applyFill="1" applyBorder="1" applyAlignment="1">
      <alignment horizontal="center"/>
    </xf>
    <xf numFmtId="0" fontId="4" fillId="3" borderId="49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4" fillId="0" borderId="38" xfId="1" applyFont="1" applyBorder="1" applyAlignment="1"/>
    <xf numFmtId="0" fontId="1" fillId="0" borderId="53" xfId="1" applyBorder="1"/>
    <xf numFmtId="0" fontId="1" fillId="0" borderId="54" xfId="1" applyBorder="1"/>
    <xf numFmtId="0" fontId="4" fillId="0" borderId="55" xfId="1" applyFont="1" applyBorder="1"/>
    <xf numFmtId="0" fontId="4" fillId="0" borderId="54" xfId="1" applyFont="1" applyBorder="1"/>
    <xf numFmtId="0" fontId="4" fillId="3" borderId="56" xfId="1" applyFont="1" applyFill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4" fillId="0" borderId="30" xfId="1" applyFont="1" applyBorder="1"/>
    <xf numFmtId="0" fontId="4" fillId="3" borderId="29" xfId="1" applyFont="1" applyFill="1" applyBorder="1" applyAlignment="1">
      <alignment horizontal="center"/>
    </xf>
    <xf numFmtId="0" fontId="4" fillId="4" borderId="1" xfId="1" applyFont="1" applyFill="1" applyBorder="1" applyAlignment="1"/>
    <xf numFmtId="0" fontId="4" fillId="4" borderId="57" xfId="1" applyFont="1" applyFill="1" applyBorder="1" applyAlignment="1"/>
    <xf numFmtId="0" fontId="4" fillId="0" borderId="5" xfId="1" applyFont="1" applyBorder="1"/>
    <xf numFmtId="0" fontId="4" fillId="0" borderId="39" xfId="1" applyFont="1" applyBorder="1"/>
    <xf numFmtId="0" fontId="0" fillId="0" borderId="0" xfId="0" applyFill="1"/>
    <xf numFmtId="0" fontId="3" fillId="0" borderId="0" xfId="1" applyFont="1" applyFill="1" applyBorder="1" applyAlignment="1"/>
    <xf numFmtId="0" fontId="1" fillId="3" borderId="29" xfId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0" fillId="0" borderId="0" xfId="0" applyFill="1" applyBorder="1"/>
    <xf numFmtId="0" fontId="4" fillId="0" borderId="0" xfId="1" applyFont="1" applyFill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7" fillId="0" borderId="25" xfId="0" applyFont="1" applyBorder="1"/>
    <xf numFmtId="0" fontId="5" fillId="0" borderId="0" xfId="1" applyFont="1" applyFill="1" applyBorder="1" applyAlignment="1">
      <alignment wrapText="1"/>
    </xf>
    <xf numFmtId="0" fontId="4" fillId="3" borderId="22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14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3" fillId="6" borderId="31" xfId="1" applyFont="1" applyFill="1" applyBorder="1" applyAlignment="1"/>
    <xf numFmtId="0" fontId="7" fillId="0" borderId="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4" fillId="7" borderId="18" xfId="1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8" fillId="7" borderId="13" xfId="1" applyFont="1" applyFill="1" applyBorder="1" applyAlignment="1">
      <alignment horizontal="center"/>
    </xf>
    <xf numFmtId="0" fontId="8" fillId="7" borderId="2" xfId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8" fillId="7" borderId="7" xfId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4" fillId="7" borderId="7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0" fontId="4" fillId="7" borderId="3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3" fillId="7" borderId="16" xfId="1" applyFont="1" applyFill="1" applyBorder="1" applyAlignment="1"/>
    <xf numFmtId="0" fontId="3" fillId="7" borderId="17" xfId="1" applyFont="1" applyFill="1" applyBorder="1" applyAlignment="1"/>
    <xf numFmtId="0" fontId="3" fillId="7" borderId="17" xfId="1" applyFont="1" applyFill="1" applyBorder="1" applyAlignment="1">
      <alignment horizontal="center"/>
    </xf>
    <xf numFmtId="0" fontId="3" fillId="7" borderId="29" xfId="1" applyFont="1" applyFill="1" applyBorder="1" applyAlignment="1">
      <alignment horizontal="center"/>
    </xf>
    <xf numFmtId="0" fontId="4" fillId="7" borderId="19" xfId="1" applyFont="1" applyFill="1" applyBorder="1" applyAlignment="1">
      <alignment horizontal="center"/>
    </xf>
    <xf numFmtId="0" fontId="4" fillId="7" borderId="20" xfId="1" applyFont="1" applyFill="1" applyBorder="1" applyAlignment="1">
      <alignment horizontal="center"/>
    </xf>
    <xf numFmtId="0" fontId="3" fillId="7" borderId="22" xfId="1" applyFont="1" applyFill="1" applyBorder="1" applyAlignment="1"/>
    <xf numFmtId="0" fontId="3" fillId="7" borderId="15" xfId="1" applyFont="1" applyFill="1" applyBorder="1" applyAlignment="1"/>
    <xf numFmtId="0" fontId="3" fillId="7" borderId="15" xfId="1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" fillId="7" borderId="7" xfId="1" applyFill="1" applyBorder="1" applyAlignment="1">
      <alignment horizontal="center"/>
    </xf>
    <xf numFmtId="0" fontId="1" fillId="7" borderId="9" xfId="1" applyFill="1" applyBorder="1" applyAlignment="1">
      <alignment horizontal="center"/>
    </xf>
    <xf numFmtId="0" fontId="0" fillId="0" borderId="0" xfId="0" applyBorder="1"/>
    <xf numFmtId="0" fontId="4" fillId="7" borderId="13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center"/>
    </xf>
    <xf numFmtId="0" fontId="4" fillId="7" borderId="14" xfId="1" applyFont="1" applyFill="1" applyBorder="1" applyAlignment="1">
      <alignment horizontal="center"/>
    </xf>
    <xf numFmtId="0" fontId="4" fillId="6" borderId="4" xfId="1" applyFont="1" applyFill="1" applyBorder="1"/>
    <xf numFmtId="0" fontId="4" fillId="6" borderId="38" xfId="1" applyFont="1" applyFill="1" applyBorder="1" applyAlignment="1"/>
    <xf numFmtId="0" fontId="0" fillId="6" borderId="6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3" fillId="6" borderId="50" xfId="1" applyFont="1" applyFill="1" applyBorder="1" applyAlignment="1"/>
    <xf numFmtId="0" fontId="3" fillId="6" borderId="51" xfId="1" applyFont="1" applyFill="1" applyBorder="1" applyAlignment="1"/>
    <xf numFmtId="0" fontId="3" fillId="6" borderId="52" xfId="1" applyFont="1" applyFill="1" applyBorder="1" applyAlignment="1"/>
    <xf numFmtId="0" fontId="1" fillId="7" borderId="11" xfId="1" applyFill="1" applyBorder="1" applyAlignment="1">
      <alignment horizontal="center"/>
    </xf>
    <xf numFmtId="0" fontId="1" fillId="7" borderId="46" xfId="1" applyFill="1" applyBorder="1" applyAlignment="1">
      <alignment horizontal="center"/>
    </xf>
    <xf numFmtId="0" fontId="3" fillId="0" borderId="30" xfId="1" applyFont="1" applyBorder="1"/>
    <xf numFmtId="0" fontId="1" fillId="0" borderId="58" xfId="1" applyBorder="1"/>
    <xf numFmtId="0" fontId="7" fillId="0" borderId="23" xfId="0" applyFont="1" applyBorder="1" applyAlignment="1">
      <alignment horizontal="center"/>
    </xf>
    <xf numFmtId="0" fontId="11" fillId="0" borderId="4" xfId="0" applyFont="1" applyBorder="1"/>
    <xf numFmtId="0" fontId="0" fillId="0" borderId="4" xfId="0" applyFont="1" applyBorder="1" applyAlignment="1">
      <alignment horizontal="right"/>
    </xf>
    <xf numFmtId="0" fontId="4" fillId="0" borderId="4" xfId="1" applyFont="1" applyBorder="1" applyAlignment="1"/>
    <xf numFmtId="0" fontId="0" fillId="0" borderId="4" xfId="0" applyBorder="1"/>
    <xf numFmtId="0" fontId="0" fillId="0" borderId="35" xfId="0" applyBorder="1"/>
    <xf numFmtId="0" fontId="0" fillId="0" borderId="38" xfId="0" applyBorder="1"/>
    <xf numFmtId="0" fontId="0" fillId="0" borderId="36" xfId="0" applyBorder="1"/>
    <xf numFmtId="0" fontId="0" fillId="0" borderId="37" xfId="0" applyBorder="1"/>
    <xf numFmtId="165" fontId="0" fillId="0" borderId="0" xfId="0" applyNumberFormat="1" applyBorder="1"/>
    <xf numFmtId="0" fontId="4" fillId="7" borderId="47" xfId="1" applyFont="1" applyFill="1" applyBorder="1" applyAlignment="1">
      <alignment horizontal="center"/>
    </xf>
    <xf numFmtId="0" fontId="4" fillId="7" borderId="48" xfId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4" fillId="7" borderId="9" xfId="1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4" fillId="0" borderId="0" xfId="1" applyFont="1" applyFill="1" applyBorder="1" applyAlignment="1"/>
    <xf numFmtId="0" fontId="0" fillId="0" borderId="0" xfId="0" applyFont="1"/>
    <xf numFmtId="0" fontId="1" fillId="3" borderId="60" xfId="1" applyFill="1" applyBorder="1" applyAlignment="1">
      <alignment horizontal="center"/>
    </xf>
    <xf numFmtId="0" fontId="3" fillId="6" borderId="25" xfId="1" applyFont="1" applyFill="1" applyBorder="1" applyAlignment="1"/>
    <xf numFmtId="0" fontId="3" fillId="6" borderId="35" xfId="1" applyFont="1" applyFill="1" applyBorder="1" applyAlignment="1"/>
    <xf numFmtId="0" fontId="3" fillId="6" borderId="37" xfId="1" applyFont="1" applyFill="1" applyBorder="1" applyAlignment="1"/>
    <xf numFmtId="164" fontId="0" fillId="7" borderId="7" xfId="2" applyFont="1" applyFill="1" applyBorder="1" applyAlignment="1"/>
    <xf numFmtId="164" fontId="0" fillId="7" borderId="9" xfId="2" applyFont="1" applyFill="1" applyBorder="1" applyAlignment="1"/>
    <xf numFmtId="164" fontId="0" fillId="7" borderId="8" xfId="2" applyFont="1" applyFill="1" applyBorder="1" applyAlignment="1"/>
    <xf numFmtId="164" fontId="0" fillId="7" borderId="10" xfId="2" applyFont="1" applyFill="1" applyBorder="1" applyAlignment="1"/>
    <xf numFmtId="0" fontId="3" fillId="0" borderId="50" xfId="1" applyFont="1" applyBorder="1" applyAlignment="1">
      <alignment horizontal="center"/>
    </xf>
    <xf numFmtId="0" fontId="0" fillId="3" borderId="13" xfId="2" applyNumberFormat="1" applyFont="1" applyFill="1" applyBorder="1" applyAlignment="1"/>
    <xf numFmtId="0" fontId="0" fillId="3" borderId="14" xfId="2" applyNumberFormat="1" applyFont="1" applyFill="1" applyBorder="1" applyAlignment="1"/>
    <xf numFmtId="0" fontId="0" fillId="3" borderId="7" xfId="2" applyNumberFormat="1" applyFont="1" applyFill="1" applyBorder="1" applyAlignment="1"/>
    <xf numFmtId="0" fontId="0" fillId="3" borderId="9" xfId="2" applyNumberFormat="1" applyFont="1" applyFill="1" applyBorder="1" applyAlignment="1"/>
    <xf numFmtId="0" fontId="4" fillId="0" borderId="0" xfId="1" applyFont="1" applyBorder="1" applyAlignment="1"/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46" xfId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5" borderId="1" xfId="0" applyFill="1" applyBorder="1"/>
    <xf numFmtId="0" fontId="0" fillId="0" borderId="2" xfId="0" applyBorder="1"/>
    <xf numFmtId="0" fontId="0" fillId="5" borderId="9" xfId="0" applyFill="1" applyBorder="1"/>
    <xf numFmtId="0" fontId="0" fillId="5" borderId="3" xfId="0" applyFill="1" applyBorder="1"/>
    <xf numFmtId="0" fontId="0" fillId="5" borderId="10" xfId="0" applyFill="1" applyBorder="1"/>
    <xf numFmtId="0" fontId="0" fillId="0" borderId="29" xfId="0" applyBorder="1"/>
    <xf numFmtId="0" fontId="0" fillId="0" borderId="19" xfId="0" applyBorder="1"/>
    <xf numFmtId="0" fontId="0" fillId="5" borderId="19" xfId="0" applyFill="1" applyBorder="1"/>
    <xf numFmtId="0" fontId="0" fillId="5" borderId="20" xfId="0" applyFill="1" applyBorder="1"/>
    <xf numFmtId="0" fontId="0" fillId="0" borderId="14" xfId="0" applyBorder="1"/>
    <xf numFmtId="0" fontId="7" fillId="9" borderId="13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9" fillId="5" borderId="1" xfId="0" applyFont="1" applyFill="1" applyBorder="1"/>
    <xf numFmtId="0" fontId="9" fillId="5" borderId="9" xfId="0" applyFont="1" applyFill="1" applyBorder="1"/>
    <xf numFmtId="0" fontId="0" fillId="0" borderId="34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7" fillId="8" borderId="21" xfId="0" applyFont="1" applyFill="1" applyBorder="1" applyAlignment="1">
      <alignment horizontal="left"/>
    </xf>
    <xf numFmtId="0" fontId="7" fillId="8" borderId="47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3" fillId="0" borderId="36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3" fillId="0" borderId="59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 wrapText="1"/>
    </xf>
    <xf numFmtId="0" fontId="5" fillId="6" borderId="0" xfId="1" applyFont="1" applyFill="1" applyBorder="1" applyAlignment="1">
      <alignment horizontal="center" wrapText="1"/>
    </xf>
    <xf numFmtId="0" fontId="5" fillId="6" borderId="36" xfId="1" applyFont="1" applyFill="1" applyBorder="1" applyAlignment="1">
      <alignment horizontal="center" wrapText="1"/>
    </xf>
    <xf numFmtId="0" fontId="0" fillId="6" borderId="6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36" xfId="1" applyBorder="1" applyAlignment="1">
      <alignment horizontal="center"/>
    </xf>
    <xf numFmtId="0" fontId="1" fillId="0" borderId="37" xfId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25" xfId="1" applyFill="1" applyBorder="1" applyAlignment="1">
      <alignment horizontal="center"/>
    </xf>
    <xf numFmtId="0" fontId="1" fillId="4" borderId="38" xfId="1" applyFill="1" applyBorder="1" applyAlignment="1">
      <alignment horizontal="center"/>
    </xf>
    <xf numFmtId="0" fontId="1" fillId="4" borderId="36" xfId="1" applyFill="1" applyBorder="1" applyAlignment="1">
      <alignment horizontal="center"/>
    </xf>
    <xf numFmtId="0" fontId="1" fillId="4" borderId="37" xfId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3" fillId="6" borderId="51" xfId="1" applyFont="1" applyFill="1" applyBorder="1" applyAlignment="1">
      <alignment horizontal="center"/>
    </xf>
    <xf numFmtId="0" fontId="3" fillId="6" borderId="52" xfId="1" applyFont="1" applyFill="1" applyBorder="1" applyAlignment="1">
      <alignment horizontal="center"/>
    </xf>
    <xf numFmtId="0" fontId="3" fillId="0" borderId="30" xfId="1" applyFont="1" applyBorder="1" applyAlignment="1">
      <alignment horizontal="left"/>
    </xf>
    <xf numFmtId="0" fontId="3" fillId="0" borderId="31" xfId="1" applyFont="1" applyBorder="1" applyAlignment="1">
      <alignment horizontal="left"/>
    </xf>
    <xf numFmtId="0" fontId="3" fillId="0" borderId="33" xfId="1" applyFont="1" applyBorder="1" applyAlignment="1">
      <alignment horizontal="left"/>
    </xf>
    <xf numFmtId="0" fontId="3" fillId="0" borderId="1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25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35" xfId="1" applyFont="1" applyBorder="1" applyAlignment="1">
      <alignment horizontal="center" wrapText="1"/>
    </xf>
    <xf numFmtId="0" fontId="3" fillId="0" borderId="38" xfId="1" applyFont="1" applyBorder="1" applyAlignment="1">
      <alignment horizontal="center" wrapText="1"/>
    </xf>
    <xf numFmtId="0" fontId="3" fillId="0" borderId="37" xfId="1" applyFont="1" applyBorder="1" applyAlignment="1">
      <alignment horizontal="center" wrapText="1"/>
    </xf>
    <xf numFmtId="0" fontId="4" fillId="0" borderId="30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164" fontId="0" fillId="0" borderId="30" xfId="2" applyFont="1" applyFill="1" applyBorder="1" applyAlignment="1">
      <alignment horizontal="center"/>
    </xf>
    <xf numFmtId="164" fontId="0" fillId="0" borderId="33" xfId="2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" fillId="10" borderId="1" xfId="1" applyFont="1" applyFill="1" applyBorder="1" applyAlignment="1">
      <alignment horizontal="center"/>
    </xf>
    <xf numFmtId="0" fontId="4" fillId="10" borderId="3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1" fillId="7" borderId="1" xfId="1" applyFont="1" applyFill="1" applyBorder="1" applyAlignment="1">
      <alignment horizontal="center"/>
    </xf>
    <xf numFmtId="0" fontId="1" fillId="10" borderId="1" xfId="1" applyFont="1" applyFill="1" applyBorder="1" applyAlignment="1">
      <alignment horizontal="center"/>
    </xf>
    <xf numFmtId="0" fontId="1" fillId="11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26" xfId="1" applyFont="1" applyBorder="1"/>
    <xf numFmtId="0" fontId="4" fillId="10" borderId="13" xfId="1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0" xfId="0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87764310360086E-2"/>
          <c:y val="2.6749635380547473E-2"/>
          <c:w val="0.7791272228611873"/>
          <c:h val="0.9347459025288843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Sheet2!$V$99:$V$125</c:f>
              <c:numCache>
                <c:formatCode>General</c:formatCode>
                <c:ptCount val="27"/>
                <c:pt idx="0">
                  <c:v>-0.39999899999999999</c:v>
                </c:pt>
                <c:pt idx="1">
                  <c:v>-0.40461999999999998</c:v>
                </c:pt>
                <c:pt idx="2">
                  <c:v>-0.40794999999999998</c:v>
                </c:pt>
                <c:pt idx="3">
                  <c:v>-0.41012999999999999</c:v>
                </c:pt>
                <c:pt idx="4">
                  <c:v>-0.41136</c:v>
                </c:pt>
                <c:pt idx="5">
                  <c:v>-0.41169</c:v>
                </c:pt>
                <c:pt idx="6">
                  <c:v>-0.41120000000000001</c:v>
                </c:pt>
                <c:pt idx="7">
                  <c:v>-0.40993000000000002</c:v>
                </c:pt>
                <c:pt idx="8">
                  <c:v>-0.40784999999999999</c:v>
                </c:pt>
                <c:pt idx="9">
                  <c:v>-0.40493000000000001</c:v>
                </c:pt>
                <c:pt idx="10">
                  <c:v>-0.40115000000000001</c:v>
                </c:pt>
                <c:pt idx="11">
                  <c:v>-0.39671000000000001</c:v>
                </c:pt>
                <c:pt idx="12">
                  <c:v>-0.39262999999999998</c:v>
                </c:pt>
                <c:pt idx="13">
                  <c:v>-0.39087</c:v>
                </c:pt>
                <c:pt idx="14">
                  <c:v>-0.39279999999999998</c:v>
                </c:pt>
                <c:pt idx="15">
                  <c:v>-0.3972</c:v>
                </c:pt>
                <c:pt idx="16">
                  <c:v>-0.40205000000000002</c:v>
                </c:pt>
                <c:pt idx="17">
                  <c:v>-0.40623999999999999</c:v>
                </c:pt>
                <c:pt idx="18">
                  <c:v>-0.40952</c:v>
                </c:pt>
                <c:pt idx="19">
                  <c:v>-0.41188999999999998</c:v>
                </c:pt>
                <c:pt idx="20">
                  <c:v>-0.41336000000000001</c:v>
                </c:pt>
                <c:pt idx="21">
                  <c:v>-0.41397</c:v>
                </c:pt>
                <c:pt idx="22">
                  <c:v>-0.41374</c:v>
                </c:pt>
                <c:pt idx="23">
                  <c:v>-0.41261999999999999</c:v>
                </c:pt>
                <c:pt idx="24">
                  <c:v>-0.41048000000000001</c:v>
                </c:pt>
                <c:pt idx="25">
                  <c:v>-0.40725</c:v>
                </c:pt>
                <c:pt idx="26">
                  <c:v>-0.40266999999999997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Sheet2!$W$99:$W$125</c:f>
              <c:numCache>
                <c:formatCode>General</c:formatCode>
                <c:ptCount val="27"/>
                <c:pt idx="0">
                  <c:v>-0.40389000000000003</c:v>
                </c:pt>
                <c:pt idx="1">
                  <c:v>-0.40860000000000002</c:v>
                </c:pt>
                <c:pt idx="2">
                  <c:v>-0.41199999999999998</c:v>
                </c:pt>
                <c:pt idx="3">
                  <c:v>-0.41427999999999998</c:v>
                </c:pt>
                <c:pt idx="4">
                  <c:v>-0.41560999999999998</c:v>
                </c:pt>
                <c:pt idx="5">
                  <c:v>-0.41605999999999999</c:v>
                </c:pt>
                <c:pt idx="6">
                  <c:v>-0.41570000000000001</c:v>
                </c:pt>
                <c:pt idx="7">
                  <c:v>-0.41456999999999999</c:v>
                </c:pt>
                <c:pt idx="8">
                  <c:v>-0.41265000000000002</c:v>
                </c:pt>
                <c:pt idx="9">
                  <c:v>-0.40992000000000001</c:v>
                </c:pt>
                <c:pt idx="10">
                  <c:v>-0.40627999999999997</c:v>
                </c:pt>
                <c:pt idx="11">
                  <c:v>-0.40198</c:v>
                </c:pt>
                <c:pt idx="12">
                  <c:v>-0.39789999999999998</c:v>
                </c:pt>
                <c:pt idx="13">
                  <c:v>-0.39587</c:v>
                </c:pt>
                <c:pt idx="14">
                  <c:v>-0.39723000000000003</c:v>
                </c:pt>
                <c:pt idx="15">
                  <c:v>-0.40089000000000002</c:v>
                </c:pt>
                <c:pt idx="16">
                  <c:v>-0.40494999999999998</c:v>
                </c:pt>
                <c:pt idx="17">
                  <c:v>-0.40834999999999999</c:v>
                </c:pt>
                <c:pt idx="18">
                  <c:v>-0.41091</c:v>
                </c:pt>
                <c:pt idx="19">
                  <c:v>-0.41265000000000002</c:v>
                </c:pt>
                <c:pt idx="20">
                  <c:v>-0.41358</c:v>
                </c:pt>
                <c:pt idx="21">
                  <c:v>-0.41375000000000001</c:v>
                </c:pt>
                <c:pt idx="22">
                  <c:v>-0.41310000000000002</c:v>
                </c:pt>
                <c:pt idx="23">
                  <c:v>-0.41164000000000001</c:v>
                </c:pt>
                <c:pt idx="24">
                  <c:v>-0.40925</c:v>
                </c:pt>
                <c:pt idx="25">
                  <c:v>-0.40577999999999997</c:v>
                </c:pt>
                <c:pt idx="26">
                  <c:v>-0.40106999999999998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3520"/>
        <c:axId val="129775104"/>
      </c:lineChart>
      <c:catAx>
        <c:axId val="12940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775104"/>
        <c:crosses val="autoZero"/>
        <c:auto val="1"/>
        <c:lblAlgn val="ctr"/>
        <c:lblOffset val="100"/>
        <c:noMultiLvlLbl val="0"/>
      </c:catAx>
      <c:valAx>
        <c:axId val="12977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403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Sheet2!$U$99:$U$125</c:f>
              <c:numCache>
                <c:formatCode>General</c:formatCode>
                <c:ptCount val="27"/>
                <c:pt idx="0">
                  <c:v>-0.31967000000000001</c:v>
                </c:pt>
                <c:pt idx="1">
                  <c:v>-0.32629999999999998</c:v>
                </c:pt>
                <c:pt idx="2">
                  <c:v>-0.33160000000000001</c:v>
                </c:pt>
                <c:pt idx="3">
                  <c:v>-0.33581</c:v>
                </c:pt>
                <c:pt idx="4">
                  <c:v>-0.33901999999999999</c:v>
                </c:pt>
                <c:pt idx="5">
                  <c:v>-0.34136</c:v>
                </c:pt>
                <c:pt idx="6">
                  <c:v>-0.34292</c:v>
                </c:pt>
                <c:pt idx="7">
                  <c:v>-0.34379999999999999</c:v>
                </c:pt>
                <c:pt idx="8">
                  <c:v>-0.34411999999999998</c:v>
                </c:pt>
                <c:pt idx="9">
                  <c:v>-0.34403</c:v>
                </c:pt>
                <c:pt idx="10">
                  <c:v>-0.34365000000000001</c:v>
                </c:pt>
                <c:pt idx="11">
                  <c:v>-0.34316999999999998</c:v>
                </c:pt>
                <c:pt idx="12">
                  <c:v>-0.34276000000000001</c:v>
                </c:pt>
                <c:pt idx="13">
                  <c:v>-0.34256999999999999</c:v>
                </c:pt>
                <c:pt idx="14">
                  <c:v>-0.34264</c:v>
                </c:pt>
                <c:pt idx="15">
                  <c:v>-0.34293000000000001</c:v>
                </c:pt>
                <c:pt idx="16">
                  <c:v>-0.34331</c:v>
                </c:pt>
                <c:pt idx="17">
                  <c:v>-0.34361000000000003</c:v>
                </c:pt>
                <c:pt idx="18">
                  <c:v>-0.34365000000000001</c:v>
                </c:pt>
                <c:pt idx="19">
                  <c:v>-0.34327999999999997</c:v>
                </c:pt>
                <c:pt idx="20">
                  <c:v>-0.34236</c:v>
                </c:pt>
                <c:pt idx="21">
                  <c:v>-0.34078999999999998</c:v>
                </c:pt>
                <c:pt idx="22">
                  <c:v>-0.33846999999999999</c:v>
                </c:pt>
                <c:pt idx="23">
                  <c:v>-0.33528000000000002</c:v>
                </c:pt>
                <c:pt idx="24">
                  <c:v>-0.33113999999999999</c:v>
                </c:pt>
                <c:pt idx="25">
                  <c:v>-0.32584999999999997</c:v>
                </c:pt>
                <c:pt idx="26">
                  <c:v>-0.31938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72704"/>
        <c:axId val="146074624"/>
      </c:lineChart>
      <c:catAx>
        <c:axId val="14607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074624"/>
        <c:crosses val="autoZero"/>
        <c:auto val="1"/>
        <c:lblAlgn val="ctr"/>
        <c:lblOffset val="100"/>
        <c:noMultiLvlLbl val="0"/>
      </c:catAx>
      <c:valAx>
        <c:axId val="14607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07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87764310360086E-2"/>
          <c:y val="2.6749635380547473E-2"/>
          <c:w val="0.7791272228611873"/>
          <c:h val="0.9347459025288843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Sheet2!$V$99:$V$125</c:f>
              <c:numCache>
                <c:formatCode>General</c:formatCode>
                <c:ptCount val="27"/>
                <c:pt idx="0">
                  <c:v>-0.39999899999999999</c:v>
                </c:pt>
                <c:pt idx="1">
                  <c:v>-0.40461999999999998</c:v>
                </c:pt>
                <c:pt idx="2">
                  <c:v>-0.40794999999999998</c:v>
                </c:pt>
                <c:pt idx="3">
                  <c:v>-0.41012999999999999</c:v>
                </c:pt>
                <c:pt idx="4">
                  <c:v>-0.41136</c:v>
                </c:pt>
                <c:pt idx="5">
                  <c:v>-0.41169</c:v>
                </c:pt>
                <c:pt idx="6">
                  <c:v>-0.41120000000000001</c:v>
                </c:pt>
                <c:pt idx="7">
                  <c:v>-0.40993000000000002</c:v>
                </c:pt>
                <c:pt idx="8">
                  <c:v>-0.40784999999999999</c:v>
                </c:pt>
                <c:pt idx="9">
                  <c:v>-0.40493000000000001</c:v>
                </c:pt>
                <c:pt idx="10">
                  <c:v>-0.40115000000000001</c:v>
                </c:pt>
                <c:pt idx="11">
                  <c:v>-0.39671000000000001</c:v>
                </c:pt>
                <c:pt idx="12">
                  <c:v>-0.39262999999999998</c:v>
                </c:pt>
                <c:pt idx="13">
                  <c:v>-0.39087</c:v>
                </c:pt>
                <c:pt idx="14">
                  <c:v>-0.39279999999999998</c:v>
                </c:pt>
                <c:pt idx="15">
                  <c:v>-0.3972</c:v>
                </c:pt>
                <c:pt idx="16">
                  <c:v>-0.40205000000000002</c:v>
                </c:pt>
                <c:pt idx="17">
                  <c:v>-0.40623999999999999</c:v>
                </c:pt>
                <c:pt idx="18">
                  <c:v>-0.40952</c:v>
                </c:pt>
                <c:pt idx="19">
                  <c:v>-0.41188999999999998</c:v>
                </c:pt>
                <c:pt idx="20">
                  <c:v>-0.41336000000000001</c:v>
                </c:pt>
                <c:pt idx="21">
                  <c:v>-0.41397</c:v>
                </c:pt>
                <c:pt idx="22">
                  <c:v>-0.41374</c:v>
                </c:pt>
                <c:pt idx="23">
                  <c:v>-0.41261999999999999</c:v>
                </c:pt>
                <c:pt idx="24">
                  <c:v>-0.41048000000000001</c:v>
                </c:pt>
                <c:pt idx="25">
                  <c:v>-0.40725</c:v>
                </c:pt>
                <c:pt idx="26">
                  <c:v>-0.40266999999999997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Sheet2!$W$99:$W$125</c:f>
              <c:numCache>
                <c:formatCode>General</c:formatCode>
                <c:ptCount val="27"/>
                <c:pt idx="0">
                  <c:v>-0.40389000000000003</c:v>
                </c:pt>
                <c:pt idx="1">
                  <c:v>-0.40860000000000002</c:v>
                </c:pt>
                <c:pt idx="2">
                  <c:v>-0.41199999999999998</c:v>
                </c:pt>
                <c:pt idx="3">
                  <c:v>-0.41427999999999998</c:v>
                </c:pt>
                <c:pt idx="4">
                  <c:v>-0.41560999999999998</c:v>
                </c:pt>
                <c:pt idx="5">
                  <c:v>-0.41605999999999999</c:v>
                </c:pt>
                <c:pt idx="6">
                  <c:v>-0.41570000000000001</c:v>
                </c:pt>
                <c:pt idx="7">
                  <c:v>-0.41456999999999999</c:v>
                </c:pt>
                <c:pt idx="8">
                  <c:v>-0.41265000000000002</c:v>
                </c:pt>
                <c:pt idx="9">
                  <c:v>-0.40992000000000001</c:v>
                </c:pt>
                <c:pt idx="10">
                  <c:v>-0.40627999999999997</c:v>
                </c:pt>
                <c:pt idx="11">
                  <c:v>-0.40198</c:v>
                </c:pt>
                <c:pt idx="12">
                  <c:v>-0.39789999999999998</c:v>
                </c:pt>
                <c:pt idx="13">
                  <c:v>-0.39587</c:v>
                </c:pt>
                <c:pt idx="14">
                  <c:v>-0.39723000000000003</c:v>
                </c:pt>
                <c:pt idx="15">
                  <c:v>-0.40089000000000002</c:v>
                </c:pt>
                <c:pt idx="16">
                  <c:v>-0.40494999999999998</c:v>
                </c:pt>
                <c:pt idx="17">
                  <c:v>-0.40834999999999999</c:v>
                </c:pt>
                <c:pt idx="18">
                  <c:v>-0.41091</c:v>
                </c:pt>
                <c:pt idx="19">
                  <c:v>-0.41265000000000002</c:v>
                </c:pt>
                <c:pt idx="20">
                  <c:v>-0.41358</c:v>
                </c:pt>
                <c:pt idx="21">
                  <c:v>-0.41375000000000001</c:v>
                </c:pt>
                <c:pt idx="22">
                  <c:v>-0.41310000000000002</c:v>
                </c:pt>
                <c:pt idx="23">
                  <c:v>-0.41164000000000001</c:v>
                </c:pt>
                <c:pt idx="24">
                  <c:v>-0.40925</c:v>
                </c:pt>
                <c:pt idx="25">
                  <c:v>-0.40577999999999997</c:v>
                </c:pt>
                <c:pt idx="26">
                  <c:v>-0.40106999999999998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34688"/>
        <c:axId val="126534784"/>
      </c:lineChart>
      <c:catAx>
        <c:axId val="12643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34784"/>
        <c:crosses val="autoZero"/>
        <c:auto val="1"/>
        <c:lblAlgn val="ctr"/>
        <c:lblOffset val="100"/>
        <c:noMultiLvlLbl val="0"/>
      </c:catAx>
      <c:valAx>
        <c:axId val="12653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434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Sheet2!$U$99:$U$125</c:f>
              <c:numCache>
                <c:formatCode>General</c:formatCode>
                <c:ptCount val="27"/>
                <c:pt idx="0">
                  <c:v>-0.31967000000000001</c:v>
                </c:pt>
                <c:pt idx="1">
                  <c:v>-0.32629999999999998</c:v>
                </c:pt>
                <c:pt idx="2">
                  <c:v>-0.33160000000000001</c:v>
                </c:pt>
                <c:pt idx="3">
                  <c:v>-0.33581</c:v>
                </c:pt>
                <c:pt idx="4">
                  <c:v>-0.33901999999999999</c:v>
                </c:pt>
                <c:pt idx="5">
                  <c:v>-0.34136</c:v>
                </c:pt>
                <c:pt idx="6">
                  <c:v>-0.34292</c:v>
                </c:pt>
                <c:pt idx="7">
                  <c:v>-0.34379999999999999</c:v>
                </c:pt>
                <c:pt idx="8">
                  <c:v>-0.34411999999999998</c:v>
                </c:pt>
                <c:pt idx="9">
                  <c:v>-0.34403</c:v>
                </c:pt>
                <c:pt idx="10">
                  <c:v>-0.34365000000000001</c:v>
                </c:pt>
                <c:pt idx="11">
                  <c:v>-0.34316999999999998</c:v>
                </c:pt>
                <c:pt idx="12">
                  <c:v>-0.34276000000000001</c:v>
                </c:pt>
                <c:pt idx="13">
                  <c:v>-0.34256999999999999</c:v>
                </c:pt>
                <c:pt idx="14">
                  <c:v>-0.34264</c:v>
                </c:pt>
                <c:pt idx="15">
                  <c:v>-0.34293000000000001</c:v>
                </c:pt>
                <c:pt idx="16">
                  <c:v>-0.34331</c:v>
                </c:pt>
                <c:pt idx="17">
                  <c:v>-0.34361000000000003</c:v>
                </c:pt>
                <c:pt idx="18">
                  <c:v>-0.34365000000000001</c:v>
                </c:pt>
                <c:pt idx="19">
                  <c:v>-0.34327999999999997</c:v>
                </c:pt>
                <c:pt idx="20">
                  <c:v>-0.34236</c:v>
                </c:pt>
                <c:pt idx="21">
                  <c:v>-0.34078999999999998</c:v>
                </c:pt>
                <c:pt idx="22">
                  <c:v>-0.33846999999999999</c:v>
                </c:pt>
                <c:pt idx="23">
                  <c:v>-0.33528000000000002</c:v>
                </c:pt>
                <c:pt idx="24">
                  <c:v>-0.33113999999999999</c:v>
                </c:pt>
                <c:pt idx="25">
                  <c:v>-0.32584999999999997</c:v>
                </c:pt>
                <c:pt idx="26">
                  <c:v>-0.31938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75552"/>
        <c:axId val="129177472"/>
      </c:lineChart>
      <c:catAx>
        <c:axId val="12917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9177472"/>
        <c:crosses val="autoZero"/>
        <c:auto val="1"/>
        <c:lblAlgn val="ctr"/>
        <c:lblOffset val="100"/>
        <c:noMultiLvlLbl val="0"/>
      </c:catAx>
      <c:valAx>
        <c:axId val="12917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17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293913</xdr:colOff>
      <xdr:row>95</xdr:row>
      <xdr:rowOff>163287</xdr:rowOff>
    </xdr:from>
    <xdr:to>
      <xdr:col>34</xdr:col>
      <xdr:colOff>32658</xdr:colOff>
      <xdr:row>112</xdr:row>
      <xdr:rowOff>10886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293914</xdr:colOff>
      <xdr:row>113</xdr:row>
      <xdr:rowOff>54429</xdr:rowOff>
    </xdr:from>
    <xdr:to>
      <xdr:col>33</xdr:col>
      <xdr:colOff>609599</xdr:colOff>
      <xdr:row>128</xdr:row>
      <xdr:rowOff>43543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293913</xdr:colOff>
      <xdr:row>91</xdr:row>
      <xdr:rowOff>163287</xdr:rowOff>
    </xdr:from>
    <xdr:to>
      <xdr:col>34</xdr:col>
      <xdr:colOff>32658</xdr:colOff>
      <xdr:row>108</xdr:row>
      <xdr:rowOff>10886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293914</xdr:colOff>
      <xdr:row>109</xdr:row>
      <xdr:rowOff>54429</xdr:rowOff>
    </xdr:from>
    <xdr:to>
      <xdr:col>33</xdr:col>
      <xdr:colOff>609599</xdr:colOff>
      <xdr:row>124</xdr:row>
      <xdr:rowOff>43543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tabSelected="1" topLeftCell="A28" zoomScale="85" zoomScaleNormal="85" workbookViewId="0">
      <selection activeCell="V32" sqref="V32"/>
    </sheetView>
  </sheetViews>
  <sheetFormatPr defaultRowHeight="15" x14ac:dyDescent="0.25"/>
  <cols>
    <col min="1" max="1" width="17.7109375" customWidth="1"/>
    <col min="2" max="2" width="20" customWidth="1"/>
    <col min="3" max="3" width="17.5703125" customWidth="1"/>
    <col min="4" max="4" width="15" customWidth="1"/>
    <col min="5" max="5" width="12" customWidth="1"/>
    <col min="6" max="6" width="13.28515625" customWidth="1"/>
    <col min="7" max="7" width="17.28515625" customWidth="1"/>
    <col min="8" max="8" width="15" customWidth="1"/>
    <col min="9" max="9" width="13.7109375" customWidth="1"/>
    <col min="10" max="10" width="8.85546875" customWidth="1"/>
    <col min="12" max="12" width="16.5703125" customWidth="1"/>
    <col min="13" max="13" width="16.7109375" customWidth="1"/>
    <col min="14" max="14" width="13.140625" customWidth="1"/>
    <col min="15" max="15" width="12" customWidth="1"/>
    <col min="16" max="16" width="13.7109375" customWidth="1"/>
    <col min="17" max="17" width="14.28515625" customWidth="1"/>
    <col min="18" max="18" width="15" customWidth="1"/>
    <col min="19" max="19" width="12.5703125" customWidth="1"/>
  </cols>
  <sheetData>
    <row r="1" spans="1:24" x14ac:dyDescent="0.25">
      <c r="A1" s="336" t="s">
        <v>114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4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1:24" ht="15.75" thickBot="1" x14ac:dyDescent="0.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</row>
    <row r="4" spans="1:24" ht="15.75" thickBot="1" x14ac:dyDescent="0.3">
      <c r="A4" s="249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1"/>
    </row>
    <row r="5" spans="1:24" ht="15.75" thickBot="1" x14ac:dyDescent="0.3">
      <c r="A5" t="s">
        <v>118</v>
      </c>
    </row>
    <row r="6" spans="1:24" ht="18.75" thickBot="1" x14ac:dyDescent="0.3">
      <c r="A6" s="2"/>
      <c r="B6" s="241" t="s">
        <v>71</v>
      </c>
      <c r="C6" s="252"/>
      <c r="D6" s="326" t="s">
        <v>115</v>
      </c>
      <c r="E6" s="327"/>
      <c r="F6" s="191"/>
      <c r="G6" s="241" t="s">
        <v>72</v>
      </c>
      <c r="H6" s="242"/>
      <c r="I6" s="328" t="s">
        <v>116</v>
      </c>
      <c r="J6" s="329"/>
      <c r="K6" s="166"/>
      <c r="L6" s="241" t="s">
        <v>70</v>
      </c>
      <c r="M6" s="242"/>
      <c r="N6" s="273" t="s">
        <v>117</v>
      </c>
      <c r="O6" s="275"/>
      <c r="P6" s="166"/>
      <c r="Q6" s="241" t="s">
        <v>77</v>
      </c>
      <c r="R6" s="242"/>
      <c r="S6" s="243" t="s">
        <v>84</v>
      </c>
      <c r="T6" s="244"/>
    </row>
    <row r="7" spans="1:24" ht="15.75" thickBot="1" x14ac:dyDescent="0.3">
      <c r="A7" s="171" t="s">
        <v>0</v>
      </c>
      <c r="B7" s="208" t="s">
        <v>1</v>
      </c>
      <c r="C7" s="208" t="s">
        <v>2</v>
      </c>
      <c r="D7" s="210" t="s">
        <v>1</v>
      </c>
      <c r="E7" s="210" t="s">
        <v>2</v>
      </c>
      <c r="F7" s="192"/>
      <c r="G7" s="208" t="s">
        <v>1</v>
      </c>
      <c r="H7" s="45" t="s">
        <v>2</v>
      </c>
      <c r="I7" s="210" t="s">
        <v>1</v>
      </c>
      <c r="J7" s="198" t="s">
        <v>2</v>
      </c>
      <c r="K7" s="167"/>
      <c r="L7" s="208" t="s">
        <v>1</v>
      </c>
      <c r="M7" s="45" t="s">
        <v>2</v>
      </c>
      <c r="N7" s="210" t="s">
        <v>1</v>
      </c>
      <c r="O7" s="210" t="s">
        <v>2</v>
      </c>
      <c r="P7" s="167"/>
      <c r="Q7" s="208" t="s">
        <v>1</v>
      </c>
      <c r="R7" s="45" t="s">
        <v>2</v>
      </c>
      <c r="S7" s="245"/>
      <c r="T7" s="246"/>
    </row>
    <row r="8" spans="1:24" x14ac:dyDescent="0.25">
      <c r="A8" s="172">
        <v>13</v>
      </c>
      <c r="B8" s="86">
        <v>0.24</v>
      </c>
      <c r="C8" s="190">
        <v>-0.31</v>
      </c>
      <c r="D8" s="199">
        <v>0.63</v>
      </c>
      <c r="E8" s="200">
        <v>-0.28000000000000003</v>
      </c>
      <c r="F8" s="192"/>
      <c r="G8" s="86">
        <v>1.04</v>
      </c>
      <c r="H8" s="190">
        <v>0.02</v>
      </c>
      <c r="I8" s="199">
        <v>1.34</v>
      </c>
      <c r="J8" s="200">
        <v>0.73</v>
      </c>
      <c r="K8" s="192"/>
      <c r="L8" s="86">
        <v>0.51</v>
      </c>
      <c r="M8" s="44">
        <v>-0.24</v>
      </c>
      <c r="N8" s="199">
        <v>0.81</v>
      </c>
      <c r="O8" s="200">
        <v>-0.13</v>
      </c>
      <c r="P8" s="167"/>
      <c r="Q8" s="86">
        <v>1.5</v>
      </c>
      <c r="R8" s="44">
        <v>0.95</v>
      </c>
      <c r="S8" s="245"/>
      <c r="T8" s="246"/>
    </row>
    <row r="9" spans="1:24" x14ac:dyDescent="0.25">
      <c r="A9" s="18">
        <v>20</v>
      </c>
      <c r="B9" s="25">
        <v>0.26</v>
      </c>
      <c r="C9" s="27">
        <v>-0.26</v>
      </c>
      <c r="D9" s="194"/>
      <c r="E9" s="195"/>
      <c r="F9" s="192"/>
      <c r="G9" s="25">
        <v>0.86</v>
      </c>
      <c r="H9" s="27">
        <v>-0.04</v>
      </c>
      <c r="I9" s="194"/>
      <c r="J9" s="195"/>
      <c r="K9" s="192"/>
      <c r="L9" s="25">
        <v>0.56999999999999995</v>
      </c>
      <c r="M9" s="9">
        <v>-0.04</v>
      </c>
      <c r="N9" s="194"/>
      <c r="O9" s="195"/>
      <c r="P9" s="167"/>
      <c r="Q9" s="154"/>
      <c r="R9" s="155"/>
      <c r="S9" s="245"/>
      <c r="T9" s="246"/>
    </row>
    <row r="10" spans="1:24" x14ac:dyDescent="0.25">
      <c r="A10" s="18">
        <v>30</v>
      </c>
      <c r="B10" s="25">
        <v>0.22</v>
      </c>
      <c r="C10" s="27">
        <v>-0.17</v>
      </c>
      <c r="D10" s="201">
        <v>0.48</v>
      </c>
      <c r="E10" s="202">
        <v>-0.22</v>
      </c>
      <c r="F10" s="192"/>
      <c r="G10" s="25">
        <v>0.74</v>
      </c>
      <c r="H10" s="27">
        <v>-0.04</v>
      </c>
      <c r="I10" s="201">
        <v>0.83</v>
      </c>
      <c r="J10" s="202">
        <v>0.06</v>
      </c>
      <c r="K10" s="192"/>
      <c r="L10" s="25">
        <v>0.6</v>
      </c>
      <c r="M10" s="9">
        <v>0.03</v>
      </c>
      <c r="N10" s="201">
        <v>0.83</v>
      </c>
      <c r="O10" s="202">
        <v>-0.11</v>
      </c>
      <c r="P10" s="167"/>
      <c r="Q10" s="25">
        <v>0.38</v>
      </c>
      <c r="R10" s="9">
        <v>-0.03</v>
      </c>
      <c r="S10" s="245"/>
      <c r="T10" s="246"/>
    </row>
    <row r="11" spans="1:24" x14ac:dyDescent="0.25">
      <c r="A11" s="18">
        <v>40</v>
      </c>
      <c r="B11" s="25">
        <v>0.2</v>
      </c>
      <c r="C11" s="27">
        <v>-0.1</v>
      </c>
      <c r="D11" s="194"/>
      <c r="E11" s="195"/>
      <c r="F11" s="192"/>
      <c r="G11" s="25">
        <v>0.73</v>
      </c>
      <c r="H11" s="27">
        <v>-0.08</v>
      </c>
      <c r="I11" s="194"/>
      <c r="J11" s="195"/>
      <c r="K11" s="192"/>
      <c r="L11" s="25">
        <v>0.51</v>
      </c>
      <c r="M11" s="9">
        <v>0</v>
      </c>
      <c r="N11" s="194"/>
      <c r="O11" s="195"/>
      <c r="P11" s="167"/>
      <c r="Q11" s="154"/>
      <c r="R11" s="155"/>
      <c r="S11" s="245"/>
      <c r="T11" s="246"/>
    </row>
    <row r="12" spans="1:24" ht="15.75" thickBot="1" x14ac:dyDescent="0.3">
      <c r="A12" s="18">
        <v>120</v>
      </c>
      <c r="B12" s="32">
        <v>0</v>
      </c>
      <c r="C12" s="31">
        <v>0</v>
      </c>
      <c r="D12" s="196"/>
      <c r="E12" s="197"/>
      <c r="F12" s="193"/>
      <c r="G12" s="32">
        <v>0.11</v>
      </c>
      <c r="H12" s="31">
        <v>0.01</v>
      </c>
      <c r="I12" s="196"/>
      <c r="J12" s="197"/>
      <c r="K12" s="193"/>
      <c r="L12" s="32">
        <v>0.12</v>
      </c>
      <c r="M12" s="36">
        <v>-0.03</v>
      </c>
      <c r="N12" s="196"/>
      <c r="O12" s="197"/>
      <c r="P12" s="168"/>
      <c r="Q12" s="169">
        <v>0</v>
      </c>
      <c r="R12" s="170">
        <v>0.05</v>
      </c>
      <c r="S12" s="247"/>
      <c r="T12" s="248"/>
      <c r="U12" s="84"/>
      <c r="V12" s="84"/>
    </row>
    <row r="13" spans="1:24" ht="15.75" thickBot="1" x14ac:dyDescent="0.3">
      <c r="A13" s="15" t="s">
        <v>0</v>
      </c>
      <c r="B13" s="241" t="s">
        <v>63</v>
      </c>
      <c r="C13" s="252"/>
      <c r="D13" s="265"/>
      <c r="E13" s="266"/>
      <c r="F13" s="115"/>
      <c r="G13" s="241" t="s">
        <v>63</v>
      </c>
      <c r="H13" s="252"/>
      <c r="I13" s="265"/>
      <c r="J13" s="266"/>
      <c r="K13" s="115"/>
      <c r="L13" s="241" t="s">
        <v>63</v>
      </c>
      <c r="M13" s="252"/>
      <c r="N13" s="252"/>
      <c r="O13" s="242"/>
      <c r="P13" s="115"/>
      <c r="Q13" s="276" t="s">
        <v>63</v>
      </c>
      <c r="R13" s="277"/>
      <c r="S13" s="277"/>
      <c r="T13" s="278"/>
      <c r="U13" s="84"/>
      <c r="V13" s="84"/>
    </row>
    <row r="14" spans="1:24" ht="15.75" thickBot="1" x14ac:dyDescent="0.3">
      <c r="A14" s="15"/>
      <c r="B14" s="16" t="s">
        <v>50</v>
      </c>
      <c r="C14" s="23" t="s">
        <v>50</v>
      </c>
      <c r="D14" s="116" t="s">
        <v>73</v>
      </c>
      <c r="E14" s="209" t="s">
        <v>74</v>
      </c>
      <c r="F14" s="289"/>
      <c r="G14" s="16" t="s">
        <v>61</v>
      </c>
      <c r="H14" s="4" t="s">
        <v>61</v>
      </c>
      <c r="I14" s="88" t="s">
        <v>73</v>
      </c>
      <c r="J14" s="209" t="s">
        <v>74</v>
      </c>
      <c r="K14" s="286"/>
      <c r="L14" s="16" t="s">
        <v>62</v>
      </c>
      <c r="M14" s="4" t="s">
        <v>62</v>
      </c>
      <c r="N14" s="87" t="s">
        <v>73</v>
      </c>
      <c r="O14" s="209" t="s">
        <v>74</v>
      </c>
      <c r="P14" s="260"/>
      <c r="Q14" s="253" t="s">
        <v>83</v>
      </c>
      <c r="R14" s="255"/>
      <c r="S14" s="23" t="s">
        <v>73</v>
      </c>
      <c r="T14" s="173" t="s">
        <v>74</v>
      </c>
      <c r="U14" s="279"/>
      <c r="V14" s="279"/>
      <c r="W14" s="279"/>
      <c r="X14" s="279"/>
    </row>
    <row r="15" spans="1:24" ht="15.75" thickBot="1" x14ac:dyDescent="0.3">
      <c r="A15" s="82" t="s">
        <v>76</v>
      </c>
      <c r="B15" s="94" t="str">
        <f>"SLACi"&amp;Sheet2!B11&amp;".dat"</f>
        <v>SLACi1894.dat</v>
      </c>
      <c r="C15" s="94" t="str">
        <f>"SLACi"&amp;Sheet2!C11&amp;".dat"</f>
        <v>SLACi1895.dat</v>
      </c>
      <c r="D15" s="109">
        <v>19.899999999999999</v>
      </c>
      <c r="E15" s="106">
        <v>0</v>
      </c>
      <c r="F15" s="260"/>
      <c r="G15" s="149"/>
      <c r="H15" s="150"/>
      <c r="I15" s="153"/>
      <c r="J15" s="152"/>
      <c r="K15" s="287"/>
      <c r="L15" s="149"/>
      <c r="M15" s="150"/>
      <c r="N15" s="151"/>
      <c r="O15" s="152"/>
      <c r="P15" s="260"/>
      <c r="Q15" s="143"/>
      <c r="R15" s="144"/>
      <c r="S15" s="145"/>
      <c r="T15" s="126"/>
      <c r="U15" s="90"/>
      <c r="V15" s="89"/>
    </row>
    <row r="16" spans="1:24" ht="15.75" thickBot="1" x14ac:dyDescent="0.3">
      <c r="A16" s="82" t="s">
        <v>75</v>
      </c>
      <c r="B16" s="94" t="str">
        <f>"SLACi"&amp;Sheet2!B12&amp;".dat"</f>
        <v>SLACi1896.dat</v>
      </c>
      <c r="C16" s="94" t="str">
        <f>"SLACi"&amp;Sheet2!C12&amp;".dat"</f>
        <v>SLACi1897.dat</v>
      </c>
      <c r="D16" s="112">
        <v>19.8</v>
      </c>
      <c r="E16" s="113">
        <v>0</v>
      </c>
      <c r="F16" s="260"/>
      <c r="G16" s="124"/>
      <c r="H16" s="125"/>
      <c r="I16" s="127"/>
      <c r="J16" s="165"/>
      <c r="K16" s="287"/>
      <c r="L16" s="124"/>
      <c r="M16" s="125"/>
      <c r="N16" s="125"/>
      <c r="O16" s="165"/>
      <c r="P16" s="260"/>
      <c r="Q16" s="146"/>
      <c r="R16" s="146"/>
      <c r="S16" s="147"/>
      <c r="T16" s="148"/>
      <c r="U16" s="90"/>
      <c r="V16" s="89"/>
    </row>
    <row r="17" spans="1:24" ht="15.75" thickBot="1" x14ac:dyDescent="0.3">
      <c r="A17" s="13">
        <v>13</v>
      </c>
      <c r="B17" s="94" t="str">
        <f>"SLACi"&amp;Sheet2!B13&amp;".dat"</f>
        <v>SLACi1902.dat</v>
      </c>
      <c r="C17" s="94" t="str">
        <f>"SLACi"&amp;Sheet2!C13&amp;".dat"</f>
        <v>SLACi1903.dat</v>
      </c>
      <c r="D17" s="122">
        <v>19.8</v>
      </c>
      <c r="E17" s="123">
        <v>0</v>
      </c>
      <c r="F17" s="260"/>
      <c r="G17" s="79" t="str">
        <f>"SLACi"&amp;Sheet2!G13&amp;".dat"</f>
        <v>SLACi1984.dat</v>
      </c>
      <c r="H17" s="79" t="str">
        <f>"SLACi"&amp;Sheet2!H13&amp;".dat"</f>
        <v>SLACi1985.dat</v>
      </c>
      <c r="I17" s="122">
        <v>20</v>
      </c>
      <c r="J17" s="164">
        <v>17750</v>
      </c>
      <c r="K17" s="287"/>
      <c r="L17" s="79" t="str">
        <f>"SLACi"&amp;Sheet2!L13&amp;".dat"</f>
        <v>SLACi1978.dat</v>
      </c>
      <c r="M17" s="79" t="str">
        <f>"SLACi"&amp;Sheet2!M13&amp;".dat"</f>
        <v>SLACi1979.dat</v>
      </c>
      <c r="N17" s="118">
        <v>20.100000000000001</v>
      </c>
      <c r="O17" s="164">
        <v>17750</v>
      </c>
      <c r="P17" s="260"/>
      <c r="Q17" s="21" t="str">
        <f>"SLACi"&amp;Sheet2!Q13&amp;".dat"</f>
        <v>SLACi1962.dat</v>
      </c>
      <c r="R17" s="21" t="str">
        <f>"SLACi"&amp;Sheet2!R13&amp;".dat"</f>
        <v>SLACi1963.dat</v>
      </c>
      <c r="S17" s="100">
        <v>20.9</v>
      </c>
      <c r="T17" s="101">
        <v>35000</v>
      </c>
      <c r="U17" s="90"/>
      <c r="V17" s="89"/>
    </row>
    <row r="18" spans="1:24" ht="15.75" thickBot="1" x14ac:dyDescent="0.3">
      <c r="A18" s="18">
        <v>20</v>
      </c>
      <c r="B18" s="94" t="str">
        <f>"SLACi"&amp;Sheet2!B14&amp;".dat"</f>
        <v>SLACi1931.dat</v>
      </c>
      <c r="C18" s="94" t="str">
        <f>"SLACi"&amp;Sheet2!C14&amp;".dat"</f>
        <v>SLACi1932.dat</v>
      </c>
      <c r="D18" s="110">
        <v>19.8</v>
      </c>
      <c r="E18" s="107">
        <v>0</v>
      </c>
      <c r="F18" s="260"/>
      <c r="G18" s="79" t="str">
        <f>"SLACi"&amp;Sheet2!G14&amp;".dat"</f>
        <v>SLACi1988.dat</v>
      </c>
      <c r="H18" s="79" t="str">
        <f>"SLACi"&amp;Sheet2!H14&amp;".dat"</f>
        <v>SLACi1989.dat</v>
      </c>
      <c r="I18" s="110">
        <v>20.399999999999999</v>
      </c>
      <c r="J18" s="114">
        <v>19100</v>
      </c>
      <c r="K18" s="287"/>
      <c r="L18" s="79" t="str">
        <f>"SLACi"&amp;Sheet2!L14&amp;".dat"</f>
        <v>SLACi1992.dat</v>
      </c>
      <c r="M18" s="79" t="str">
        <f>"SLACi"&amp;Sheet2!M14&amp;".dat"</f>
        <v>SLACi1993.dat</v>
      </c>
      <c r="N18" s="100">
        <v>20.399999999999999</v>
      </c>
      <c r="O18" s="114">
        <v>19100</v>
      </c>
      <c r="P18" s="260"/>
      <c r="Q18" s="21" t="str">
        <f>"SLACi"&amp;Sheet2!Q14&amp;".dat"</f>
        <v>SLACi1960.dat</v>
      </c>
      <c r="R18" s="21" t="str">
        <f>"SLACi"&amp;Sheet2!R14&amp;".dat"</f>
        <v>SLACi1961.dat</v>
      </c>
      <c r="S18" s="100">
        <v>20.9</v>
      </c>
      <c r="T18" s="101">
        <v>35000</v>
      </c>
      <c r="U18" s="90"/>
      <c r="V18" s="89"/>
    </row>
    <row r="19" spans="1:24" ht="15.75" thickBot="1" x14ac:dyDescent="0.3">
      <c r="A19" s="18">
        <v>30</v>
      </c>
      <c r="B19" s="94" t="str">
        <f>"SLACi"&amp;Sheet2!B15&amp;".dat"</f>
        <v>SLACi1935.dat</v>
      </c>
      <c r="C19" s="94" t="str">
        <f>"SLACi"&amp;Sheet2!C15&amp;".dat"</f>
        <v>SLACi1936.dat</v>
      </c>
      <c r="D19" s="110">
        <v>19.899999999999999</v>
      </c>
      <c r="E19" s="107">
        <v>0</v>
      </c>
      <c r="F19" s="260"/>
      <c r="G19" s="79" t="str">
        <f>"SLACi"&amp;Sheet2!G15&amp;".dat"</f>
        <v>SLACi2028.dat</v>
      </c>
      <c r="H19" s="79" t="str">
        <f>"SLACi"&amp;Sheet2!H15&amp;".dat"</f>
        <v>SLACi2029.dat</v>
      </c>
      <c r="I19" s="110">
        <v>19.5</v>
      </c>
      <c r="J19" s="107">
        <v>20840</v>
      </c>
      <c r="K19" s="287"/>
      <c r="L19" s="79" t="str">
        <f>"SLACi"&amp;Sheet2!L15&amp;".dat"</f>
        <v>SLACi2024.dat</v>
      </c>
      <c r="M19" s="79" t="str">
        <f>"SLACi"&amp;Sheet2!M15&amp;".dat"</f>
        <v>SLACi2025.dat</v>
      </c>
      <c r="N19" s="100">
        <v>19.399999999999999</v>
      </c>
      <c r="O19" s="107">
        <v>20840</v>
      </c>
      <c r="P19" s="260"/>
      <c r="Q19" s="21" t="str">
        <f>"SLACi"&amp;Sheet2!Q15&amp;".dat"</f>
        <v>SLACi1954.dat</v>
      </c>
      <c r="R19" s="21" t="str">
        <f>"SLACi"&amp;Sheet2!R15&amp;".dat"</f>
        <v>SLACi1955.dat</v>
      </c>
      <c r="S19" s="100">
        <v>20.8</v>
      </c>
      <c r="T19" s="101">
        <v>35000</v>
      </c>
      <c r="U19" s="90"/>
      <c r="V19" s="89"/>
    </row>
    <row r="20" spans="1:24" ht="15.75" thickBot="1" x14ac:dyDescent="0.3">
      <c r="A20" s="18">
        <v>40</v>
      </c>
      <c r="B20" s="94" t="str">
        <f>"SLACi"&amp;Sheet2!B16&amp;".dat"</f>
        <v>SLACi1939.dat</v>
      </c>
      <c r="C20" s="94" t="str">
        <f>"SLACi"&amp;Sheet2!C16&amp;".dat"</f>
        <v>SLACi1940.dat</v>
      </c>
      <c r="D20" s="110">
        <v>19.899999999999999</v>
      </c>
      <c r="E20" s="107">
        <v>0</v>
      </c>
      <c r="F20" s="260"/>
      <c r="G20" s="79" t="str">
        <f>"SLACi"&amp;Sheet2!G16&amp;".dat"</f>
        <v>SLACi2012.dat</v>
      </c>
      <c r="H20" s="79" t="str">
        <f>"SLACi"&amp;Sheet2!H16&amp;".dat"</f>
        <v>SLACi2013.dat</v>
      </c>
      <c r="I20" s="100">
        <v>20.8</v>
      </c>
      <c r="J20" s="107">
        <v>22350</v>
      </c>
      <c r="K20" s="287"/>
      <c r="L20" s="79" t="str">
        <f>"SLACi"&amp;Sheet2!L16&amp;".dat"</f>
        <v>SLACi2008.dat</v>
      </c>
      <c r="M20" s="79" t="str">
        <f>"SLACi"&amp;Sheet2!M16&amp;".dat"</f>
        <v>SLACi2009.dat</v>
      </c>
      <c r="N20" s="100">
        <v>20.8</v>
      </c>
      <c r="O20" s="107">
        <v>22350</v>
      </c>
      <c r="P20" s="260"/>
      <c r="Q20" s="21" t="str">
        <f>"SLACi"&amp;Sheet2!Q16&amp;".dat"</f>
        <v>SLACi1952.dat</v>
      </c>
      <c r="R20" s="21" t="str">
        <f>"SLACi"&amp;Sheet2!R16&amp;".dat"</f>
        <v>SLACi1953.dat</v>
      </c>
      <c r="S20" s="100">
        <v>20.8</v>
      </c>
      <c r="T20" s="101">
        <v>35000</v>
      </c>
      <c r="U20" s="90"/>
      <c r="V20" s="89"/>
    </row>
    <row r="21" spans="1:24" ht="15.75" thickBot="1" x14ac:dyDescent="0.3">
      <c r="A21" s="83">
        <v>120</v>
      </c>
      <c r="B21" s="94" t="str">
        <f>"SLACi"&amp;Sheet2!B17&amp;".dat"</f>
        <v>SLACi1884.dat</v>
      </c>
      <c r="C21" s="94" t="str">
        <f>"SLACi"&amp;Sheet2!C17&amp;".dat"</f>
        <v>SLACi1888.dat</v>
      </c>
      <c r="D21" s="111">
        <v>19.899999999999999</v>
      </c>
      <c r="E21" s="108">
        <v>0</v>
      </c>
      <c r="F21" s="260"/>
      <c r="G21" s="79" t="str">
        <f>"SLACi"&amp;Sheet2!G17&amp;".dat"</f>
        <v>SLACi2004.dat</v>
      </c>
      <c r="H21" s="79" t="str">
        <f>"SLACi"&amp;Sheet2!H17&amp;".dat"</f>
        <v>SLACi2005.dat</v>
      </c>
      <c r="I21" s="111">
        <v>20.7</v>
      </c>
      <c r="J21" s="103">
        <v>28500</v>
      </c>
      <c r="K21" s="287"/>
      <c r="L21" s="79" t="str">
        <f>"SLACi"&amp;Sheet2!L17&amp;".dat"</f>
        <v>SLACi2000.dat</v>
      </c>
      <c r="M21" s="79" t="str">
        <f>"SLACi"&amp;Sheet2!M17&amp;".dat"</f>
        <v>SLACi2001.dat</v>
      </c>
      <c r="N21" s="102">
        <v>20.6</v>
      </c>
      <c r="O21" s="103">
        <v>28500</v>
      </c>
      <c r="P21" s="260"/>
      <c r="Q21" s="21" t="str">
        <f>"SLACi"&amp;Sheet2!Q17&amp;".dat"</f>
        <v>SLACi1946.dat</v>
      </c>
      <c r="R21" s="21" t="str">
        <f>"SLACi"&amp;Sheet2!R17&amp;".dat"</f>
        <v>SLACi1947.dat</v>
      </c>
      <c r="S21" s="102">
        <v>20.8</v>
      </c>
      <c r="T21" s="103">
        <v>35000</v>
      </c>
    </row>
    <row r="22" spans="1:24" ht="15.75" thickBot="1" x14ac:dyDescent="0.3">
      <c r="A22" s="160"/>
      <c r="B22" s="280" t="s">
        <v>56</v>
      </c>
      <c r="C22" s="281"/>
      <c r="D22" s="281"/>
      <c r="E22" s="282"/>
      <c r="F22" s="260"/>
      <c r="G22" s="283" t="s">
        <v>56</v>
      </c>
      <c r="H22" s="284"/>
      <c r="I22" s="284"/>
      <c r="J22" s="285"/>
      <c r="K22" s="287"/>
      <c r="L22" s="283" t="s">
        <v>56</v>
      </c>
      <c r="M22" s="284"/>
      <c r="N22" s="284"/>
      <c r="O22" s="285"/>
      <c r="P22" s="260"/>
      <c r="Q22" s="273" t="s">
        <v>56</v>
      </c>
      <c r="R22" s="274"/>
      <c r="S22" s="274"/>
      <c r="T22" s="275"/>
    </row>
    <row r="23" spans="1:24" ht="15.75" thickBot="1" x14ac:dyDescent="0.3">
      <c r="A23" s="83">
        <v>120</v>
      </c>
      <c r="B23" s="96">
        <v>1885</v>
      </c>
      <c r="C23" s="97">
        <v>1889</v>
      </c>
      <c r="D23" s="104">
        <v>19.899999999999999</v>
      </c>
      <c r="E23" s="105">
        <v>0</v>
      </c>
      <c r="F23" s="260"/>
      <c r="G23" s="124"/>
      <c r="H23" s="125"/>
      <c r="I23" s="125"/>
      <c r="J23" s="126"/>
      <c r="K23" s="287"/>
      <c r="L23" s="124"/>
      <c r="M23" s="125"/>
      <c r="N23" s="127"/>
      <c r="O23" s="128"/>
      <c r="P23" s="260"/>
      <c r="Q23" s="124"/>
      <c r="R23" s="124"/>
      <c r="S23" s="127"/>
      <c r="T23" s="128">
        <v>35000</v>
      </c>
      <c r="U23" s="90"/>
      <c r="V23" s="85"/>
      <c r="W23" s="85"/>
    </row>
    <row r="24" spans="1:24" ht="15.75" thickBot="1" x14ac:dyDescent="0.3">
      <c r="A24" s="160"/>
      <c r="B24" s="270" t="s">
        <v>64</v>
      </c>
      <c r="C24" s="271"/>
      <c r="D24" s="271"/>
      <c r="E24" s="272"/>
      <c r="F24" s="260"/>
      <c r="G24" s="270" t="s">
        <v>64</v>
      </c>
      <c r="H24" s="271"/>
      <c r="I24" s="271"/>
      <c r="J24" s="272"/>
      <c r="K24" s="287"/>
      <c r="L24" s="270" t="s">
        <v>64</v>
      </c>
      <c r="M24" s="271"/>
      <c r="N24" s="271"/>
      <c r="O24" s="272"/>
      <c r="P24" s="260"/>
      <c r="Q24" s="270" t="s">
        <v>64</v>
      </c>
      <c r="R24" s="271"/>
      <c r="S24" s="271"/>
      <c r="T24" s="272"/>
      <c r="U24" s="188"/>
      <c r="V24" s="188"/>
      <c r="W24" s="188"/>
      <c r="X24" s="189"/>
    </row>
    <row r="25" spans="1:24" ht="15.75" thickBot="1" x14ac:dyDescent="0.3">
      <c r="A25" s="13">
        <v>13</v>
      </c>
      <c r="B25" s="333" t="str">
        <f>"SLACi"&amp;Sheet2!B21&amp;".dat"</f>
        <v>SLACi1910.dat</v>
      </c>
      <c r="C25" s="333" t="str">
        <f>"SLACi"&amp;Sheet2!C21&amp;".dat"</f>
        <v>SLACi1911.dat</v>
      </c>
      <c r="D25" s="333">
        <v>19.8</v>
      </c>
      <c r="E25" s="333">
        <v>0</v>
      </c>
      <c r="F25" s="260"/>
      <c r="G25" s="157" t="str">
        <f>"SLACi"&amp;Sheet2!G21&amp;".dat"</f>
        <v>SLACi1982.dat</v>
      </c>
      <c r="H25" s="157" t="str">
        <f>"SLACi"&amp;Sheet2!H21&amp;".dat"</f>
        <v>SLACi1983.dat</v>
      </c>
      <c r="I25" s="158">
        <v>20</v>
      </c>
      <c r="J25" s="185">
        <v>17750</v>
      </c>
      <c r="K25" s="287"/>
      <c r="L25" s="157" t="str">
        <f>"SLACi"&amp;Sheet2!L21&amp;".dat"</f>
        <v>SLACi1980.dat</v>
      </c>
      <c r="M25" s="157" t="str">
        <f>"SLACi"&amp;Sheet2!M21&amp;".dat"</f>
        <v>SLACi1981.dat</v>
      </c>
      <c r="N25" s="158">
        <v>20</v>
      </c>
      <c r="O25" s="185">
        <v>17750</v>
      </c>
      <c r="P25" s="260"/>
      <c r="Q25" s="157" t="str">
        <f>"SLACi"&amp;Sheet2!Q21&amp;".dat"</f>
        <v>SLACi1964.dat</v>
      </c>
      <c r="R25" s="157" t="str">
        <f>"SLACi"&amp;Sheet2!R21&amp;".dat"</f>
        <v>SLACi1965.dat</v>
      </c>
      <c r="S25" s="131">
        <v>20.9</v>
      </c>
      <c r="T25" s="132">
        <v>35000</v>
      </c>
      <c r="U25" s="90"/>
      <c r="V25" s="188"/>
      <c r="W25" s="188"/>
      <c r="X25" s="189"/>
    </row>
    <row r="26" spans="1:24" ht="15.75" thickBot="1" x14ac:dyDescent="0.3">
      <c r="A26" s="340" t="s">
        <v>93</v>
      </c>
      <c r="B26" s="334" t="str">
        <f>"SLACi"&amp;Sheet2!B22&amp;".dat"</f>
        <v>SLACi2053.dat</v>
      </c>
      <c r="C26" s="334" t="str">
        <f>"SLACi"&amp;Sheet2!C22&amp;".dat"</f>
        <v>SLACi2054.dat</v>
      </c>
      <c r="D26" s="334">
        <v>20.399999999999999</v>
      </c>
      <c r="E26" s="334">
        <v>0</v>
      </c>
      <c r="F26" s="260"/>
      <c r="G26" s="341" t="str">
        <f>"SLACi"&amp;Sheet2!G22&amp;".dat"</f>
        <v>SLACi2049.dat</v>
      </c>
      <c r="H26" s="341" t="str">
        <f>"SLACi"&amp;Sheet2!H22&amp;".dat"</f>
        <v>SLACi2050.dat</v>
      </c>
      <c r="I26" s="330">
        <v>20.399999999999999</v>
      </c>
      <c r="J26" s="342">
        <v>17750</v>
      </c>
      <c r="K26" s="287"/>
      <c r="L26" s="341" t="str">
        <f>"SLACi"&amp;Sheet2!L22&amp;".dat"</f>
        <v>SLACi2055.dat</v>
      </c>
      <c r="M26" s="341" t="str">
        <f>"SLACi"&amp;Sheet2!M22&amp;".dat"</f>
        <v>SLACi2056.dat</v>
      </c>
      <c r="N26" s="330">
        <v>20.6</v>
      </c>
      <c r="O26" s="342">
        <v>17750</v>
      </c>
      <c r="P26" s="260"/>
      <c r="Q26" s="341" t="str">
        <f>"SLACi"&amp;Sheet2!Q22&amp;".dat"</f>
        <v>SLACi2057.dat</v>
      </c>
      <c r="R26" s="341" t="str">
        <f>"SLACi"&amp;Sheet2!R22&amp;".dat"</f>
        <v>SLACi2058.dat</v>
      </c>
      <c r="S26" s="345">
        <v>20.6</v>
      </c>
      <c r="T26" s="343">
        <v>35000</v>
      </c>
      <c r="U26" s="90"/>
      <c r="V26" s="188"/>
      <c r="W26" s="188"/>
      <c r="X26" s="189"/>
    </row>
    <row r="27" spans="1:24" ht="15.75" thickBot="1" x14ac:dyDescent="0.3">
      <c r="A27" s="18">
        <v>20</v>
      </c>
      <c r="B27" s="333" t="str">
        <f>"SLACi"&amp;Sheet2!B23&amp;".dat"</f>
        <v>SLACi1929.dat</v>
      </c>
      <c r="C27" s="333" t="str">
        <f>"SLACi"&amp;Sheet2!C23&amp;".dat"</f>
        <v>SLACi1930.dat</v>
      </c>
      <c r="D27" s="333">
        <v>19.899999999999999</v>
      </c>
      <c r="E27" s="333">
        <v>0</v>
      </c>
      <c r="F27" s="260"/>
      <c r="G27" s="157" t="str">
        <f>"SLACi"&amp;Sheet2!G23&amp;".dat"</f>
        <v>SLACi1986.dat</v>
      </c>
      <c r="H27" s="157" t="str">
        <f>"SLACi"&amp;Sheet2!H23&amp;".dat"</f>
        <v>SLACi1987.dat</v>
      </c>
      <c r="I27" s="138">
        <v>20.399999999999999</v>
      </c>
      <c r="J27" s="187">
        <v>19100</v>
      </c>
      <c r="K27" s="287"/>
      <c r="L27" s="157" t="str">
        <f>"SLACi"&amp;Sheet2!L23&amp;".dat"</f>
        <v>SLACi1990.dat</v>
      </c>
      <c r="M27" s="157" t="str">
        <f>"SLACi"&amp;Sheet2!M23&amp;".dat"</f>
        <v>SLACi1991.dat</v>
      </c>
      <c r="N27" s="135">
        <v>20.399999999999999</v>
      </c>
      <c r="O27" s="187">
        <v>19100</v>
      </c>
      <c r="P27" s="260"/>
      <c r="Q27" s="157" t="str">
        <f>"SLACi"&amp;Sheet2!Q23&amp;".dat"</f>
        <v>SLACi1958.dat</v>
      </c>
      <c r="R27" s="157" t="str">
        <f>"SLACi"&amp;Sheet2!R23&amp;".dat"</f>
        <v>SLACi1959.dat</v>
      </c>
      <c r="S27" s="135">
        <v>20.9</v>
      </c>
      <c r="T27" s="136">
        <v>35000</v>
      </c>
      <c r="U27" s="90"/>
      <c r="V27" s="188"/>
      <c r="W27" s="188"/>
      <c r="X27" s="189"/>
    </row>
    <row r="28" spans="1:24" ht="15.75" thickBot="1" x14ac:dyDescent="0.3">
      <c r="A28" s="340" t="s">
        <v>94</v>
      </c>
      <c r="B28" s="334" t="str">
        <f>"SLACi"&amp;Sheet2!B24&amp;".dat"</f>
        <v>SLACi2063.dat</v>
      </c>
      <c r="C28" s="334" t="str">
        <f>"SLACi"&amp;Sheet2!C24&amp;".dat"</f>
        <v>SLACi2064.dat</v>
      </c>
      <c r="D28" s="334">
        <v>20.5</v>
      </c>
      <c r="E28" s="334">
        <v>0</v>
      </c>
      <c r="F28" s="260"/>
      <c r="G28" s="341" t="str">
        <f>"SLACi"&amp;Sheet2!G24&amp;".dat"</f>
        <v>SLACi2065.dat</v>
      </c>
      <c r="H28" s="341" t="str">
        <f>"SLACi"&amp;Sheet2!H24&amp;".dat"</f>
        <v>SLACi2066.dat</v>
      </c>
      <c r="I28" s="330">
        <v>20.5</v>
      </c>
      <c r="J28" s="342">
        <v>19100</v>
      </c>
      <c r="K28" s="287"/>
      <c r="L28" s="341" t="str">
        <f>"SLACi"&amp;Sheet2!L24&amp;".dat"</f>
        <v>SLACi2061.dat</v>
      </c>
      <c r="M28" s="341" t="str">
        <f>"SLACi"&amp;Sheet2!M24&amp;".dat"</f>
        <v>SLACi2062.dat</v>
      </c>
      <c r="N28" s="345">
        <v>20.7</v>
      </c>
      <c r="O28" s="342">
        <v>19100</v>
      </c>
      <c r="P28" s="260"/>
      <c r="Q28" s="341" t="str">
        <f>"SLACi"&amp;Sheet2!Q24&amp;".dat"</f>
        <v>SLACi2059.dat</v>
      </c>
      <c r="R28" s="341" t="str">
        <f>"SLACi"&amp;Sheet2!R24&amp;".dat"</f>
        <v>SLACi2060.dat</v>
      </c>
      <c r="S28" s="345">
        <v>20.6</v>
      </c>
      <c r="T28" s="343">
        <v>35000</v>
      </c>
      <c r="U28" s="90"/>
      <c r="V28" s="188"/>
      <c r="W28" s="85"/>
      <c r="X28" s="189"/>
    </row>
    <row r="29" spans="1:24" ht="15.75" thickBot="1" x14ac:dyDescent="0.3">
      <c r="A29" s="18">
        <v>30</v>
      </c>
      <c r="B29" s="333" t="str">
        <f>"SLACi"&amp;Sheet2!B25&amp;".dat"</f>
        <v>SLACi1933.dat</v>
      </c>
      <c r="C29" s="333" t="str">
        <f>"SLACi"&amp;Sheet2!C25&amp;".dat"</f>
        <v>SLACi1934.dat</v>
      </c>
      <c r="D29" s="333">
        <v>19.899999999999999</v>
      </c>
      <c r="E29" s="333">
        <v>0</v>
      </c>
      <c r="F29" s="260"/>
      <c r="G29" s="157" t="str">
        <f>"SLACi"&amp;Sheet2!G25&amp;".dat"</f>
        <v>SLACi2026.dat</v>
      </c>
      <c r="H29" s="157" t="str">
        <f>"SLACi"&amp;Sheet2!H25&amp;".dat"</f>
        <v>SLACi2027.dat</v>
      </c>
      <c r="I29" s="138">
        <v>19.5</v>
      </c>
      <c r="J29" s="136">
        <v>20840</v>
      </c>
      <c r="K29" s="287"/>
      <c r="L29" s="157" t="str">
        <f>"SLACi"&amp;Sheet2!L25&amp;".dat"</f>
        <v>SLACi2022.dat</v>
      </c>
      <c r="M29" s="157" t="str">
        <f>"SLACi"&amp;Sheet2!M25&amp;".dat"</f>
        <v>SLACi2023.dat</v>
      </c>
      <c r="N29" s="135">
        <v>19.399999999999999</v>
      </c>
      <c r="O29" s="136">
        <v>20840</v>
      </c>
      <c r="P29" s="260"/>
      <c r="Q29" s="157" t="str">
        <f>"SLACi"&amp;Sheet2!Q25&amp;".dat"</f>
        <v>SLACi1956.dat</v>
      </c>
      <c r="R29" s="157" t="str">
        <f>"SLACi"&amp;Sheet2!R25&amp;".dat"</f>
        <v>SLACi1957.dat</v>
      </c>
      <c r="S29" s="135">
        <v>20.9</v>
      </c>
      <c r="T29" s="136">
        <v>35000</v>
      </c>
      <c r="U29" s="90"/>
      <c r="V29" s="85"/>
      <c r="W29" s="85"/>
    </row>
    <row r="30" spans="1:24" ht="15.75" thickBot="1" x14ac:dyDescent="0.3">
      <c r="A30" s="340" t="s">
        <v>95</v>
      </c>
      <c r="B30" s="334" t="str">
        <f>"SLACi"&amp;Sheet2!B26&amp;".dat"</f>
        <v>SLACi2069.dat</v>
      </c>
      <c r="C30" s="334" t="str">
        <f>"SLACi"&amp;Sheet2!C26&amp;".dat"</f>
        <v>SLACi2070.dat</v>
      </c>
      <c r="D30" s="334">
        <v>20</v>
      </c>
      <c r="E30" s="334">
        <v>0</v>
      </c>
      <c r="F30" s="260"/>
      <c r="G30" s="341" t="str">
        <f>"SLACi"&amp;Sheet2!G26&amp;".dat"</f>
        <v>SLACi2067.dat</v>
      </c>
      <c r="H30" s="341" t="str">
        <f>"SLACi"&amp;Sheet2!H26&amp;".dat"</f>
        <v>SLACi2068.dat</v>
      </c>
      <c r="I30" s="330">
        <v>20</v>
      </c>
      <c r="J30" s="343">
        <v>20840</v>
      </c>
      <c r="K30" s="287"/>
      <c r="L30" s="341" t="str">
        <f>"SLACi"&amp;Sheet2!L26&amp;".dat"</f>
        <v>SLACi2071.dat</v>
      </c>
      <c r="M30" s="341" t="str">
        <f>"SLACi"&amp;Sheet2!M26&amp;".dat"</f>
        <v>SLACi2072.dat</v>
      </c>
      <c r="N30" s="345">
        <v>20</v>
      </c>
      <c r="O30" s="343">
        <v>20840</v>
      </c>
      <c r="P30" s="260"/>
      <c r="Q30" s="341" t="str">
        <f>"SLACi"&amp;Sheet2!Q26&amp;".dat"</f>
        <v>SLACi2073.dat</v>
      </c>
      <c r="R30" s="341" t="str">
        <f>"SLACi"&amp;Sheet2!R26&amp;".dat"</f>
        <v>SLACi2074.dat</v>
      </c>
      <c r="S30" s="345">
        <v>20</v>
      </c>
      <c r="T30" s="343">
        <v>35000</v>
      </c>
      <c r="U30" s="90"/>
      <c r="V30" s="188"/>
      <c r="W30" s="85"/>
    </row>
    <row r="31" spans="1:24" ht="15.75" thickBot="1" x14ac:dyDescent="0.3">
      <c r="A31" s="18">
        <v>40</v>
      </c>
      <c r="B31" s="333" t="str">
        <f>"SLACi"&amp;Sheet2!B27&amp;".dat"</f>
        <v>SLACi1937.dat</v>
      </c>
      <c r="C31" s="333" t="str">
        <f>"SLACi"&amp;Sheet2!C27&amp;".dat"</f>
        <v>SLACi1938.dat</v>
      </c>
      <c r="D31" s="333">
        <v>19.8</v>
      </c>
      <c r="E31" s="333">
        <v>0</v>
      </c>
      <c r="F31" s="260"/>
      <c r="G31" s="157" t="str">
        <f>"SLACi"&amp;Sheet2!G27&amp;".dat"</f>
        <v>SLACi2010.dat</v>
      </c>
      <c r="H31" s="157" t="str">
        <f>"SLACi"&amp;Sheet2!H27&amp;".dat"</f>
        <v>SLACi2011.dat</v>
      </c>
      <c r="I31" s="138">
        <v>20.8</v>
      </c>
      <c r="J31" s="136">
        <v>22350</v>
      </c>
      <c r="K31" s="287"/>
      <c r="L31" s="157" t="str">
        <f>"SLACi"&amp;Sheet2!L27&amp;".dat"</f>
        <v>SLACi2006.dat</v>
      </c>
      <c r="M31" s="157" t="str">
        <f>"SLACi"&amp;Sheet2!M27&amp;".dat"</f>
        <v>SLACi2007.dat</v>
      </c>
      <c r="N31" s="138">
        <v>20.8</v>
      </c>
      <c r="O31" s="136">
        <v>22350</v>
      </c>
      <c r="P31" s="260"/>
      <c r="Q31" s="157" t="str">
        <f>"SLACi"&amp;Sheet2!Q27&amp;".dat"</f>
        <v>SLACi1950.dat</v>
      </c>
      <c r="R31" s="157" t="str">
        <f>"SLACi"&amp;Sheet2!R27&amp;".dat"</f>
        <v>SLACi1951.dat</v>
      </c>
      <c r="S31" s="138">
        <v>20.8</v>
      </c>
      <c r="T31" s="136">
        <v>35000</v>
      </c>
      <c r="U31" s="90"/>
      <c r="V31" s="188"/>
      <c r="W31" s="85"/>
    </row>
    <row r="32" spans="1:24" ht="15.75" thickBot="1" x14ac:dyDescent="0.3">
      <c r="A32" s="340" t="s">
        <v>96</v>
      </c>
      <c r="B32" s="334" t="str">
        <f>"SLACi"&amp;Sheet2!B28&amp;".dat"</f>
        <v>SLACi2079.dat</v>
      </c>
      <c r="C32" s="334" t="str">
        <f>"SLACi"&amp;Sheet2!C28&amp;".dat"</f>
        <v>SLACi2080.dat</v>
      </c>
      <c r="D32" s="334">
        <v>20</v>
      </c>
      <c r="E32" s="334">
        <v>0</v>
      </c>
      <c r="F32" s="260"/>
      <c r="G32" s="341" t="str">
        <f>"SLACi"&amp;Sheet2!G28&amp;".dat"</f>
        <v>SLACi2081.dat</v>
      </c>
      <c r="H32" s="341" t="str">
        <f>"SLACi"&amp;Sheet2!H28&amp;".dat"</f>
        <v>SLACi2082.dat</v>
      </c>
      <c r="I32" s="330">
        <v>20</v>
      </c>
      <c r="J32" s="343">
        <v>22350</v>
      </c>
      <c r="K32" s="287"/>
      <c r="L32" s="341" t="str">
        <f>"SLACi"&amp;Sheet2!L28&amp;".dat"</f>
        <v>SLACi2077.dat</v>
      </c>
      <c r="M32" s="341" t="str">
        <f>"SLACi"&amp;Sheet2!M28&amp;".dat"</f>
        <v>SLACi2078.dat</v>
      </c>
      <c r="N32" s="330">
        <v>20</v>
      </c>
      <c r="O32" s="343">
        <v>22350</v>
      </c>
      <c r="P32" s="260"/>
      <c r="Q32" s="341" t="str">
        <f>"SLACi"&amp;Sheet2!Q28&amp;".dat"</f>
        <v>SLACi2075.dat</v>
      </c>
      <c r="R32" s="341" t="str">
        <f>"SLACi"&amp;Sheet2!R28&amp;".dat"</f>
        <v>SLACi2076.dat</v>
      </c>
      <c r="S32" s="330">
        <v>20</v>
      </c>
      <c r="T32" s="343">
        <v>35000</v>
      </c>
      <c r="U32" s="90"/>
      <c r="V32" s="188"/>
      <c r="W32" s="85"/>
    </row>
    <row r="33" spans="1:23" ht="15.75" thickBot="1" x14ac:dyDescent="0.3">
      <c r="A33" s="340">
        <v>120</v>
      </c>
      <c r="B33" s="333" t="str">
        <f>"SLACi"&amp;Sheet2!B29&amp;".dat"</f>
        <v>SLACi1891.dat</v>
      </c>
      <c r="C33" s="333" t="str">
        <f>"SLACi"&amp;Sheet2!C29&amp;".dat"</f>
        <v>SLACi1892.dat</v>
      </c>
      <c r="D33" s="335">
        <v>19.899999999999999</v>
      </c>
      <c r="E33" s="335">
        <v>0</v>
      </c>
      <c r="F33" s="260"/>
      <c r="G33" s="157" t="str">
        <f>"SLACi"&amp;Sheet2!G29&amp;".dat"</f>
        <v>SLACi2002.dat</v>
      </c>
      <c r="H33" s="157" t="str">
        <f>"SLACi"&amp;Sheet2!H29&amp;".dat"</f>
        <v>SLACi2003.dat</v>
      </c>
      <c r="I33" s="138">
        <v>20.7</v>
      </c>
      <c r="J33" s="186">
        <v>28500</v>
      </c>
      <c r="K33" s="287"/>
      <c r="L33" s="157" t="str">
        <f>"SLACi"&amp;Sheet2!L29&amp;".dat"</f>
        <v>SLACi1998.dat</v>
      </c>
      <c r="M33" s="157" t="str">
        <f>"SLACi"&amp;Sheet2!M29&amp;".dat"</f>
        <v>SLACi1999.dat</v>
      </c>
      <c r="N33" s="135">
        <v>20.6</v>
      </c>
      <c r="O33" s="186">
        <v>28500</v>
      </c>
      <c r="P33" s="260"/>
      <c r="Q33" s="157" t="str">
        <f>"SLACi"&amp;Sheet2!Q29&amp;".dat"</f>
        <v>SLACi1948.dat</v>
      </c>
      <c r="R33" s="157" t="str">
        <f>"SLACi"&amp;Sheet2!R29&amp;".dat"</f>
        <v>SLACi1949.dat</v>
      </c>
      <c r="S33" s="135">
        <v>20.8</v>
      </c>
      <c r="T33" s="136">
        <v>35000</v>
      </c>
      <c r="U33" s="90"/>
      <c r="V33" s="188"/>
      <c r="W33" s="85"/>
    </row>
    <row r="34" spans="1:23" ht="15.75" thickBot="1" x14ac:dyDescent="0.3">
      <c r="A34" s="83" t="s">
        <v>97</v>
      </c>
      <c r="B34" s="334" t="str">
        <f>"SLACi"&amp;Sheet2!B30&amp;".dat"</f>
        <v>SLACi2085.dat</v>
      </c>
      <c r="C34" s="334" t="str">
        <f>"SLACi"&amp;Sheet2!C30&amp;".dat"</f>
        <v>SLACi2086.dat</v>
      </c>
      <c r="D34" s="334">
        <v>20.100000000000001</v>
      </c>
      <c r="E34" s="334">
        <v>0</v>
      </c>
      <c r="F34" s="260"/>
      <c r="G34" s="341" t="str">
        <f>"SLACi"&amp;Sheet2!G30&amp;".dat"</f>
        <v>SLACi2083.dat</v>
      </c>
      <c r="H34" s="341" t="str">
        <f>"SLACi"&amp;Sheet2!H30&amp;".dat"</f>
        <v>SLACi2084.dat</v>
      </c>
      <c r="I34" s="331">
        <v>20.100000000000001</v>
      </c>
      <c r="J34" s="332">
        <v>28500</v>
      </c>
      <c r="K34" s="287"/>
      <c r="L34" s="341" t="str">
        <f>"SLACi"&amp;Sheet2!L30&amp;".dat"</f>
        <v>SLACi2087.dat</v>
      </c>
      <c r="M34" s="341" t="str">
        <f>"SLACi"&amp;Sheet2!M30&amp;".dat"</f>
        <v>SLACi2088.dat</v>
      </c>
      <c r="N34" s="344">
        <v>20.2</v>
      </c>
      <c r="O34" s="332">
        <v>28500</v>
      </c>
      <c r="P34" s="260"/>
      <c r="Q34" s="341" t="str">
        <f>"SLACi"&amp;Sheet2!Q30&amp;".dat"</f>
        <v>SLACi2089.dat</v>
      </c>
      <c r="R34" s="341" t="str">
        <f>"SLACi"&amp;Sheet2!R30&amp;".dat"</f>
        <v>SLACi2090.dat</v>
      </c>
      <c r="S34" s="344">
        <v>20.100000000000001</v>
      </c>
      <c r="T34" s="346">
        <v>35000</v>
      </c>
      <c r="U34" s="90"/>
      <c r="V34" s="188"/>
      <c r="W34" s="85"/>
    </row>
    <row r="35" spans="1:23" ht="15.75" thickBot="1" x14ac:dyDescent="0.3">
      <c r="A35" s="161"/>
      <c r="B35" s="291" t="s">
        <v>65</v>
      </c>
      <c r="C35" s="265"/>
      <c r="D35" s="265"/>
      <c r="E35" s="266"/>
      <c r="F35" s="260"/>
      <c r="G35" s="291" t="s">
        <v>65</v>
      </c>
      <c r="H35" s="265"/>
      <c r="I35" s="265"/>
      <c r="J35" s="266"/>
      <c r="K35" s="287"/>
      <c r="L35" s="291" t="s">
        <v>65</v>
      </c>
      <c r="M35" s="265"/>
      <c r="N35" s="265"/>
      <c r="O35" s="266"/>
      <c r="P35" s="260"/>
      <c r="Q35" s="267" t="s">
        <v>65</v>
      </c>
      <c r="R35" s="268"/>
      <c r="S35" s="268"/>
      <c r="T35" s="269"/>
      <c r="U35" s="85"/>
      <c r="V35" s="85"/>
      <c r="W35" s="85"/>
    </row>
    <row r="36" spans="1:23" ht="15.75" thickBot="1" x14ac:dyDescent="0.3">
      <c r="A36" s="13">
        <v>13</v>
      </c>
      <c r="B36" s="20" t="str">
        <f>"SLACh"&amp;Sheet2!B32&amp;".dat"</f>
        <v>SLACh333.dat</v>
      </c>
      <c r="C36" s="20" t="str">
        <f>"SLACh"&amp;Sheet2!C32&amp;".dat"</f>
        <v>SLACh334.dat</v>
      </c>
      <c r="D36" s="98">
        <v>19.899999999999999</v>
      </c>
      <c r="E36" s="99">
        <v>0</v>
      </c>
      <c r="F36" s="260"/>
      <c r="G36" s="20" t="str">
        <f>"SLACh"&amp;Sheet2!G32&amp;".dat"</f>
        <v>SLACh379.dat</v>
      </c>
      <c r="H36" s="20" t="str">
        <f>"SLACh"&amp;Sheet2!H32&amp;".dat"</f>
        <v>SLACh380.dat</v>
      </c>
      <c r="I36" s="98">
        <v>20.100000000000001</v>
      </c>
      <c r="J36" s="164">
        <v>17750</v>
      </c>
      <c r="K36" s="287"/>
      <c r="L36" s="20" t="str">
        <f>"SLACh"&amp;Sheet2!L32&amp;".dat"</f>
        <v>SLACh377.dat</v>
      </c>
      <c r="M36" s="20" t="str">
        <f>"SLACh"&amp;Sheet2!M32&amp;".dat"</f>
        <v>SLACh378.dat</v>
      </c>
      <c r="N36" s="118">
        <v>20.2</v>
      </c>
      <c r="O36" s="164">
        <v>17750</v>
      </c>
      <c r="P36" s="260"/>
      <c r="Q36" s="129"/>
      <c r="R36" s="130"/>
      <c r="S36" s="131"/>
      <c r="T36" s="132"/>
      <c r="U36" s="90"/>
      <c r="V36" s="93"/>
      <c r="W36" s="93"/>
    </row>
    <row r="37" spans="1:23" ht="15.75" thickBot="1" x14ac:dyDescent="0.3">
      <c r="A37" s="18">
        <v>20</v>
      </c>
      <c r="B37" s="20" t="str">
        <f>"SLACh"&amp;Sheet2!B33&amp;".dat"</f>
        <v>SLACh345.dat</v>
      </c>
      <c r="C37" s="20" t="str">
        <f>"SLACh"&amp;Sheet2!C33&amp;".dat"</f>
        <v>SLACh346.dat</v>
      </c>
      <c r="D37" s="100">
        <v>19.899999999999999</v>
      </c>
      <c r="E37" s="101">
        <v>0</v>
      </c>
      <c r="F37" s="260"/>
      <c r="G37" s="20" t="str">
        <f>"SLACh"&amp;Sheet2!G33&amp;".dat"</f>
        <v>SLACh385.dat</v>
      </c>
      <c r="H37" s="20" t="str">
        <f>"SLACh"&amp;Sheet2!H33&amp;".dat"</f>
        <v>SLACh386.dat</v>
      </c>
      <c r="I37" s="100">
        <v>20.399999999999999</v>
      </c>
      <c r="J37" s="114">
        <v>19100</v>
      </c>
      <c r="K37" s="287"/>
      <c r="L37" s="20" t="str">
        <f>"SLACh"&amp;Sheet2!L33&amp;".dat"</f>
        <v>SLACh387.dat</v>
      </c>
      <c r="M37" s="20" t="str">
        <f>"SLACh"&amp;Sheet2!M33&amp;".dat"</f>
        <v>SLACh388.dat</v>
      </c>
      <c r="N37" s="110">
        <v>20.399999999999999</v>
      </c>
      <c r="O37" s="114">
        <v>19100</v>
      </c>
      <c r="P37" s="260"/>
      <c r="Q37" s="133"/>
      <c r="R37" s="134"/>
      <c r="S37" s="135"/>
      <c r="T37" s="136"/>
      <c r="U37" s="90"/>
      <c r="V37" s="93"/>
      <c r="W37" s="93"/>
    </row>
    <row r="38" spans="1:23" ht="15.75" thickBot="1" x14ac:dyDescent="0.3">
      <c r="A38" s="18">
        <v>30</v>
      </c>
      <c r="B38" s="20" t="str">
        <f>"SLACh"&amp;Sheet2!B34&amp;".dat"</f>
        <v>SLACh364.dat</v>
      </c>
      <c r="C38" s="20" t="str">
        <f>"SLACh"&amp;Sheet2!C34&amp;".dat"</f>
        <v>SLACh365.dat</v>
      </c>
      <c r="D38" s="100">
        <v>19.899999999999999</v>
      </c>
      <c r="E38" s="101">
        <v>0</v>
      </c>
      <c r="F38" s="260"/>
      <c r="G38" s="20" t="str">
        <f>"SLACh"&amp;Sheet2!G34&amp;".dat"</f>
        <v>SLACh414.dat</v>
      </c>
      <c r="H38" s="20" t="str">
        <f>"SLACh"&amp;Sheet2!H34&amp;".dat"</f>
        <v>SLACh415.dat</v>
      </c>
      <c r="I38" s="100">
        <f>I57</f>
        <v>19.7</v>
      </c>
      <c r="J38" s="107">
        <v>20840</v>
      </c>
      <c r="K38" s="287"/>
      <c r="L38" s="20" t="str">
        <f>"SLACh"&amp;Sheet2!L34&amp;".dat"</f>
        <v>SLACh410.dat</v>
      </c>
      <c r="M38" s="20" t="str">
        <f>"SLACh"&amp;Sheet2!M34&amp;".dat"</f>
        <v>SLACh411.dat</v>
      </c>
      <c r="N38" s="110">
        <v>19.399999999999999</v>
      </c>
      <c r="O38" s="107">
        <v>20840</v>
      </c>
      <c r="P38" s="260"/>
      <c r="Q38" s="21" t="str">
        <f>"SLACh"&amp;Sheet2!Q34&amp;".dat"</f>
        <v>SLACh429.dat</v>
      </c>
      <c r="R38" s="21" t="str">
        <f>"SLACh"&amp;Sheet2!R34&amp;".dat"</f>
        <v>SLACh430.dat</v>
      </c>
      <c r="S38" s="110">
        <f>S57</f>
        <v>20</v>
      </c>
      <c r="T38" s="107">
        <v>35000</v>
      </c>
      <c r="U38" s="90"/>
      <c r="V38" s="93"/>
      <c r="W38" s="93"/>
    </row>
    <row r="39" spans="1:23" ht="15.75" thickBot="1" x14ac:dyDescent="0.3">
      <c r="A39" s="18">
        <v>40</v>
      </c>
      <c r="B39" s="20" t="str">
        <f>"SLACh"&amp;Sheet2!B35&amp;".dat"</f>
        <v>SLACh366.dat</v>
      </c>
      <c r="C39" s="20" t="str">
        <f>"SLACh"&amp;Sheet2!C35&amp;".dat"</f>
        <v>SLACh367.dat</v>
      </c>
      <c r="D39" s="100">
        <v>19.8</v>
      </c>
      <c r="E39" s="101">
        <v>0</v>
      </c>
      <c r="F39" s="260"/>
      <c r="G39" s="20" t="str">
        <f>"SLACh"&amp;Sheet2!G35&amp;".dat"</f>
        <v>SLACh400.dat</v>
      </c>
      <c r="H39" s="20" t="str">
        <f>"SLACh"&amp;Sheet2!H35&amp;".dat"</f>
        <v>SLACh401.dat</v>
      </c>
      <c r="I39" s="100">
        <v>20.8</v>
      </c>
      <c r="J39" s="107">
        <v>22350</v>
      </c>
      <c r="K39" s="287"/>
      <c r="L39" s="20" t="str">
        <f>"SLACh"&amp;Sheet2!L35&amp;".dat"</f>
        <v>SLACh398.dat</v>
      </c>
      <c r="M39" s="20" t="str">
        <f>"SLACh"&amp;Sheet2!M35&amp;".dat"</f>
        <v>SLACh399.dat</v>
      </c>
      <c r="N39" s="100">
        <v>20.8</v>
      </c>
      <c r="O39" s="107">
        <v>22350</v>
      </c>
      <c r="P39" s="260"/>
      <c r="Q39" s="137"/>
      <c r="R39" s="138"/>
      <c r="S39" s="135"/>
      <c r="T39" s="136"/>
      <c r="U39" s="90"/>
      <c r="V39" s="93"/>
      <c r="W39" s="93"/>
    </row>
    <row r="40" spans="1:23" ht="15.75" thickBot="1" x14ac:dyDescent="0.3">
      <c r="A40" s="83">
        <v>120</v>
      </c>
      <c r="B40" s="20" t="str">
        <f>"SLACh"&amp;Sheet2!B36&amp;".dat"</f>
        <v>SLACh329.dat</v>
      </c>
      <c r="C40" s="20" t="str">
        <f>"SLACh"&amp;Sheet2!C36&amp;".dat"</f>
        <v>SLACh330.dat</v>
      </c>
      <c r="D40" s="102">
        <v>19.8</v>
      </c>
      <c r="E40" s="103">
        <v>0</v>
      </c>
      <c r="F40" s="290"/>
      <c r="G40" s="20" t="str">
        <f>"SLACh"&amp;Sheet2!G36&amp;".dat"</f>
        <v>SLACh393.dat</v>
      </c>
      <c r="H40" s="20" t="str">
        <f>"SLACh"&amp;Sheet2!H36&amp;".dat"</f>
        <v>SLACh394.dat</v>
      </c>
      <c r="I40" s="102">
        <v>20.7</v>
      </c>
      <c r="J40" s="103">
        <v>28500</v>
      </c>
      <c r="K40" s="288"/>
      <c r="L40" s="20" t="str">
        <f>"SLACh"&amp;Sheet2!L36&amp;".dat"</f>
        <v>SLACh391.dat</v>
      </c>
      <c r="M40" s="20" t="str">
        <f>"SLACh"&amp;Sheet2!M36&amp;".dat"</f>
        <v>SLACh392.dat</v>
      </c>
      <c r="N40" s="111">
        <v>20.5</v>
      </c>
      <c r="O40" s="103">
        <v>28500</v>
      </c>
      <c r="P40" s="290"/>
      <c r="Q40" s="139"/>
      <c r="R40" s="140"/>
      <c r="S40" s="141"/>
      <c r="T40" s="142"/>
      <c r="U40" s="90"/>
      <c r="V40" s="93"/>
      <c r="W40" s="93"/>
    </row>
    <row r="41" spans="1:23" ht="15.75" thickBot="1" x14ac:dyDescent="0.3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3"/>
      <c r="M41" s="235"/>
      <c r="N41" s="236"/>
      <c r="O41" s="236"/>
      <c r="P41" s="236"/>
      <c r="Q41" s="236"/>
      <c r="R41" s="236"/>
      <c r="S41" s="236"/>
      <c r="T41" s="236"/>
      <c r="U41" s="89"/>
      <c r="V41" s="89"/>
      <c r="W41" s="89"/>
    </row>
    <row r="42" spans="1:23" ht="15.75" thickBot="1" x14ac:dyDescent="0.3">
      <c r="A42" s="309" t="s">
        <v>81</v>
      </c>
      <c r="B42" s="310"/>
      <c r="C42" s="310"/>
      <c r="D42" s="310"/>
      <c r="E42" s="310"/>
      <c r="F42" s="311"/>
      <c r="G42" s="324" t="s">
        <v>3</v>
      </c>
      <c r="H42" s="325"/>
      <c r="I42" s="324" t="s">
        <v>4</v>
      </c>
      <c r="J42" s="325"/>
      <c r="K42" s="293"/>
      <c r="L42" s="294"/>
      <c r="M42" s="238"/>
      <c r="N42" s="259"/>
      <c r="O42" s="259"/>
      <c r="P42" s="259"/>
      <c r="Q42" s="259"/>
      <c r="R42" s="259"/>
      <c r="S42" s="259"/>
      <c r="T42" s="259"/>
      <c r="U42" s="89"/>
      <c r="V42" s="89"/>
      <c r="W42" s="89"/>
    </row>
    <row r="43" spans="1:23" ht="15.75" thickBot="1" x14ac:dyDescent="0.3">
      <c r="A43" s="5" t="s">
        <v>0</v>
      </c>
      <c r="B43" s="4" t="s">
        <v>5</v>
      </c>
      <c r="C43" s="4" t="s">
        <v>6</v>
      </c>
      <c r="D43" s="4">
        <v>0</v>
      </c>
      <c r="E43" s="4" t="s">
        <v>7</v>
      </c>
      <c r="F43" s="26" t="s">
        <v>8</v>
      </c>
      <c r="G43" s="211" t="s">
        <v>9</v>
      </c>
      <c r="H43" s="28" t="s">
        <v>10</v>
      </c>
      <c r="I43" s="91" t="s">
        <v>9</v>
      </c>
      <c r="J43" s="29" t="s">
        <v>10</v>
      </c>
      <c r="K43" s="296"/>
      <c r="L43" s="297"/>
      <c r="M43" s="238"/>
      <c r="N43" s="259"/>
      <c r="O43" s="259"/>
      <c r="P43" s="259"/>
      <c r="Q43" s="259"/>
      <c r="R43" s="259"/>
      <c r="S43" s="259"/>
      <c r="T43" s="259"/>
      <c r="U43" s="89"/>
      <c r="V43" s="89"/>
      <c r="W43" s="89"/>
    </row>
    <row r="44" spans="1:23" ht="15.75" thickBot="1" x14ac:dyDescent="0.3">
      <c r="A44" s="19" t="s">
        <v>48</v>
      </c>
      <c r="B44" s="25" t="str">
        <f>"SLACh"&amp;Sheet2!B40&amp;".dat"</f>
        <v>SLACh246.dat</v>
      </c>
      <c r="C44" s="25" t="str">
        <f>"SLACh"&amp;Sheet2!C40&amp;".dat"</f>
        <v>SLACh247.dat</v>
      </c>
      <c r="D44" s="25" t="str">
        <f>"SLACh"&amp;Sheet2!D40&amp;".dat"</f>
        <v>SLACh248.dat</v>
      </c>
      <c r="E44" s="25" t="str">
        <f>"SLACh"&amp;Sheet2!E40&amp;".dat"</f>
        <v>SLACh249.dat</v>
      </c>
      <c r="F44" s="25" t="str">
        <f>"SLACh"&amp;Sheet2!F40&amp;".dat"</f>
        <v>SLACh250.dat</v>
      </c>
      <c r="G44" s="35" t="s">
        <v>11</v>
      </c>
      <c r="H44" s="1" t="s">
        <v>11</v>
      </c>
      <c r="I44" s="30">
        <v>-7.4999999999999997E-2</v>
      </c>
      <c r="J44" s="30">
        <v>-0.03</v>
      </c>
      <c r="K44" s="296"/>
      <c r="L44" s="297"/>
      <c r="M44" s="238"/>
      <c r="N44" s="259"/>
      <c r="O44" s="259"/>
      <c r="P44" s="259"/>
      <c r="Q44" s="259"/>
      <c r="R44" s="259"/>
      <c r="S44" s="259"/>
      <c r="T44" s="259"/>
    </row>
    <row r="45" spans="1:23" ht="15.75" thickBot="1" x14ac:dyDescent="0.3">
      <c r="A45" s="309" t="s">
        <v>69</v>
      </c>
      <c r="B45" s="310"/>
      <c r="C45" s="310"/>
      <c r="D45" s="310"/>
      <c r="E45" s="310"/>
      <c r="F45" s="311"/>
      <c r="G45" s="241" t="s">
        <v>3</v>
      </c>
      <c r="H45" s="242"/>
      <c r="I45" s="253" t="s">
        <v>4</v>
      </c>
      <c r="J45" s="255"/>
      <c r="K45" s="315"/>
      <c r="L45" s="316"/>
      <c r="M45" s="238"/>
      <c r="N45" s="259"/>
      <c r="O45" s="259"/>
      <c r="P45" s="259"/>
      <c r="Q45" s="259"/>
      <c r="R45" s="259"/>
      <c r="S45" s="259"/>
      <c r="T45" s="259"/>
    </row>
    <row r="46" spans="1:23" ht="15.75" thickBot="1" x14ac:dyDescent="0.3">
      <c r="A46" s="3" t="s">
        <v>0</v>
      </c>
      <c r="B46" s="24" t="s">
        <v>12</v>
      </c>
      <c r="C46" s="24" t="s">
        <v>13</v>
      </c>
      <c r="D46" s="24">
        <v>0</v>
      </c>
      <c r="E46" s="24" t="s">
        <v>14</v>
      </c>
      <c r="F46" s="37" t="s">
        <v>15</v>
      </c>
      <c r="G46" s="211" t="s">
        <v>9</v>
      </c>
      <c r="H46" s="29" t="s">
        <v>10</v>
      </c>
      <c r="I46" s="211" t="s">
        <v>9</v>
      </c>
      <c r="J46" s="29" t="s">
        <v>10</v>
      </c>
      <c r="K46" s="317"/>
      <c r="L46" s="318"/>
      <c r="M46" s="238"/>
      <c r="N46" s="259"/>
      <c r="O46" s="259"/>
      <c r="P46" s="259"/>
      <c r="Q46" s="259"/>
      <c r="R46" s="259"/>
      <c r="S46" s="259"/>
      <c r="T46" s="259"/>
    </row>
    <row r="47" spans="1:23" ht="15.75" thickBot="1" x14ac:dyDescent="0.3">
      <c r="A47" s="38" t="s">
        <v>48</v>
      </c>
      <c r="B47" s="39" t="str">
        <f>"SLACh"&amp;Sheet2!B43&amp;".dat"</f>
        <v>SLACh271.dat</v>
      </c>
      <c r="C47" s="39" t="str">
        <f>"SLACh"&amp;Sheet2!C43&amp;".dat"</f>
        <v>SLACh272.dat</v>
      </c>
      <c r="D47" s="39" t="str">
        <f>"SLACh"&amp;Sheet2!D43&amp;".dat"</f>
        <v>SLACh273.dat</v>
      </c>
      <c r="E47" s="39" t="str">
        <f>"SLACh"&amp;Sheet2!E43&amp;".dat"</f>
        <v>SLACh274.dat</v>
      </c>
      <c r="F47" s="39" t="str">
        <f>"SLACh"&amp;Sheet2!F43&amp;".dat"</f>
        <v>SLACh275.dat</v>
      </c>
      <c r="G47" s="34" t="s">
        <v>11</v>
      </c>
      <c r="H47" s="7" t="s">
        <v>11</v>
      </c>
      <c r="I47" s="30">
        <v>9.98E-2</v>
      </c>
      <c r="J47" s="33">
        <v>-3.1199999999999999E-2</v>
      </c>
      <c r="K47" s="319"/>
      <c r="L47" s="320"/>
      <c r="M47" s="238"/>
      <c r="N47" s="259"/>
      <c r="O47" s="259"/>
      <c r="P47" s="259"/>
      <c r="Q47" s="259"/>
      <c r="R47" s="259"/>
      <c r="S47" s="259"/>
      <c r="T47" s="259"/>
    </row>
    <row r="48" spans="1:23" ht="15.75" thickBot="1" x14ac:dyDescent="0.3">
      <c r="A48" s="309" t="s">
        <v>82</v>
      </c>
      <c r="B48" s="310"/>
      <c r="C48" s="310"/>
      <c r="D48" s="310"/>
      <c r="E48" s="310"/>
      <c r="F48" s="311"/>
      <c r="G48" s="292"/>
      <c r="H48" s="293"/>
      <c r="I48" s="293"/>
      <c r="J48" s="293"/>
      <c r="K48" s="293"/>
      <c r="L48" s="294"/>
      <c r="M48" s="238"/>
      <c r="N48" s="259"/>
      <c r="O48" s="259"/>
      <c r="P48" s="259"/>
      <c r="Q48" s="259"/>
      <c r="R48" s="259"/>
      <c r="S48" s="259"/>
      <c r="T48" s="259"/>
    </row>
    <row r="49" spans="1:29" x14ac:dyDescent="0.25">
      <c r="A49" s="10" t="s">
        <v>60</v>
      </c>
      <c r="B49" s="69">
        <v>1</v>
      </c>
      <c r="C49" s="69">
        <v>2</v>
      </c>
      <c r="D49" s="69">
        <v>3</v>
      </c>
      <c r="E49" s="69">
        <v>4</v>
      </c>
      <c r="F49" s="70">
        <v>5</v>
      </c>
      <c r="G49" s="295"/>
      <c r="H49" s="296"/>
      <c r="I49" s="296"/>
      <c r="J49" s="296"/>
      <c r="K49" s="296"/>
      <c r="L49" s="297"/>
      <c r="M49" s="238"/>
      <c r="N49" s="259"/>
      <c r="O49" s="259"/>
      <c r="P49" s="259"/>
      <c r="Q49" s="259"/>
      <c r="R49" s="259"/>
      <c r="S49" s="259"/>
      <c r="T49" s="259"/>
    </row>
    <row r="50" spans="1:29" x14ac:dyDescent="0.25">
      <c r="A50" s="6" t="s">
        <v>16</v>
      </c>
      <c r="B50" s="8" t="str">
        <f>"SLACh"&amp;Sheet2!B46&amp;".dat"</f>
        <v>SLACh368.dat</v>
      </c>
      <c r="C50" s="8" t="str">
        <f>"SLACh"&amp;Sheet2!C46&amp;".dat"</f>
        <v>SLACh369.dat</v>
      </c>
      <c r="D50" s="8" t="str">
        <f>"SLACh"&amp;Sheet2!D46&amp;".dat"</f>
        <v>SLACh370.dat</v>
      </c>
      <c r="E50" s="8" t="str">
        <f>"SLACh"&amp;Sheet2!E46&amp;".dat"</f>
        <v>SLACh371.dat</v>
      </c>
      <c r="F50" s="8" t="str">
        <f>"SLACh"&amp;Sheet2!F46&amp;".dat"</f>
        <v>SLACh372.dat</v>
      </c>
      <c r="G50" s="295"/>
      <c r="H50" s="296"/>
      <c r="I50" s="296"/>
      <c r="J50" s="296"/>
      <c r="K50" s="296"/>
      <c r="L50" s="297"/>
      <c r="M50" s="238"/>
      <c r="N50" s="259"/>
      <c r="O50" s="259"/>
      <c r="P50" s="259"/>
      <c r="Q50" s="259"/>
      <c r="R50" s="259"/>
      <c r="S50" s="259"/>
      <c r="T50" s="259"/>
    </row>
    <row r="51" spans="1:29" x14ac:dyDescent="0.25">
      <c r="A51" s="6" t="s">
        <v>49</v>
      </c>
      <c r="B51" s="8" t="str">
        <f>"SLACi"&amp;Sheet2!B47&amp;".dat"</f>
        <v>SLACi1971.dat</v>
      </c>
      <c r="C51" s="8" t="str">
        <f>"SLACi"&amp;Sheet2!C47&amp;".dat"</f>
        <v>SLACi1972.dat</v>
      </c>
      <c r="D51" s="8" t="str">
        <f>"SLACi"&amp;Sheet2!D47&amp;".dat"</f>
        <v>SLACi1973.dat</v>
      </c>
      <c r="E51" s="8" t="str">
        <f>"SLACi"&amp;Sheet2!E47&amp;".dat"</f>
        <v>SLACi1974.dat</v>
      </c>
      <c r="F51" s="8" t="str">
        <f>"SLACi"&amp;Sheet2!F47&amp;".dat"</f>
        <v>SLACi1975.dat</v>
      </c>
      <c r="G51" s="295"/>
      <c r="H51" s="296"/>
      <c r="I51" s="296"/>
      <c r="J51" s="296"/>
      <c r="K51" s="296"/>
      <c r="L51" s="297"/>
      <c r="M51" s="238"/>
      <c r="N51" s="259"/>
      <c r="O51" s="259"/>
      <c r="P51" s="259"/>
      <c r="Q51" s="259"/>
      <c r="R51" s="259"/>
      <c r="S51" s="259"/>
      <c r="T51" s="259"/>
    </row>
    <row r="52" spans="1:29" ht="15.75" thickBot="1" x14ac:dyDescent="0.3">
      <c r="A52" s="6" t="s">
        <v>57</v>
      </c>
      <c r="B52" s="8" t="str">
        <f>"SLACi"&amp;Sheet2!B48&amp;".dat"</f>
        <v>SLACi1966.dat</v>
      </c>
      <c r="C52" s="8" t="str">
        <f>"SLACi"&amp;Sheet2!C48&amp;".dat"</f>
        <v>SLACi1967.dat</v>
      </c>
      <c r="D52" s="8" t="str">
        <f>"SLACi"&amp;Sheet2!D48&amp;".dat"</f>
        <v>SLACi1968.dat</v>
      </c>
      <c r="E52" s="8" t="str">
        <f>"SLACi"&amp;Sheet2!E48&amp;".dat"</f>
        <v>SLACi1969.dat</v>
      </c>
      <c r="F52" s="8" t="str">
        <f>"SLACi"&amp;Sheet2!F48&amp;".dat"</f>
        <v>SLACi1970.dat</v>
      </c>
      <c r="G52" s="295"/>
      <c r="H52" s="296"/>
      <c r="I52" s="296"/>
      <c r="J52" s="296"/>
      <c r="K52" s="296"/>
      <c r="L52" s="297"/>
      <c r="M52" s="238"/>
      <c r="N52" s="259"/>
      <c r="O52" s="259"/>
      <c r="P52" s="259"/>
      <c r="Q52" s="259"/>
      <c r="R52" s="259"/>
      <c r="S52" s="259"/>
      <c r="T52" s="259"/>
    </row>
    <row r="53" spans="1:29" x14ac:dyDescent="0.25">
      <c r="A53" s="80" t="s">
        <v>58</v>
      </c>
      <c r="B53" s="8" t="str">
        <f>"SLACi"&amp;Sheet2!B49&amp;".dat"</f>
        <v>SLACi1976.dat</v>
      </c>
      <c r="C53" s="8" t="str">
        <f>"SLACi"&amp;Sheet2!C49&amp;".dat"</f>
        <v>SLACi1977.dat</v>
      </c>
      <c r="D53" s="300" t="s">
        <v>78</v>
      </c>
      <c r="E53" s="301"/>
      <c r="F53" s="302"/>
      <c r="G53" s="296"/>
      <c r="H53" s="296"/>
      <c r="I53" s="296"/>
      <c r="J53" s="296"/>
      <c r="K53" s="296"/>
      <c r="L53" s="297"/>
      <c r="M53" s="238"/>
      <c r="N53" s="259"/>
      <c r="O53" s="259"/>
      <c r="P53" s="259"/>
      <c r="Q53" s="259"/>
      <c r="R53" s="259"/>
      <c r="S53" s="259"/>
      <c r="T53" s="259"/>
    </row>
    <row r="54" spans="1:29" ht="15.75" thickBot="1" x14ac:dyDescent="0.3">
      <c r="A54" s="81" t="s">
        <v>59</v>
      </c>
      <c r="B54" s="11"/>
      <c r="C54" s="31"/>
      <c r="D54" s="303"/>
      <c r="E54" s="304"/>
      <c r="F54" s="305"/>
      <c r="G54" s="298"/>
      <c r="H54" s="298"/>
      <c r="I54" s="298"/>
      <c r="J54" s="298"/>
      <c r="K54" s="298"/>
      <c r="L54" s="299"/>
      <c r="M54" s="238"/>
      <c r="N54" s="259"/>
      <c r="O54" s="259"/>
      <c r="P54" s="259"/>
      <c r="Q54" s="259"/>
      <c r="R54" s="259"/>
      <c r="S54" s="259"/>
      <c r="T54" s="259"/>
    </row>
    <row r="55" spans="1:29" ht="15.75" thickBot="1" x14ac:dyDescent="0.3">
      <c r="A55" s="309" t="s">
        <v>66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1"/>
      <c r="M55" s="238"/>
      <c r="N55" s="259"/>
      <c r="O55" s="259"/>
      <c r="P55" s="259"/>
      <c r="Q55" s="259"/>
      <c r="R55" s="259"/>
      <c r="S55" s="259"/>
      <c r="T55" s="259"/>
    </row>
    <row r="56" spans="1:29" ht="15.75" thickBot="1" x14ac:dyDescent="0.3">
      <c r="A56" s="78"/>
      <c r="B56" s="211" t="s">
        <v>50</v>
      </c>
      <c r="C56" s="91" t="s">
        <v>50</v>
      </c>
      <c r="D56" s="120" t="s">
        <v>73</v>
      </c>
      <c r="E56" s="121" t="s">
        <v>74</v>
      </c>
      <c r="F56" s="306"/>
      <c r="G56" s="211" t="s">
        <v>61</v>
      </c>
      <c r="H56" s="91" t="s">
        <v>61</v>
      </c>
      <c r="I56" s="120" t="s">
        <v>73</v>
      </c>
      <c r="J56" s="121" t="s">
        <v>74</v>
      </c>
      <c r="K56" s="306"/>
      <c r="L56" s="211" t="s">
        <v>62</v>
      </c>
      <c r="M56" s="91" t="s">
        <v>62</v>
      </c>
      <c r="N56" s="120" t="s">
        <v>73</v>
      </c>
      <c r="O56" s="121" t="s">
        <v>74</v>
      </c>
      <c r="P56" s="260"/>
      <c r="Q56" s="211" t="s">
        <v>55</v>
      </c>
      <c r="R56" s="91" t="s">
        <v>55</v>
      </c>
      <c r="S56" s="120" t="s">
        <v>73</v>
      </c>
      <c r="T56" s="121" t="s">
        <v>74</v>
      </c>
    </row>
    <row r="57" spans="1:29" x14ac:dyDescent="0.25">
      <c r="A57" s="75" t="s">
        <v>67</v>
      </c>
      <c r="B57" s="79" t="str">
        <f>"SLACh"&amp;Sheet2!B53&amp;".dat"</f>
        <v>SLACh417.dat</v>
      </c>
      <c r="C57" s="79" t="str">
        <f>"SLACh"&amp;Sheet2!C53&amp;".dat"</f>
        <v>SLACh418.dat</v>
      </c>
      <c r="D57" s="118">
        <v>19.399999999999999</v>
      </c>
      <c r="E57" s="119">
        <v>0</v>
      </c>
      <c r="F57" s="307"/>
      <c r="G57" s="79" t="str">
        <f>"SLACh"&amp;Sheet2!G53&amp;".dat"</f>
        <v>SLACh421.dat</v>
      </c>
      <c r="H57" s="79" t="str">
        <f>"SLACh"&amp;Sheet2!H53&amp;".dat"</f>
        <v>SLACh422.dat</v>
      </c>
      <c r="I57" s="118">
        <v>19.7</v>
      </c>
      <c r="J57" s="107">
        <v>20840</v>
      </c>
      <c r="K57" s="307"/>
      <c r="L57" s="76" t="str">
        <f>"SLACh"&amp;Sheet2!L53&amp;".dat"</f>
        <v>SLACh425.dat</v>
      </c>
      <c r="M57" s="76" t="str">
        <f>"SLACh"&amp;Sheet2!M53&amp;".dat"</f>
        <v>SLACh426.dat</v>
      </c>
      <c r="N57" s="118">
        <v>19.8</v>
      </c>
      <c r="O57" s="107">
        <v>20840</v>
      </c>
      <c r="P57" s="261"/>
      <c r="Q57" s="79" t="str">
        <f>"SLACh"&amp;Sheet2!Q53&amp;".dat"</f>
        <v>SLACh429.dat</v>
      </c>
      <c r="R57" s="79" t="str">
        <f>"SLACh"&amp;Sheet2!R53&amp;".dat"</f>
        <v>SLACh430.dat</v>
      </c>
      <c r="S57" s="118">
        <v>20</v>
      </c>
      <c r="T57" s="119">
        <v>35000</v>
      </c>
    </row>
    <row r="58" spans="1:29" ht="15.75" thickBot="1" x14ac:dyDescent="0.3">
      <c r="A58" s="75" t="s">
        <v>68</v>
      </c>
      <c r="B58" s="79" t="str">
        <f>"SLACh"&amp;Sheet2!B54&amp;".dat"</f>
        <v>SLACh419.dat</v>
      </c>
      <c r="C58" s="79" t="str">
        <f>"SLACh"&amp;Sheet2!C54&amp;".dat"</f>
        <v>SLACh420.dat</v>
      </c>
      <c r="D58" s="102">
        <v>19.600000000000001</v>
      </c>
      <c r="E58" s="103">
        <v>0</v>
      </c>
      <c r="F58" s="308"/>
      <c r="G58" s="79" t="str">
        <f>"SLACh"&amp;Sheet2!G54&amp;".dat"</f>
        <v>SLACh423.dat</v>
      </c>
      <c r="H58" s="79" t="str">
        <f>"SLACh"&amp;Sheet2!H54&amp;".dat"</f>
        <v>SLACh424.dat</v>
      </c>
      <c r="I58" s="100">
        <v>19.7</v>
      </c>
      <c r="J58" s="107">
        <v>20840</v>
      </c>
      <c r="K58" s="308"/>
      <c r="L58" s="76" t="str">
        <f>"SLACh"&amp;Sheet2!L54&amp;".dat"</f>
        <v>SLACh427.dat</v>
      </c>
      <c r="M58" s="76" t="str">
        <f>"SLACh"&amp;Sheet2!M54&amp;".dat"</f>
        <v>SLACh428.dat</v>
      </c>
      <c r="N58" s="100">
        <v>19.899999999999999</v>
      </c>
      <c r="O58" s="107">
        <v>20840</v>
      </c>
      <c r="P58" s="261"/>
      <c r="Q58" s="79" t="str">
        <f>"SLACh"&amp;Sheet2!Q54&amp;".dat"</f>
        <v>SLACh431.dat</v>
      </c>
      <c r="R58" s="79" t="str">
        <f>"SLACh"&amp;Sheet2!R54&amp;".dat"</f>
        <v>SLACh432.dat</v>
      </c>
      <c r="S58" s="102">
        <v>20</v>
      </c>
      <c r="T58" s="103">
        <v>35000</v>
      </c>
    </row>
    <row r="59" spans="1:29" ht="15.75" thickBot="1" x14ac:dyDescent="0.3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</row>
    <row r="60" spans="1:29" ht="15.75" thickBot="1" x14ac:dyDescent="0.3">
      <c r="A60" s="262" t="s">
        <v>80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4"/>
    </row>
    <row r="61" spans="1:29" ht="15.75" thickBot="1" x14ac:dyDescent="0.3">
      <c r="A61" s="174"/>
      <c r="B61" s="16" t="s">
        <v>50</v>
      </c>
      <c r="C61" s="23" t="s">
        <v>50</v>
      </c>
      <c r="D61" s="116" t="s">
        <v>73</v>
      </c>
      <c r="E61" s="209" t="s">
        <v>74</v>
      </c>
      <c r="F61" s="256"/>
      <c r="G61" s="16" t="s">
        <v>61</v>
      </c>
      <c r="H61" s="4" t="s">
        <v>61</v>
      </c>
      <c r="I61" s="88" t="s">
        <v>73</v>
      </c>
      <c r="J61" s="209" t="s">
        <v>74</v>
      </c>
      <c r="K61" s="256"/>
      <c r="L61" s="16" t="s">
        <v>62</v>
      </c>
      <c r="M61" s="4" t="s">
        <v>62</v>
      </c>
      <c r="N61" s="87" t="s">
        <v>73</v>
      </c>
      <c r="O61" s="92" t="s">
        <v>74</v>
      </c>
      <c r="P61" s="256"/>
      <c r="Q61" s="211" t="s">
        <v>55</v>
      </c>
      <c r="R61" s="91" t="s">
        <v>55</v>
      </c>
      <c r="S61" s="120" t="s">
        <v>73</v>
      </c>
      <c r="T61" s="121" t="s">
        <v>74</v>
      </c>
    </row>
    <row r="62" spans="1:29" ht="15.75" thickBot="1" x14ac:dyDescent="0.3">
      <c r="A62" s="175" t="s">
        <v>0</v>
      </c>
      <c r="B62" s="241" t="s">
        <v>44</v>
      </c>
      <c r="C62" s="252"/>
      <c r="D62" s="252"/>
      <c r="E62" s="242"/>
      <c r="F62" s="257"/>
      <c r="G62" s="241" t="s">
        <v>44</v>
      </c>
      <c r="H62" s="252"/>
      <c r="I62" s="252"/>
      <c r="J62" s="242"/>
      <c r="K62" s="257"/>
      <c r="L62" s="241" t="s">
        <v>44</v>
      </c>
      <c r="M62" s="252"/>
      <c r="N62" s="252"/>
      <c r="O62" s="242"/>
      <c r="P62" s="257"/>
      <c r="Q62" s="241" t="s">
        <v>44</v>
      </c>
      <c r="R62" s="252"/>
      <c r="S62" s="252"/>
      <c r="T62" s="242"/>
      <c r="AC62" s="48"/>
    </row>
    <row r="63" spans="1:29" s="156" customFormat="1" ht="15.75" thickBot="1" x14ac:dyDescent="0.3">
      <c r="A63" s="176">
        <v>13</v>
      </c>
      <c r="B63" s="20" t="str">
        <f>"SLACh"&amp;Sheet2!B59&amp;".dat"</f>
        <v>SLACh440.dat</v>
      </c>
      <c r="C63" s="20" t="str">
        <f>"SLACh"&amp;Sheet2!C59&amp;".dat"</f>
        <v>SLACh441.dat</v>
      </c>
      <c r="D63" s="98">
        <v>20.399999999999999</v>
      </c>
      <c r="E63" s="99">
        <v>0</v>
      </c>
      <c r="F63" s="257"/>
      <c r="G63" s="20" t="str">
        <f>"SLACh"&amp;Sheet2!G59&amp;".dat"</f>
        <v>SLACh444.dat</v>
      </c>
      <c r="H63" s="20" t="str">
        <f>"SLACh"&amp;Sheet2!H59&amp;".dat"</f>
        <v>SLACh445.dat</v>
      </c>
      <c r="I63" s="98">
        <v>20.5</v>
      </c>
      <c r="J63" s="99">
        <v>17750</v>
      </c>
      <c r="K63" s="257"/>
      <c r="L63" s="20" t="str">
        <f>"SLACh"&amp;Sheet2!L59&amp;".dat"</f>
        <v>SLACh442.dat</v>
      </c>
      <c r="M63" s="20" t="str">
        <f>"SLACh"&amp;Sheet2!M59&amp;".dat"</f>
        <v>SLACh443.dat</v>
      </c>
      <c r="N63" s="98">
        <v>20.399999999999999</v>
      </c>
      <c r="O63" s="99">
        <v>17750</v>
      </c>
      <c r="P63" s="257"/>
      <c r="Q63" s="20" t="str">
        <f>"SLACh"&amp;Sheet2!Q59&amp;".dat"</f>
        <v>SLACh456.dat</v>
      </c>
      <c r="R63" s="20" t="str">
        <f>"SLACh"&amp;Sheet2!R59&amp;".dat"</f>
        <v>SLACh457.dat</v>
      </c>
      <c r="S63" s="98">
        <v>20.6</v>
      </c>
      <c r="T63" s="99">
        <v>35000</v>
      </c>
      <c r="U63" s="214"/>
      <c r="V63" s="214"/>
      <c r="W63" s="214"/>
      <c r="X63" s="214"/>
      <c r="Y63" s="214"/>
      <c r="Z63" s="214"/>
      <c r="AA63" s="214"/>
      <c r="AB63" s="214"/>
      <c r="AC63" s="48"/>
    </row>
    <row r="64" spans="1:29" s="156" customFormat="1" ht="15.75" thickBot="1" x14ac:dyDescent="0.3">
      <c r="A64" s="176">
        <v>30</v>
      </c>
      <c r="B64" s="20" t="str">
        <f>"SLACh"&amp;Sheet2!B60&amp;".dat"</f>
        <v>SLACh448.dat</v>
      </c>
      <c r="C64" s="20" t="str">
        <f>"SLACh"&amp;Sheet2!C60&amp;".dat"</f>
        <v>SLACh449.dat</v>
      </c>
      <c r="D64" s="100">
        <v>20.7</v>
      </c>
      <c r="E64" s="101">
        <v>0</v>
      </c>
      <c r="F64" s="257"/>
      <c r="G64" s="20" t="str">
        <f>"SLACh"&amp;Sheet2!G60&amp;".dat"</f>
        <v>SLACh450.dat</v>
      </c>
      <c r="H64" s="20" t="str">
        <f>"SLACh"&amp;Sheet2!H60&amp;".dat"</f>
        <v>SLACh451.dat</v>
      </c>
      <c r="I64" s="100">
        <v>20.6</v>
      </c>
      <c r="J64" s="101">
        <v>20840</v>
      </c>
      <c r="K64" s="257"/>
      <c r="L64" s="20" t="str">
        <f>"SLACh"&amp;Sheet2!L60&amp;".dat"</f>
        <v>SLACh452.dat</v>
      </c>
      <c r="M64" s="20" t="str">
        <f>"SLACh"&amp;Sheet2!M60&amp;".dat"</f>
        <v>SLACh453.dat</v>
      </c>
      <c r="N64" s="100">
        <v>20.6</v>
      </c>
      <c r="O64" s="101">
        <v>20840</v>
      </c>
      <c r="P64" s="257"/>
      <c r="Q64" s="20" t="str">
        <f>"SLACh"&amp;Sheet2!Q60&amp;".dat"</f>
        <v>SLACh454.dat</v>
      </c>
      <c r="R64" s="20" t="str">
        <f>"SLACh"&amp;Sheet2!R60&amp;".dat"</f>
        <v>SLACh455.dat</v>
      </c>
      <c r="S64" s="100">
        <v>20.6</v>
      </c>
      <c r="T64" s="101">
        <v>35000</v>
      </c>
      <c r="U64" s="214"/>
      <c r="V64" s="214"/>
      <c r="W64" s="214"/>
      <c r="X64" s="214"/>
      <c r="Y64" s="214"/>
      <c r="Z64" s="214"/>
      <c r="AA64" s="214"/>
      <c r="AB64" s="214"/>
      <c r="AC64" s="48"/>
    </row>
    <row r="65" spans="1:29" s="156" customFormat="1" ht="15.75" thickBot="1" x14ac:dyDescent="0.3">
      <c r="A65" s="176"/>
      <c r="B65" s="253" t="s">
        <v>49</v>
      </c>
      <c r="C65" s="254"/>
      <c r="D65" s="254"/>
      <c r="E65" s="255"/>
      <c r="F65" s="257"/>
      <c r="G65" s="253" t="s">
        <v>49</v>
      </c>
      <c r="H65" s="254"/>
      <c r="I65" s="254"/>
      <c r="J65" s="255"/>
      <c r="K65" s="257"/>
      <c r="L65" s="253" t="s">
        <v>49</v>
      </c>
      <c r="M65" s="254"/>
      <c r="N65" s="254"/>
      <c r="O65" s="255"/>
      <c r="P65" s="257"/>
      <c r="Q65" s="253" t="s">
        <v>49</v>
      </c>
      <c r="R65" s="254"/>
      <c r="S65" s="254"/>
      <c r="T65" s="255"/>
      <c r="U65" s="214"/>
      <c r="V65" s="214"/>
      <c r="W65" s="214"/>
      <c r="X65" s="214"/>
      <c r="Y65" s="214"/>
      <c r="Z65" s="214"/>
      <c r="AA65" s="214"/>
      <c r="AB65" s="214"/>
      <c r="AC65" s="48"/>
    </row>
    <row r="66" spans="1:29" s="156" customFormat="1" ht="15.75" thickBot="1" x14ac:dyDescent="0.3">
      <c r="A66" s="176">
        <v>13</v>
      </c>
      <c r="B66" s="20" t="str">
        <f>"SLACi"&amp;Sheet2!B62&amp;".dat"</f>
        <v>SLACi2101.dat</v>
      </c>
      <c r="C66" s="20" t="str">
        <f>"SLACi"&amp;Sheet2!C62&amp;".dat"</f>
        <v>SLACi2102.dat</v>
      </c>
      <c r="D66" s="98">
        <v>20.399999999999999</v>
      </c>
      <c r="E66" s="99">
        <v>0</v>
      </c>
      <c r="F66" s="257"/>
      <c r="G66" s="20" t="str">
        <f>"SLACi"&amp;Sheet2!G62&amp;".dat"</f>
        <v>SLACi2105.dat</v>
      </c>
      <c r="H66" s="20" t="str">
        <f>"SLACi"&amp;Sheet2!H62&amp;".dat"</f>
        <v>SLACi2106.dat</v>
      </c>
      <c r="I66" s="98">
        <v>20.5</v>
      </c>
      <c r="J66" s="99">
        <v>17750</v>
      </c>
      <c r="K66" s="257"/>
      <c r="L66" s="20" t="str">
        <f>"SLACi"&amp;Sheet2!L62&amp;".dat"</f>
        <v>SLACi2103.dat</v>
      </c>
      <c r="M66" s="20" t="str">
        <f>"SLACi"&amp;Sheet2!M62&amp;".dat"</f>
        <v>SLACi2104.dat</v>
      </c>
      <c r="N66" s="98">
        <v>20.399999999999999</v>
      </c>
      <c r="O66" s="99">
        <v>17750</v>
      </c>
      <c r="P66" s="257"/>
      <c r="Q66" s="20" t="str">
        <f>"SLACi"&amp;Sheet2!Q62&amp;".dat"</f>
        <v>SLACi2125.dat</v>
      </c>
      <c r="R66" s="20" t="str">
        <f>"SLACi"&amp;Sheet2!R62&amp;".dat"</f>
        <v>SLACi2126.dat</v>
      </c>
      <c r="S66" s="98">
        <v>20.6</v>
      </c>
      <c r="T66" s="99">
        <v>35000</v>
      </c>
      <c r="U66" s="214"/>
      <c r="V66" s="214"/>
      <c r="W66" s="214"/>
      <c r="X66" s="214"/>
      <c r="Y66" s="214"/>
      <c r="Z66" s="214"/>
      <c r="AA66" s="214"/>
      <c r="AB66" s="214"/>
      <c r="AC66" s="48"/>
    </row>
    <row r="67" spans="1:29" s="156" customFormat="1" ht="15.75" thickBot="1" x14ac:dyDescent="0.3">
      <c r="A67" s="71">
        <v>30</v>
      </c>
      <c r="B67" s="20" t="str">
        <f>"SLACi"&amp;Sheet2!B63&amp;".dat"</f>
        <v>SLACi2109.dat</v>
      </c>
      <c r="C67" s="20" t="str">
        <f>"SLACi"&amp;Sheet2!C63&amp;".dat"</f>
        <v>SLACi2110.dat</v>
      </c>
      <c r="D67" s="206">
        <v>20.7</v>
      </c>
      <c r="E67" s="207">
        <v>0</v>
      </c>
      <c r="F67" s="258"/>
      <c r="G67" s="20" t="str">
        <f>"SLACi"&amp;Sheet2!G63&amp;".dat"</f>
        <v>SLACi2111.dat</v>
      </c>
      <c r="H67" s="20" t="str">
        <f>"SLACi"&amp;Sheet2!H63&amp;".dat"</f>
        <v>SLACi2112.dat</v>
      </c>
      <c r="I67" s="206">
        <v>20.6</v>
      </c>
      <c r="J67" s="207">
        <v>20840</v>
      </c>
      <c r="K67" s="258"/>
      <c r="L67" s="20" t="str">
        <f>"SLACi"&amp;Sheet2!L63&amp;".dat"</f>
        <v>SLACi2113.dat</v>
      </c>
      <c r="M67" s="20" t="str">
        <f>"SLACi"&amp;Sheet2!M63&amp;".dat"</f>
        <v>SLACi2114.dat</v>
      </c>
      <c r="N67" s="206">
        <v>20.6</v>
      </c>
      <c r="O67" s="207">
        <v>20840</v>
      </c>
      <c r="P67" s="258"/>
      <c r="Q67" s="20" t="str">
        <f>"SLACi"&amp;Sheet2!Q63&amp;".dat"</f>
        <v>SLACi2115.dat</v>
      </c>
      <c r="R67" s="20" t="str">
        <f>"SLACi"&amp;Sheet2!R63&amp;".dat"</f>
        <v>SLACi2116.dat</v>
      </c>
      <c r="S67" s="206">
        <v>20.6</v>
      </c>
      <c r="T67" s="207">
        <v>35000</v>
      </c>
      <c r="U67" s="214"/>
      <c r="V67" s="214"/>
      <c r="W67" s="214"/>
      <c r="X67" s="214"/>
      <c r="Y67" s="214"/>
      <c r="Z67" s="214"/>
      <c r="AA67" s="214"/>
      <c r="AB67" s="214"/>
      <c r="AC67" s="48"/>
    </row>
    <row r="68" spans="1:29" s="156" customFormat="1" x14ac:dyDescent="0.25">
      <c r="A68" s="203"/>
      <c r="B68" s="312" t="s">
        <v>101</v>
      </c>
      <c r="C68" s="313"/>
      <c r="D68" s="313"/>
      <c r="E68" s="314"/>
      <c r="F68" s="212"/>
      <c r="G68" s="312" t="s">
        <v>101</v>
      </c>
      <c r="H68" s="313"/>
      <c r="I68" s="313"/>
      <c r="J68" s="314"/>
      <c r="K68" s="212"/>
      <c r="L68" s="312" t="s">
        <v>101</v>
      </c>
      <c r="M68" s="313"/>
      <c r="N68" s="313"/>
      <c r="O68" s="314"/>
      <c r="P68" s="212"/>
      <c r="Q68" s="312" t="s">
        <v>101</v>
      </c>
      <c r="R68" s="313"/>
      <c r="S68" s="313"/>
      <c r="T68" s="314"/>
      <c r="U68" s="214"/>
      <c r="V68" s="214"/>
      <c r="W68" s="214"/>
      <c r="X68" s="214"/>
      <c r="Y68" s="214"/>
      <c r="Z68" s="214"/>
      <c r="AA68" s="214"/>
      <c r="AB68" s="214"/>
      <c r="AC68" s="48"/>
    </row>
    <row r="69" spans="1:29" s="156" customFormat="1" ht="15.75" thickBot="1" x14ac:dyDescent="0.3">
      <c r="A69" s="203">
        <v>13</v>
      </c>
      <c r="B69" s="22" t="str">
        <f>"SLACi"&amp;Sheet2!B65&amp;".dat"</f>
        <v>SLACi2119.dat</v>
      </c>
      <c r="C69" s="22" t="str">
        <f>"SLACi"&amp;Sheet2!C65&amp;".dat"</f>
        <v>SLACi2120.dat</v>
      </c>
      <c r="D69" s="102">
        <v>20.7</v>
      </c>
      <c r="E69" s="103">
        <v>0</v>
      </c>
      <c r="F69" s="213"/>
      <c r="G69" s="22" t="str">
        <f>"SLACi"&amp;Sheet2!G65&amp;".dat"</f>
        <v>SLACi2117.dat</v>
      </c>
      <c r="H69" s="22" t="str">
        <f>"SLACi"&amp;Sheet2!H65&amp;".dat"</f>
        <v>SLACi2118.dat</v>
      </c>
      <c r="I69" s="102">
        <v>20.7</v>
      </c>
      <c r="J69" s="103">
        <v>17750</v>
      </c>
      <c r="K69" s="213"/>
      <c r="L69" s="22" t="str">
        <f>"SLACi"&amp;Sheet2!L65&amp;".dat"</f>
        <v>SLACi2021.dat</v>
      </c>
      <c r="M69" s="22" t="str">
        <f>"SLACi"&amp;Sheet2!M65&amp;".dat"</f>
        <v>SLACi2022.dat</v>
      </c>
      <c r="N69" s="102">
        <v>20.7</v>
      </c>
      <c r="O69" s="103">
        <v>17750</v>
      </c>
      <c r="P69" s="213"/>
      <c r="Q69" s="22" t="str">
        <f>"SLACi"&amp;Sheet2!Q65&amp;".dat"</f>
        <v>SLACi2123.dat</v>
      </c>
      <c r="R69" s="22" t="str">
        <f>"SLACi"&amp;Sheet2!R65&amp;".dat"</f>
        <v>SLACi2124.dat</v>
      </c>
      <c r="S69" s="102">
        <v>20.6</v>
      </c>
      <c r="T69" s="103">
        <v>35000</v>
      </c>
      <c r="U69" s="214"/>
      <c r="V69" s="214"/>
      <c r="W69" s="214"/>
      <c r="X69" s="214"/>
      <c r="Y69" s="214"/>
      <c r="Z69" s="214"/>
      <c r="AA69" s="214"/>
      <c r="AB69" s="214"/>
      <c r="AC69" s="48"/>
    </row>
    <row r="70" spans="1:29" s="156" customFormat="1" ht="15.75" thickBot="1" x14ac:dyDescent="0.3">
      <c r="A70" s="214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48"/>
    </row>
    <row r="71" spans="1:29" ht="15.75" thickBot="1" x14ac:dyDescent="0.3">
      <c r="A71" s="253" t="s">
        <v>79</v>
      </c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5"/>
      <c r="AC71" s="48"/>
    </row>
    <row r="72" spans="1:29" x14ac:dyDescent="0.25">
      <c r="A72" s="51" t="s">
        <v>43</v>
      </c>
      <c r="B72" s="46" t="s">
        <v>17</v>
      </c>
      <c r="C72" s="46" t="s">
        <v>18</v>
      </c>
      <c r="D72" s="46" t="s">
        <v>19</v>
      </c>
      <c r="E72" s="46" t="s">
        <v>12</v>
      </c>
      <c r="F72" s="46" t="s">
        <v>20</v>
      </c>
      <c r="G72" s="46" t="s">
        <v>21</v>
      </c>
      <c r="H72" s="46" t="s">
        <v>22</v>
      </c>
      <c r="I72" s="46" t="s">
        <v>23</v>
      </c>
      <c r="J72" s="46" t="s">
        <v>13</v>
      </c>
      <c r="K72" s="46" t="s">
        <v>24</v>
      </c>
      <c r="L72" s="46" t="s">
        <v>25</v>
      </c>
      <c r="M72" s="46" t="s">
        <v>26</v>
      </c>
      <c r="N72" s="46" t="s">
        <v>27</v>
      </c>
      <c r="O72" s="46">
        <v>0</v>
      </c>
      <c r="P72" s="46" t="s">
        <v>28</v>
      </c>
      <c r="Q72" s="46" t="s">
        <v>29</v>
      </c>
      <c r="R72" s="46" t="s">
        <v>30</v>
      </c>
      <c r="S72" s="46" t="s">
        <v>31</v>
      </c>
      <c r="T72" s="46" t="s">
        <v>32</v>
      </c>
      <c r="U72" s="46" t="s">
        <v>33</v>
      </c>
      <c r="V72" s="46" t="s">
        <v>34</v>
      </c>
      <c r="W72" s="46" t="s">
        <v>35</v>
      </c>
      <c r="X72" s="46" t="s">
        <v>36</v>
      </c>
      <c r="Y72" s="46" t="s">
        <v>37</v>
      </c>
      <c r="Z72" s="46" t="s">
        <v>38</v>
      </c>
      <c r="AA72" s="46" t="s">
        <v>39</v>
      </c>
      <c r="AB72" s="52" t="s">
        <v>40</v>
      </c>
    </row>
    <row r="73" spans="1:29" x14ac:dyDescent="0.25">
      <c r="A73" s="53" t="s">
        <v>44</v>
      </c>
      <c r="B73" s="50">
        <v>297</v>
      </c>
      <c r="C73" s="50">
        <v>298</v>
      </c>
      <c r="D73" s="50">
        <v>299</v>
      </c>
      <c r="E73" s="50">
        <v>300</v>
      </c>
      <c r="F73" s="50">
        <v>301</v>
      </c>
      <c r="G73" s="50">
        <v>302</v>
      </c>
      <c r="H73" s="50">
        <v>303</v>
      </c>
      <c r="I73" s="50">
        <v>304</v>
      </c>
      <c r="J73" s="50">
        <v>305</v>
      </c>
      <c r="K73" s="50">
        <v>306</v>
      </c>
      <c r="L73" s="50">
        <v>307</v>
      </c>
      <c r="M73" s="50">
        <v>308</v>
      </c>
      <c r="N73" s="50">
        <v>309</v>
      </c>
      <c r="O73" s="50">
        <v>310</v>
      </c>
      <c r="P73" s="50">
        <v>311</v>
      </c>
      <c r="Q73" s="50">
        <v>312</v>
      </c>
      <c r="R73" s="50">
        <v>313</v>
      </c>
      <c r="S73" s="50">
        <v>314</v>
      </c>
      <c r="T73" s="50">
        <v>315</v>
      </c>
      <c r="U73" s="50">
        <v>316</v>
      </c>
      <c r="V73" s="50">
        <v>317</v>
      </c>
      <c r="W73" s="50">
        <v>318</v>
      </c>
      <c r="X73" s="50">
        <v>319</v>
      </c>
      <c r="Y73" s="50">
        <v>320</v>
      </c>
      <c r="Z73" s="50">
        <v>321</v>
      </c>
      <c r="AA73" s="50">
        <v>322</v>
      </c>
      <c r="AB73" s="54">
        <v>323</v>
      </c>
    </row>
    <row r="74" spans="1:29" x14ac:dyDescent="0.25">
      <c r="A74" s="53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55"/>
    </row>
    <row r="75" spans="1:29" x14ac:dyDescent="0.25">
      <c r="A75" s="6" t="s">
        <v>51</v>
      </c>
      <c r="B75" s="50">
        <v>0.5</v>
      </c>
      <c r="C75" s="50">
        <v>0.41</v>
      </c>
      <c r="D75" s="50">
        <v>0.28000000000000003</v>
      </c>
      <c r="E75" s="50">
        <v>0.19</v>
      </c>
      <c r="F75" s="50">
        <v>0.19</v>
      </c>
      <c r="G75" s="50">
        <v>-0.04</v>
      </c>
      <c r="H75" s="50">
        <v>0</v>
      </c>
      <c r="I75" s="50">
        <v>-0.15</v>
      </c>
      <c r="J75" s="50">
        <v>-0.49</v>
      </c>
      <c r="K75" s="50">
        <v>-0.47</v>
      </c>
      <c r="L75" s="50">
        <v>-0.54</v>
      </c>
      <c r="M75" s="50">
        <v>-0.35</v>
      </c>
      <c r="N75" s="50">
        <v>-0.41</v>
      </c>
      <c r="O75" s="50">
        <v>-0.38</v>
      </c>
      <c r="P75" s="50">
        <v>-0.37</v>
      </c>
      <c r="Q75" s="50">
        <v>-0.2</v>
      </c>
      <c r="R75" s="50">
        <v>0</v>
      </c>
      <c r="S75" s="50">
        <v>-0.01</v>
      </c>
      <c r="T75" s="50">
        <v>-0.01</v>
      </c>
      <c r="U75" s="50">
        <v>0.01</v>
      </c>
      <c r="V75" s="50">
        <v>-0.18</v>
      </c>
      <c r="W75" s="50">
        <v>0.09</v>
      </c>
      <c r="X75" s="50">
        <v>0.18</v>
      </c>
      <c r="Y75" s="50">
        <v>0.28999999999999998</v>
      </c>
      <c r="Z75" s="50">
        <v>0.39</v>
      </c>
      <c r="AA75" s="50">
        <v>0.6</v>
      </c>
      <c r="AB75" s="54">
        <v>0.52</v>
      </c>
    </row>
    <row r="76" spans="1:29" x14ac:dyDescent="0.25">
      <c r="A76" s="6" t="s">
        <v>52</v>
      </c>
      <c r="B76" s="50">
        <v>1.1299999999999999</v>
      </c>
      <c r="C76" s="50">
        <v>0.94</v>
      </c>
      <c r="D76" s="50">
        <v>0.67</v>
      </c>
      <c r="E76" s="50">
        <v>0.56999999999999995</v>
      </c>
      <c r="F76" s="50">
        <v>0.56999999999999995</v>
      </c>
      <c r="G76" s="50">
        <v>0.74</v>
      </c>
      <c r="H76" s="50">
        <v>0.9</v>
      </c>
      <c r="I76" s="50">
        <v>0.91</v>
      </c>
      <c r="J76" s="50">
        <v>0.96</v>
      </c>
      <c r="K76" s="50">
        <v>0.73</v>
      </c>
      <c r="L76" s="50">
        <v>0.55000000000000004</v>
      </c>
      <c r="M76" s="50">
        <v>0.62</v>
      </c>
      <c r="N76" s="50">
        <v>0.41</v>
      </c>
      <c r="O76" s="50">
        <v>0.08</v>
      </c>
      <c r="P76" s="50">
        <v>-0.02</v>
      </c>
      <c r="Q76" s="50">
        <v>-0.24</v>
      </c>
      <c r="R76" s="50">
        <v>-0.01</v>
      </c>
      <c r="S76" s="50">
        <v>0.1</v>
      </c>
      <c r="T76" s="50">
        <v>0.24</v>
      </c>
      <c r="U76" s="50">
        <v>0.23</v>
      </c>
      <c r="V76" s="50">
        <v>0.12</v>
      </c>
      <c r="W76" s="50">
        <v>-0.14000000000000001</v>
      </c>
      <c r="X76" s="50">
        <v>0.06</v>
      </c>
      <c r="Y76" s="50">
        <v>0.03</v>
      </c>
      <c r="Z76" s="50">
        <v>-0.11</v>
      </c>
      <c r="AA76" s="50">
        <v>-0.15</v>
      </c>
      <c r="AB76" s="54">
        <v>-0.28000000000000003</v>
      </c>
    </row>
    <row r="77" spans="1:29" x14ac:dyDescent="0.25">
      <c r="A77" s="53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55"/>
    </row>
    <row r="78" spans="1:29" x14ac:dyDescent="0.25">
      <c r="A78" s="53" t="s">
        <v>53</v>
      </c>
      <c r="B78" s="62">
        <v>0.9</v>
      </c>
      <c r="C78" s="62">
        <v>0.68</v>
      </c>
      <c r="D78" s="62">
        <v>0.4</v>
      </c>
      <c r="E78" s="62">
        <v>0.14000000000000001</v>
      </c>
      <c r="F78" s="62">
        <v>7.0000000000000007E-2</v>
      </c>
      <c r="G78" s="62">
        <v>-0.04</v>
      </c>
      <c r="H78" s="62">
        <v>7.0000000000000007E-2</v>
      </c>
      <c r="I78" s="62">
        <v>0.24</v>
      </c>
      <c r="J78" s="62">
        <v>0.33</v>
      </c>
      <c r="K78" s="62">
        <v>0.4</v>
      </c>
      <c r="L78" s="62">
        <v>0.4</v>
      </c>
      <c r="M78" s="62">
        <v>0.51</v>
      </c>
      <c r="N78" s="62">
        <v>0.28000000000000003</v>
      </c>
      <c r="O78" s="62">
        <v>0.01</v>
      </c>
      <c r="P78" s="62">
        <v>-0.32</v>
      </c>
      <c r="Q78" s="62">
        <v>-0.56000000000000005</v>
      </c>
      <c r="R78" s="62">
        <v>-0.47</v>
      </c>
      <c r="S78" s="62">
        <v>-0.18</v>
      </c>
      <c r="T78" s="62">
        <v>-0.11</v>
      </c>
      <c r="U78" s="62">
        <v>-0.27</v>
      </c>
      <c r="V78" s="62">
        <v>-0.38</v>
      </c>
      <c r="W78" s="62">
        <v>-0.24</v>
      </c>
      <c r="X78" s="62">
        <v>0.06</v>
      </c>
      <c r="Y78" s="62">
        <v>0.53</v>
      </c>
      <c r="Z78" s="62">
        <v>0.86</v>
      </c>
      <c r="AA78" s="62">
        <v>1.31</v>
      </c>
      <c r="AB78" s="63">
        <v>1.33</v>
      </c>
    </row>
    <row r="79" spans="1:29" x14ac:dyDescent="0.25">
      <c r="A79" s="53" t="s">
        <v>54</v>
      </c>
      <c r="B79" s="62">
        <v>-0.81</v>
      </c>
      <c r="C79" s="62">
        <v>-0.87</v>
      </c>
      <c r="D79" s="62">
        <v>-0.89</v>
      </c>
      <c r="E79" s="62">
        <v>-0.8</v>
      </c>
      <c r="F79" s="62">
        <v>-0.86</v>
      </c>
      <c r="G79" s="62">
        <v>-0.84</v>
      </c>
      <c r="H79" s="62">
        <v>-0.8</v>
      </c>
      <c r="I79" s="62">
        <v>-0.93</v>
      </c>
      <c r="J79" s="62">
        <v>-0.95</v>
      </c>
      <c r="K79" s="62">
        <v>-0.97</v>
      </c>
      <c r="L79" s="62">
        <v>-0.9</v>
      </c>
      <c r="M79" s="62">
        <v>-0.68</v>
      </c>
      <c r="N79" s="62">
        <v>-0.47</v>
      </c>
      <c r="O79" s="62">
        <v>-0.54</v>
      </c>
      <c r="P79" s="62">
        <v>-0.51</v>
      </c>
      <c r="Q79" s="62">
        <v>-0.32</v>
      </c>
      <c r="R79" s="62">
        <v>-0.12</v>
      </c>
      <c r="S79" s="62">
        <v>-0.13</v>
      </c>
      <c r="T79" s="62">
        <v>-0.11</v>
      </c>
      <c r="U79" s="62">
        <v>-0.17</v>
      </c>
      <c r="V79" s="62">
        <v>-0.18</v>
      </c>
      <c r="W79" s="62">
        <v>-0.05</v>
      </c>
      <c r="X79" s="62">
        <v>0.19</v>
      </c>
      <c r="Y79" s="62">
        <v>0.54</v>
      </c>
      <c r="Z79" s="62">
        <v>0.74</v>
      </c>
      <c r="AA79" s="62">
        <v>1.06</v>
      </c>
      <c r="AB79" s="63">
        <v>1.0900000000000001</v>
      </c>
    </row>
    <row r="80" spans="1:29" x14ac:dyDescent="0.25">
      <c r="A80" s="53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55"/>
    </row>
    <row r="81" spans="1:28" x14ac:dyDescent="0.25">
      <c r="A81" s="53" t="s">
        <v>45</v>
      </c>
      <c r="B81" s="49">
        <v>297</v>
      </c>
      <c r="C81" s="49">
        <v>298</v>
      </c>
      <c r="D81" s="49">
        <v>299</v>
      </c>
      <c r="E81" s="49">
        <v>300</v>
      </c>
      <c r="F81" s="49">
        <v>301</v>
      </c>
      <c r="G81" s="49">
        <v>302</v>
      </c>
      <c r="H81" s="49">
        <v>303</v>
      </c>
      <c r="I81" s="49">
        <v>304</v>
      </c>
      <c r="J81" s="49">
        <v>305</v>
      </c>
      <c r="K81" s="49">
        <v>306</v>
      </c>
      <c r="L81" s="49">
        <v>307</v>
      </c>
      <c r="M81" s="49">
        <v>308</v>
      </c>
      <c r="N81" s="49">
        <v>309</v>
      </c>
      <c r="O81" s="49">
        <v>310</v>
      </c>
      <c r="P81" s="49">
        <v>311</v>
      </c>
      <c r="Q81" s="49">
        <v>312</v>
      </c>
      <c r="R81" s="49">
        <v>313</v>
      </c>
      <c r="S81" s="49">
        <v>314</v>
      </c>
      <c r="T81" s="49">
        <v>315</v>
      </c>
      <c r="U81" s="49">
        <v>316</v>
      </c>
      <c r="V81" s="49">
        <v>317</v>
      </c>
      <c r="W81" s="49">
        <v>318</v>
      </c>
      <c r="X81" s="49">
        <v>319</v>
      </c>
      <c r="Y81" s="49">
        <v>320</v>
      </c>
      <c r="Z81" s="49">
        <v>321</v>
      </c>
      <c r="AA81" s="49">
        <v>322</v>
      </c>
      <c r="AB81" s="55">
        <v>323</v>
      </c>
    </row>
    <row r="82" spans="1:28" x14ac:dyDescent="0.25">
      <c r="A82" s="53" t="s">
        <v>0</v>
      </c>
      <c r="B82" s="49">
        <v>13.4</v>
      </c>
      <c r="C82" s="49">
        <v>13.4</v>
      </c>
      <c r="D82" s="49">
        <v>13.4</v>
      </c>
      <c r="E82" s="49">
        <v>13.4</v>
      </c>
      <c r="F82" s="49">
        <v>13.4</v>
      </c>
      <c r="G82" s="49">
        <v>13.4</v>
      </c>
      <c r="H82" s="49">
        <v>13.4</v>
      </c>
      <c r="I82" s="49">
        <v>13.4</v>
      </c>
      <c r="J82" s="49">
        <v>13.4</v>
      </c>
      <c r="K82" s="49">
        <v>13.4</v>
      </c>
      <c r="L82" s="49">
        <v>13.4</v>
      </c>
      <c r="M82" s="49">
        <v>13.4</v>
      </c>
      <c r="N82" s="49">
        <v>13.4</v>
      </c>
      <c r="O82" s="49">
        <v>13.4</v>
      </c>
      <c r="P82" s="49">
        <v>13.4</v>
      </c>
      <c r="Q82" s="49">
        <v>13.4</v>
      </c>
      <c r="R82" s="49">
        <v>13.4</v>
      </c>
      <c r="S82" s="49">
        <v>13.4</v>
      </c>
      <c r="T82" s="49">
        <v>13.4</v>
      </c>
      <c r="U82" s="49">
        <v>13.4</v>
      </c>
      <c r="V82" s="49">
        <v>13.4</v>
      </c>
      <c r="W82" s="49">
        <v>13.4</v>
      </c>
      <c r="X82" s="49">
        <v>13.4</v>
      </c>
      <c r="Y82" s="49">
        <v>13.4</v>
      </c>
      <c r="Z82" s="49">
        <v>13.4</v>
      </c>
      <c r="AA82" s="49">
        <v>13.4</v>
      </c>
      <c r="AB82" s="55">
        <v>13.4</v>
      </c>
    </row>
    <row r="83" spans="1:28" x14ac:dyDescent="0.25">
      <c r="A83" s="47" t="s">
        <v>41</v>
      </c>
      <c r="B83" s="49">
        <v>0.79</v>
      </c>
      <c r="C83" s="49">
        <v>0.92</v>
      </c>
      <c r="D83" s="49">
        <v>0.91</v>
      </c>
      <c r="E83" s="49">
        <v>0.7</v>
      </c>
      <c r="F83" s="49">
        <v>0.46</v>
      </c>
      <c r="G83" s="49">
        <v>0.67</v>
      </c>
      <c r="H83" s="49">
        <v>0.43</v>
      </c>
      <c r="I83" s="49">
        <v>0.32</v>
      </c>
      <c r="J83" s="49">
        <v>0.06</v>
      </c>
      <c r="K83" s="49">
        <v>0.1</v>
      </c>
      <c r="L83" s="49">
        <v>7.0000000000000007E-2</v>
      </c>
      <c r="M83" s="49">
        <v>0.23</v>
      </c>
      <c r="N83" s="49">
        <v>0.22</v>
      </c>
      <c r="O83" s="49">
        <v>-0.04</v>
      </c>
      <c r="P83" s="49">
        <v>0.32</v>
      </c>
      <c r="Q83" s="49">
        <v>0.43</v>
      </c>
      <c r="R83" s="49">
        <v>0.55000000000000004</v>
      </c>
      <c r="S83" s="49">
        <v>0.59</v>
      </c>
      <c r="T83" s="49">
        <v>0.56000000000000005</v>
      </c>
      <c r="U83" s="49">
        <v>0.48</v>
      </c>
      <c r="V83" s="49">
        <v>0.7</v>
      </c>
      <c r="W83" s="49">
        <v>0.47</v>
      </c>
      <c r="X83" s="49">
        <v>0.6</v>
      </c>
      <c r="Y83" s="49">
        <v>0.61</v>
      </c>
      <c r="Z83" s="49">
        <v>0.66</v>
      </c>
      <c r="AA83" s="49">
        <v>0.92</v>
      </c>
      <c r="AB83" s="55">
        <v>0.73</v>
      </c>
    </row>
    <row r="84" spans="1:28" x14ac:dyDescent="0.25">
      <c r="A84" s="47" t="s">
        <v>42</v>
      </c>
      <c r="B84" s="49">
        <v>-3.14</v>
      </c>
      <c r="C84" s="49">
        <v>-3.06</v>
      </c>
      <c r="D84" s="49">
        <v>-3.07</v>
      </c>
      <c r="E84" s="49">
        <v>-2.76</v>
      </c>
      <c r="F84" s="49">
        <v>-2.85</v>
      </c>
      <c r="G84" s="49">
        <v>-2.92</v>
      </c>
      <c r="H84" s="49">
        <v>-3.17</v>
      </c>
      <c r="I84" s="49">
        <v>-3.11</v>
      </c>
      <c r="J84" s="49">
        <v>-3.04</v>
      </c>
      <c r="K84" s="49">
        <v>-2.86</v>
      </c>
      <c r="L84" s="49">
        <v>-2.76</v>
      </c>
      <c r="M84" s="49">
        <v>-2.84</v>
      </c>
      <c r="N84" s="49">
        <v>-2.63</v>
      </c>
      <c r="O84" s="49">
        <v>-2.23</v>
      </c>
      <c r="P84" s="49">
        <v>-1.86</v>
      </c>
      <c r="Q84" s="49">
        <v>-2.0299999999999998</v>
      </c>
      <c r="R84" s="49">
        <v>-2.14</v>
      </c>
      <c r="S84" s="49">
        <v>-2.27</v>
      </c>
      <c r="T84" s="49">
        <v>-2.46</v>
      </c>
      <c r="U84" s="49">
        <v>-2.65</v>
      </c>
      <c r="V84" s="49">
        <v>-2.2999999999999998</v>
      </c>
      <c r="W84" s="49">
        <v>-2.4900000000000002</v>
      </c>
      <c r="X84" s="49">
        <v>-2.33</v>
      </c>
      <c r="Y84" s="49">
        <v>-2.3199999999999998</v>
      </c>
      <c r="Z84" s="49">
        <v>-2.41</v>
      </c>
      <c r="AA84" s="49">
        <v>-2.2599999999999998</v>
      </c>
      <c r="AB84" s="55">
        <v>-2.17</v>
      </c>
    </row>
    <row r="85" spans="1:28" x14ac:dyDescent="0.25">
      <c r="A85" s="53" t="s">
        <v>46</v>
      </c>
      <c r="B85" s="49">
        <v>2.5899000000000001</v>
      </c>
      <c r="C85" s="49">
        <v>2.7277999999999998</v>
      </c>
      <c r="D85" s="49">
        <v>2.7054999999999998</v>
      </c>
      <c r="E85" s="49">
        <v>2.3174000000000001</v>
      </c>
      <c r="F85" s="49">
        <v>2.0272000000000001</v>
      </c>
      <c r="G85" s="49">
        <v>2.3595999999999999</v>
      </c>
      <c r="H85" s="49">
        <v>2.0585</v>
      </c>
      <c r="I85" s="49">
        <v>1.9109</v>
      </c>
      <c r="J85" s="49">
        <v>1.63</v>
      </c>
      <c r="K85" s="49">
        <v>1.6504000000000001</v>
      </c>
      <c r="L85" s="49">
        <v>1.6339999999999999</v>
      </c>
      <c r="M85" s="49">
        <v>1.6084000000000001</v>
      </c>
      <c r="N85" s="49">
        <v>1.2806</v>
      </c>
      <c r="O85" s="49">
        <v>0.68579999999999997</v>
      </c>
      <c r="P85" s="49">
        <v>1.3413999999999999</v>
      </c>
      <c r="Q85" s="49">
        <v>1.2706</v>
      </c>
      <c r="R85" s="49">
        <v>1.3452</v>
      </c>
      <c r="S85" s="49">
        <v>1.3290999999999999</v>
      </c>
      <c r="T85" s="49">
        <v>1.3198000000000001</v>
      </c>
      <c r="U85" s="49">
        <v>1.2338</v>
      </c>
      <c r="V85" s="49">
        <v>1.5557000000000001</v>
      </c>
      <c r="W85" s="49">
        <v>1.0647</v>
      </c>
      <c r="X85" s="49">
        <v>0.86240000000000006</v>
      </c>
      <c r="Y85" s="49">
        <v>0.59240000000000004</v>
      </c>
      <c r="Z85" s="49">
        <v>0.12640000000000001</v>
      </c>
      <c r="AA85" s="49">
        <v>1.14E-2</v>
      </c>
      <c r="AB85" s="55">
        <v>-0.48930000000000001</v>
      </c>
    </row>
    <row r="86" spans="1:28" x14ac:dyDescent="0.25">
      <c r="A86" s="53" t="s">
        <v>47</v>
      </c>
      <c r="B86" s="49">
        <v>-4.3555000000000001</v>
      </c>
      <c r="C86" s="49">
        <v>-4.5914999999999999</v>
      </c>
      <c r="D86" s="49">
        <v>-5.1615000000000002</v>
      </c>
      <c r="E86" s="49">
        <v>-5.1146000000000003</v>
      </c>
      <c r="F86" s="49">
        <v>-5.5328999999999997</v>
      </c>
      <c r="G86" s="49">
        <v>-5.7751999999999999</v>
      </c>
      <c r="H86" s="49">
        <v>-6.0525000000000002</v>
      </c>
      <c r="I86" s="49">
        <v>-5.7275999999999998</v>
      </c>
      <c r="J86" s="49">
        <v>-5.3689</v>
      </c>
      <c r="K86" s="49">
        <v>-5.0342000000000002</v>
      </c>
      <c r="L86" s="49">
        <v>-4.7652000000000001</v>
      </c>
      <c r="M86" s="49">
        <v>-4.7320000000000002</v>
      </c>
      <c r="N86" s="49">
        <v>-4.5110000000000001</v>
      </c>
      <c r="O86" s="49">
        <v>-4.4424999999999999</v>
      </c>
      <c r="P86" s="49">
        <v>-4.4988000000000001</v>
      </c>
      <c r="Q86" s="49">
        <v>-5.2009999999999996</v>
      </c>
      <c r="R86" s="49">
        <v>-5.2180999999999997</v>
      </c>
      <c r="S86" s="49">
        <v>-4.9645000000000001</v>
      </c>
      <c r="T86" s="49">
        <v>-5.1367000000000003</v>
      </c>
      <c r="U86" s="49">
        <v>-5.5018000000000002</v>
      </c>
      <c r="V86" s="49">
        <v>-5.2081</v>
      </c>
      <c r="W86" s="49">
        <v>-5.4031000000000002</v>
      </c>
      <c r="X86" s="49">
        <v>-4.5462999999999996</v>
      </c>
      <c r="Y86" s="49">
        <v>-3.6951000000000001</v>
      </c>
      <c r="Z86" s="49">
        <v>-3.1669999999999998</v>
      </c>
      <c r="AA86" s="49">
        <v>-2.3794</v>
      </c>
      <c r="AB86" s="55">
        <v>-2.0775999999999999</v>
      </c>
    </row>
    <row r="87" spans="1:28" x14ac:dyDescent="0.25">
      <c r="A87" s="53"/>
      <c r="B87" s="49">
        <v>0.92320000000000002</v>
      </c>
      <c r="C87" s="49">
        <v>0.92789999999999995</v>
      </c>
      <c r="D87" s="49">
        <v>0.93540000000000001</v>
      </c>
      <c r="E87" s="49">
        <v>0.9405</v>
      </c>
      <c r="F87" s="49">
        <v>0.94350000000000001</v>
      </c>
      <c r="G87" s="49">
        <v>0.9446</v>
      </c>
      <c r="H87" s="49">
        <v>0.94389999999999996</v>
      </c>
      <c r="I87" s="49">
        <v>0.94140000000000001</v>
      </c>
      <c r="J87" s="49">
        <v>0.93710000000000004</v>
      </c>
      <c r="K87" s="49">
        <v>0.93059999999999998</v>
      </c>
      <c r="L87" s="49">
        <v>0.92190000000000005</v>
      </c>
      <c r="M87" s="49">
        <v>0.91110000000000002</v>
      </c>
      <c r="N87" s="49">
        <v>0.90049999999999997</v>
      </c>
      <c r="O87" s="49">
        <v>0.89510000000000001</v>
      </c>
      <c r="P87" s="49">
        <v>0.89849999999999997</v>
      </c>
      <c r="Q87" s="49">
        <v>0.90790000000000004</v>
      </c>
      <c r="R87" s="49">
        <v>0.91839999999999999</v>
      </c>
      <c r="S87" s="49">
        <v>0.92720000000000002</v>
      </c>
      <c r="T87" s="49">
        <v>0.93389999999999995</v>
      </c>
      <c r="U87" s="49">
        <v>0.9385</v>
      </c>
      <c r="V87" s="49">
        <v>0.94130000000000003</v>
      </c>
      <c r="W87" s="49">
        <v>0.94230000000000003</v>
      </c>
      <c r="X87" s="49">
        <v>0.9415</v>
      </c>
      <c r="Y87" s="49">
        <v>0.93879999999999997</v>
      </c>
      <c r="Z87" s="49">
        <v>0.93400000000000005</v>
      </c>
      <c r="AA87" s="49">
        <v>0.92679999999999996</v>
      </c>
      <c r="AB87" s="55">
        <v>0.92210000000000003</v>
      </c>
    </row>
    <row r="88" spans="1:28" x14ac:dyDescent="0.25">
      <c r="A88" s="53"/>
      <c r="B88" s="49">
        <v>4.7000000000000002E-3</v>
      </c>
      <c r="C88" s="49">
        <v>4.7999999999999996E-3</v>
      </c>
      <c r="D88" s="49">
        <v>4.8999999999999998E-3</v>
      </c>
      <c r="E88" s="49">
        <v>4.8999999999999998E-3</v>
      </c>
      <c r="F88" s="49">
        <v>5.0000000000000001E-3</v>
      </c>
      <c r="G88" s="49">
        <v>5.1000000000000004E-3</v>
      </c>
      <c r="H88" s="49">
        <v>5.1999999999999998E-3</v>
      </c>
      <c r="I88" s="49">
        <v>5.1999999999999998E-3</v>
      </c>
      <c r="J88" s="49">
        <v>5.1999999999999998E-3</v>
      </c>
      <c r="K88" s="49">
        <v>5.1999999999999998E-3</v>
      </c>
      <c r="L88" s="49">
        <v>5.1000000000000004E-3</v>
      </c>
      <c r="M88" s="49">
        <v>4.7999999999999996E-3</v>
      </c>
      <c r="N88" s="49">
        <v>4.4000000000000003E-3</v>
      </c>
      <c r="O88" s="49">
        <v>4.1000000000000003E-3</v>
      </c>
      <c r="P88" s="49">
        <v>4.1000000000000003E-3</v>
      </c>
      <c r="Q88" s="49">
        <v>4.1999999999999997E-3</v>
      </c>
      <c r="R88" s="49">
        <v>4.1999999999999997E-3</v>
      </c>
      <c r="S88" s="49">
        <v>4.1999999999999997E-3</v>
      </c>
      <c r="T88" s="49">
        <v>4.1999999999999997E-3</v>
      </c>
      <c r="U88" s="49">
        <v>4.1000000000000003E-3</v>
      </c>
      <c r="V88" s="49">
        <v>4.1000000000000003E-3</v>
      </c>
      <c r="W88" s="49">
        <v>4.0000000000000001E-3</v>
      </c>
      <c r="X88" s="49">
        <v>4.0000000000000001E-3</v>
      </c>
      <c r="Y88" s="49">
        <v>3.8999999999999998E-3</v>
      </c>
      <c r="Z88" s="49">
        <v>3.8999999999999998E-3</v>
      </c>
      <c r="AA88" s="49">
        <v>3.8E-3</v>
      </c>
      <c r="AB88" s="55">
        <v>3.8E-3</v>
      </c>
    </row>
    <row r="89" spans="1:28" x14ac:dyDescent="0.25">
      <c r="A89" s="53"/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  <c r="U89" s="49">
        <v>0</v>
      </c>
      <c r="V89" s="49">
        <v>0</v>
      </c>
      <c r="W89" s="49">
        <v>0</v>
      </c>
      <c r="X89" s="49">
        <v>0</v>
      </c>
      <c r="Y89" s="49">
        <v>0</v>
      </c>
      <c r="Z89" s="49">
        <v>0</v>
      </c>
      <c r="AA89" s="49">
        <v>0</v>
      </c>
      <c r="AB89" s="55">
        <v>0</v>
      </c>
    </row>
    <row r="90" spans="1:28" x14ac:dyDescent="0.25">
      <c r="A90" s="53"/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55">
        <v>0</v>
      </c>
    </row>
    <row r="91" spans="1:28" x14ac:dyDescent="0.25">
      <c r="A91" s="53"/>
      <c r="B91" s="49">
        <v>3.21</v>
      </c>
      <c r="C91" s="49">
        <v>3.26</v>
      </c>
      <c r="D91" s="49">
        <v>3.4</v>
      </c>
      <c r="E91" s="49">
        <v>3.47</v>
      </c>
      <c r="F91" s="49">
        <v>3.59</v>
      </c>
      <c r="G91" s="49">
        <v>3.67</v>
      </c>
      <c r="H91" s="49">
        <v>3.72</v>
      </c>
      <c r="I91" s="49">
        <v>3.66</v>
      </c>
      <c r="J91" s="49">
        <v>3.61</v>
      </c>
      <c r="K91" s="49">
        <v>3.56</v>
      </c>
      <c r="L91" s="49">
        <v>3.53</v>
      </c>
      <c r="M91" s="49">
        <v>3.53</v>
      </c>
      <c r="N91" s="49">
        <v>3.5</v>
      </c>
      <c r="O91" s="49">
        <v>3.51</v>
      </c>
      <c r="P91" s="49">
        <v>3.52</v>
      </c>
      <c r="Q91" s="49">
        <v>3.65</v>
      </c>
      <c r="R91" s="49">
        <v>3.61</v>
      </c>
      <c r="S91" s="49">
        <v>3.49</v>
      </c>
      <c r="T91" s="49">
        <v>3.48</v>
      </c>
      <c r="U91" s="49">
        <v>3.53</v>
      </c>
      <c r="V91" s="49">
        <v>3.46</v>
      </c>
      <c r="W91" s="49">
        <v>3.52</v>
      </c>
      <c r="X91" s="49">
        <v>3.37</v>
      </c>
      <c r="Y91" s="49">
        <v>3.27</v>
      </c>
      <c r="Z91" s="49">
        <v>3.23</v>
      </c>
      <c r="AA91" s="49">
        <v>3.23</v>
      </c>
      <c r="AB91" s="55">
        <v>3.22</v>
      </c>
    </row>
    <row r="92" spans="1:28" x14ac:dyDescent="0.25">
      <c r="A92" s="53"/>
      <c r="B92" s="49">
        <v>0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55">
        <v>0</v>
      </c>
    </row>
    <row r="93" spans="1:28" x14ac:dyDescent="0.25">
      <c r="A93" s="53"/>
      <c r="B93" s="49">
        <v>22.076000000000001</v>
      </c>
      <c r="C93" s="49">
        <v>21.818000000000001</v>
      </c>
      <c r="D93" s="49">
        <v>7.1989999999999998</v>
      </c>
      <c r="E93" s="49">
        <v>7.1159999999999997</v>
      </c>
      <c r="F93" s="49">
        <v>21.071000000000002</v>
      </c>
      <c r="G93" s="49">
        <v>21.013000000000002</v>
      </c>
      <c r="H93" s="49">
        <v>21.035</v>
      </c>
      <c r="I93" s="49">
        <v>21.137</v>
      </c>
      <c r="J93" s="49">
        <v>7.1539999999999999</v>
      </c>
      <c r="K93" s="49">
        <v>21.599</v>
      </c>
      <c r="L93" s="49">
        <v>7.3719999999999999</v>
      </c>
      <c r="M93" s="49">
        <v>7.5350000000000001</v>
      </c>
      <c r="N93" s="49">
        <v>22.95</v>
      </c>
      <c r="O93" s="49">
        <v>23.213000000000001</v>
      </c>
      <c r="P93" s="49">
        <v>7.7320000000000002</v>
      </c>
      <c r="Q93" s="49">
        <v>7.5890000000000004</v>
      </c>
      <c r="R93" s="49">
        <v>22.164999999999999</v>
      </c>
      <c r="S93" s="49">
        <v>21.774000000000001</v>
      </c>
      <c r="T93" s="49">
        <v>21.484000000000002</v>
      </c>
      <c r="U93" s="49">
        <v>21.286000000000001</v>
      </c>
      <c r="V93" s="49">
        <v>7.101</v>
      </c>
      <c r="W93" s="49">
        <v>21.137</v>
      </c>
      <c r="X93" s="49">
        <v>21.184000000000001</v>
      </c>
      <c r="Y93" s="49">
        <v>7.149</v>
      </c>
      <c r="Z93" s="49">
        <v>21.547999999999998</v>
      </c>
      <c r="AA93" s="49">
        <v>21.895</v>
      </c>
      <c r="AB93" s="55">
        <v>7.4169999999999998</v>
      </c>
    </row>
    <row r="94" spans="1:28" x14ac:dyDescent="0.25">
      <c r="A94" s="53"/>
      <c r="B94" s="49">
        <v>16.37</v>
      </c>
      <c r="C94" s="49">
        <v>16.88</v>
      </c>
      <c r="D94" s="49">
        <v>17.52</v>
      </c>
      <c r="E94" s="49">
        <v>16.73</v>
      </c>
      <c r="F94" s="49">
        <v>16.64</v>
      </c>
      <c r="G94" s="49">
        <v>18.5</v>
      </c>
      <c r="H94" s="49">
        <v>18.12</v>
      </c>
      <c r="I94" s="49">
        <v>17.809999999999999</v>
      </c>
      <c r="J94" s="49">
        <v>16.920000000000002</v>
      </c>
      <c r="K94" s="49">
        <v>16.420000000000002</v>
      </c>
      <c r="L94" s="49">
        <v>15.78</v>
      </c>
      <c r="M94" s="49">
        <v>14.81</v>
      </c>
      <c r="N94" s="49">
        <v>12.71</v>
      </c>
      <c r="O94" s="49">
        <v>9.93</v>
      </c>
      <c r="P94" s="49">
        <v>10.97</v>
      </c>
      <c r="Q94" s="49">
        <v>9.27</v>
      </c>
      <c r="R94" s="49">
        <v>8.27</v>
      </c>
      <c r="S94" s="49">
        <v>7.34</v>
      </c>
      <c r="T94" s="49">
        <v>7.02</v>
      </c>
      <c r="U94" s="49">
        <v>6.9</v>
      </c>
      <c r="V94" s="49">
        <v>7.83</v>
      </c>
      <c r="W94" s="49">
        <v>6.72</v>
      </c>
      <c r="X94" s="49">
        <v>6.1</v>
      </c>
      <c r="Y94" s="49">
        <v>6.33</v>
      </c>
      <c r="Z94" s="49">
        <v>7.91</v>
      </c>
      <c r="AA94" s="49">
        <v>8.76</v>
      </c>
      <c r="AB94" s="55">
        <v>9.94</v>
      </c>
    </row>
    <row r="95" spans="1:28" ht="15.75" thickBot="1" x14ac:dyDescent="0.3">
      <c r="A95" s="56"/>
      <c r="B95" s="57">
        <v>22.18</v>
      </c>
      <c r="C95" s="57">
        <v>24.88</v>
      </c>
      <c r="D95" s="57">
        <v>29.85</v>
      </c>
      <c r="E95" s="57">
        <v>31.46</v>
      </c>
      <c r="F95" s="57">
        <v>34.270000000000003</v>
      </c>
      <c r="G95" s="57">
        <v>35.770000000000003</v>
      </c>
      <c r="H95" s="57">
        <v>36</v>
      </c>
      <c r="I95" s="57">
        <v>32.92</v>
      </c>
      <c r="J95" s="57">
        <v>29.26</v>
      </c>
      <c r="K95" s="57">
        <v>25.82</v>
      </c>
      <c r="L95" s="57">
        <v>22.18</v>
      </c>
      <c r="M95" s="57">
        <v>19.79</v>
      </c>
      <c r="N95" s="57">
        <v>17.13</v>
      </c>
      <c r="O95" s="57">
        <v>16.73</v>
      </c>
      <c r="P95" s="57">
        <v>16.27</v>
      </c>
      <c r="Q95" s="57">
        <v>16.760000000000002</v>
      </c>
      <c r="R95" s="57">
        <v>16.440000000000001</v>
      </c>
      <c r="S95" s="57">
        <v>16.66</v>
      </c>
      <c r="T95" s="57">
        <v>16.940000000000001</v>
      </c>
      <c r="U95" s="57">
        <v>17.29</v>
      </c>
      <c r="V95" s="57">
        <v>17.64</v>
      </c>
      <c r="W95" s="57">
        <v>17.98</v>
      </c>
      <c r="X95" s="57">
        <v>18.149999999999999</v>
      </c>
      <c r="Y95" s="57">
        <v>18.760000000000002</v>
      </c>
      <c r="Z95" s="57">
        <v>19.809999999999999</v>
      </c>
      <c r="AA95" s="57">
        <v>23.74</v>
      </c>
      <c r="AB95" s="58">
        <v>25</v>
      </c>
    </row>
    <row r="97" spans="2:23" ht="27" thickBot="1" x14ac:dyDescent="0.45">
      <c r="B97" s="338" t="s">
        <v>119</v>
      </c>
    </row>
    <row r="98" spans="2:23" x14ac:dyDescent="0.25">
      <c r="E98" s="235" t="s">
        <v>86</v>
      </c>
      <c r="F98" s="236"/>
      <c r="G98" s="237"/>
      <c r="I98" s="235" t="s">
        <v>87</v>
      </c>
      <c r="J98" s="236"/>
      <c r="K98" s="237"/>
      <c r="M98" s="235" t="s">
        <v>88</v>
      </c>
      <c r="N98" s="236"/>
      <c r="O98" s="237"/>
      <c r="Q98" s="235" t="s">
        <v>89</v>
      </c>
      <c r="R98" s="236"/>
      <c r="S98" s="237"/>
      <c r="U98" s="235" t="s">
        <v>90</v>
      </c>
      <c r="V98" s="236"/>
      <c r="W98" s="237"/>
    </row>
    <row r="99" spans="2:23" x14ac:dyDescent="0.25">
      <c r="B99" t="s">
        <v>85</v>
      </c>
      <c r="C99" t="s">
        <v>91</v>
      </c>
      <c r="E99" s="238">
        <v>765</v>
      </c>
      <c r="F99" s="239"/>
      <c r="G99" s="240"/>
      <c r="I99" s="238">
        <v>1185</v>
      </c>
      <c r="J99" s="239"/>
      <c r="K99" s="240"/>
      <c r="M99" s="238">
        <v>1605</v>
      </c>
      <c r="N99" s="239"/>
      <c r="O99" s="240"/>
      <c r="Q99" s="238">
        <v>2026</v>
      </c>
      <c r="R99" s="239"/>
      <c r="S99" s="240"/>
      <c r="U99" s="238">
        <v>2446</v>
      </c>
      <c r="V99" s="239"/>
      <c r="W99" s="240"/>
    </row>
    <row r="100" spans="2:23" x14ac:dyDescent="0.25">
      <c r="C100" t="s">
        <v>0</v>
      </c>
      <c r="E100" s="177">
        <v>30</v>
      </c>
      <c r="F100" s="156">
        <v>13</v>
      </c>
      <c r="G100" s="178">
        <v>13</v>
      </c>
      <c r="I100" s="177">
        <v>30</v>
      </c>
      <c r="J100" s="156">
        <v>13</v>
      </c>
      <c r="K100" s="178">
        <v>13</v>
      </c>
      <c r="M100" s="177">
        <v>30</v>
      </c>
      <c r="N100" s="156">
        <v>13</v>
      </c>
      <c r="O100" s="178">
        <v>13</v>
      </c>
      <c r="Q100" s="177">
        <v>30</v>
      </c>
      <c r="R100" s="156">
        <v>13</v>
      </c>
      <c r="S100" s="178">
        <v>13</v>
      </c>
      <c r="U100" s="177">
        <v>30</v>
      </c>
      <c r="V100" s="156">
        <v>13</v>
      </c>
      <c r="W100" s="178">
        <v>13</v>
      </c>
    </row>
    <row r="101" spans="2:23" ht="15.75" thickBot="1" x14ac:dyDescent="0.3">
      <c r="C101" t="s">
        <v>92</v>
      </c>
      <c r="E101" s="179" t="s">
        <v>50</v>
      </c>
      <c r="F101" s="180" t="s">
        <v>61</v>
      </c>
      <c r="G101" s="181" t="s">
        <v>62</v>
      </c>
      <c r="I101" s="179" t="s">
        <v>50</v>
      </c>
      <c r="J101" s="180" t="s">
        <v>61</v>
      </c>
      <c r="K101" s="181" t="s">
        <v>62</v>
      </c>
      <c r="M101" s="179" t="s">
        <v>50</v>
      </c>
      <c r="N101" s="180" t="s">
        <v>61</v>
      </c>
      <c r="O101" s="181" t="s">
        <v>62</v>
      </c>
      <c r="Q101" s="179" t="s">
        <v>50</v>
      </c>
      <c r="R101" s="180" t="s">
        <v>61</v>
      </c>
      <c r="S101" s="181" t="s">
        <v>62</v>
      </c>
      <c r="U101" s="179" t="s">
        <v>50</v>
      </c>
      <c r="V101" s="180" t="s">
        <v>61</v>
      </c>
      <c r="W101" s="181" t="s">
        <v>62</v>
      </c>
    </row>
    <row r="102" spans="2:23" x14ac:dyDescent="0.25">
      <c r="E102" s="177"/>
      <c r="F102" s="156"/>
      <c r="G102" s="178"/>
      <c r="I102" s="177"/>
      <c r="J102" s="156"/>
      <c r="K102" s="178"/>
      <c r="M102" s="177"/>
      <c r="N102" s="156"/>
      <c r="O102" s="178"/>
      <c r="Q102" s="177"/>
      <c r="R102" s="156"/>
      <c r="S102" s="178"/>
      <c r="U102" s="177"/>
      <c r="V102" s="156"/>
      <c r="W102" s="178"/>
    </row>
    <row r="103" spans="2:23" x14ac:dyDescent="0.25">
      <c r="B103">
        <v>-26</v>
      </c>
      <c r="E103" s="177">
        <v>-0.32591999999999999</v>
      </c>
      <c r="F103" s="156">
        <v>-0.41260999999999998</v>
      </c>
      <c r="G103" s="178">
        <v>-0.41094000000000003</v>
      </c>
      <c r="I103" s="177">
        <v>-0.32540000000000002</v>
      </c>
      <c r="J103" s="156">
        <v>-0.40855000000000002</v>
      </c>
      <c r="K103" s="178">
        <v>-0.40877999999999998</v>
      </c>
      <c r="M103" s="177">
        <v>-0.32329999999999998</v>
      </c>
      <c r="N103" s="156">
        <v>-0.40799000000000002</v>
      </c>
      <c r="O103" s="178">
        <v>-0.40255000000000002</v>
      </c>
      <c r="Q103" s="177">
        <v>-0.32336999999999999</v>
      </c>
      <c r="R103" s="156">
        <v>-0.40805000000000002</v>
      </c>
      <c r="S103" s="178">
        <v>-0.40512999999999999</v>
      </c>
      <c r="U103" s="177">
        <v>-0.31967000000000001</v>
      </c>
      <c r="V103" s="156">
        <v>-0.39999899999999999</v>
      </c>
      <c r="W103" s="178">
        <v>-0.40389000000000003</v>
      </c>
    </row>
    <row r="104" spans="2:23" x14ac:dyDescent="0.25">
      <c r="B104">
        <v>-24</v>
      </c>
      <c r="E104" s="177">
        <v>-0.33261000000000002</v>
      </c>
      <c r="F104" s="156">
        <v>-0.4173</v>
      </c>
      <c r="G104" s="178">
        <v>-0.41553000000000001</v>
      </c>
      <c r="I104" s="177">
        <v>-0.33215</v>
      </c>
      <c r="J104" s="156">
        <v>-0.41326000000000002</v>
      </c>
      <c r="K104" s="178">
        <v>-0.41348000000000001</v>
      </c>
      <c r="M104" s="177">
        <v>-0.32995000000000002</v>
      </c>
      <c r="N104" s="156">
        <v>-0.41263</v>
      </c>
      <c r="O104" s="178">
        <v>-0.40705000000000002</v>
      </c>
      <c r="Q104" s="177">
        <v>-0.33006999999999997</v>
      </c>
      <c r="R104" s="182">
        <v>-0.41284999999999999</v>
      </c>
      <c r="S104" s="178">
        <v>-0.40982000000000002</v>
      </c>
      <c r="U104" s="177">
        <v>-0.32629999999999998</v>
      </c>
      <c r="V104" s="156">
        <v>-0.40461999999999998</v>
      </c>
      <c r="W104" s="178">
        <v>-0.40860000000000002</v>
      </c>
    </row>
    <row r="105" spans="2:23" x14ac:dyDescent="0.25">
      <c r="B105">
        <v>-22</v>
      </c>
      <c r="E105" s="177">
        <v>-0.33800999999999998</v>
      </c>
      <c r="F105" s="89">
        <v>-0.42060999999999998</v>
      </c>
      <c r="G105" s="178">
        <v>-0.41877999999999999</v>
      </c>
      <c r="I105" s="177">
        <v>-0.33760000000000001</v>
      </c>
      <c r="J105" s="89">
        <v>-0.41663</v>
      </c>
      <c r="K105" s="178">
        <v>-0.41687999999999997</v>
      </c>
      <c r="M105" s="177">
        <v>-0.33528999999999998</v>
      </c>
      <c r="N105" s="89">
        <v>-0.41598000000000002</v>
      </c>
      <c r="O105" s="178">
        <v>-0.41025</v>
      </c>
      <c r="Q105" s="177">
        <v>-0.33546999999999999</v>
      </c>
      <c r="R105" s="156">
        <v>-0.41621999999999998</v>
      </c>
      <c r="S105" s="178">
        <v>-0.41317999999999999</v>
      </c>
      <c r="U105" s="177">
        <v>-0.33160000000000001</v>
      </c>
      <c r="V105" s="156">
        <v>-0.40794999999999998</v>
      </c>
      <c r="W105" s="178">
        <v>-0.41199999999999998</v>
      </c>
    </row>
    <row r="106" spans="2:23" x14ac:dyDescent="0.25">
      <c r="B106">
        <v>-20</v>
      </c>
      <c r="E106" s="177">
        <v>-0.34226000000000001</v>
      </c>
      <c r="F106" s="89">
        <v>-0.42277999999999999</v>
      </c>
      <c r="G106" s="178">
        <v>-0.42087999999999998</v>
      </c>
      <c r="I106" s="177">
        <v>-0.34189999999999998</v>
      </c>
      <c r="J106" s="89">
        <v>-0.41892000000000001</v>
      </c>
      <c r="K106" s="178">
        <v>-0.41921999999999998</v>
      </c>
      <c r="M106" s="177">
        <v>-0.33951999999999999</v>
      </c>
      <c r="N106" s="89">
        <v>-0.41820000000000002</v>
      </c>
      <c r="O106" s="178">
        <v>-0.41234999999999999</v>
      </c>
      <c r="Q106" s="177">
        <v>-0.33972999999999998</v>
      </c>
      <c r="R106" s="156">
        <v>-0.41843000000000002</v>
      </c>
      <c r="S106" s="178">
        <v>-0.41538999999999998</v>
      </c>
      <c r="U106" s="177">
        <v>-0.33581</v>
      </c>
      <c r="V106" s="156">
        <v>-0.41012999999999999</v>
      </c>
      <c r="W106" s="178">
        <v>-0.41427999999999998</v>
      </c>
    </row>
    <row r="107" spans="2:23" x14ac:dyDescent="0.25">
      <c r="B107">
        <v>-18</v>
      </c>
      <c r="E107" s="177">
        <v>-0.34553</v>
      </c>
      <c r="F107" s="89">
        <v>-0.42391000000000001</v>
      </c>
      <c r="G107" s="178">
        <v>-0.42198999999999998</v>
      </c>
      <c r="I107" s="177">
        <v>-0.34521000000000002</v>
      </c>
      <c r="J107" s="89">
        <v>-0.42020000000000002</v>
      </c>
      <c r="K107" s="178">
        <v>-0.42064000000000001</v>
      </c>
      <c r="M107" s="177">
        <v>-0.34272999999999998</v>
      </c>
      <c r="N107" s="89">
        <v>-0.41948000000000002</v>
      </c>
      <c r="O107" s="178">
        <v>-0.41349999999999998</v>
      </c>
      <c r="Q107" s="177">
        <v>-0.34300999999999998</v>
      </c>
      <c r="R107" s="156">
        <v>-0.41963</v>
      </c>
      <c r="S107" s="178">
        <v>-0.41660999999999998</v>
      </c>
      <c r="U107" s="177">
        <v>-0.33901999999999999</v>
      </c>
      <c r="V107" s="156">
        <v>-0.41136</v>
      </c>
      <c r="W107" s="178">
        <v>-0.41560999999999998</v>
      </c>
    </row>
    <row r="108" spans="2:23" x14ac:dyDescent="0.25">
      <c r="B108">
        <v>-16</v>
      </c>
      <c r="E108" s="177">
        <v>-0.34788000000000002</v>
      </c>
      <c r="F108" s="89">
        <v>-0.42414000000000002</v>
      </c>
      <c r="G108" s="178">
        <v>-0.42219000000000001</v>
      </c>
      <c r="I108" s="177">
        <v>-0.34759000000000001</v>
      </c>
      <c r="J108" s="89">
        <v>-0.42060999999999998</v>
      </c>
      <c r="K108" s="178">
        <v>-0.42120000000000002</v>
      </c>
      <c r="M108" s="177">
        <v>-0.34505000000000002</v>
      </c>
      <c r="N108" s="89">
        <v>-0.41987000000000002</v>
      </c>
      <c r="O108" s="178">
        <v>-0.4138</v>
      </c>
      <c r="Q108" s="177">
        <v>-0.34537000000000001</v>
      </c>
      <c r="R108" s="156">
        <v>-0.41985</v>
      </c>
      <c r="S108" s="178">
        <v>-0.41692000000000001</v>
      </c>
      <c r="U108" s="177">
        <v>-0.34136</v>
      </c>
      <c r="V108" s="156">
        <v>-0.41169</v>
      </c>
      <c r="W108" s="178">
        <v>-0.41605999999999999</v>
      </c>
    </row>
    <row r="109" spans="2:23" x14ac:dyDescent="0.25">
      <c r="B109">
        <v>-14</v>
      </c>
      <c r="E109" s="177">
        <v>-0.34943000000000002</v>
      </c>
      <c r="F109" s="89">
        <v>-0.42352000000000001</v>
      </c>
      <c r="G109" s="178">
        <v>-0.42153000000000002</v>
      </c>
      <c r="I109" s="177">
        <v>-0.34917999999999999</v>
      </c>
      <c r="J109" s="89">
        <v>-0.42018</v>
      </c>
      <c r="K109" s="178">
        <v>-0.42097000000000001</v>
      </c>
      <c r="M109" s="177">
        <v>-0.34660999999999997</v>
      </c>
      <c r="N109" s="89">
        <v>-0.41937000000000002</v>
      </c>
      <c r="O109" s="178">
        <v>-0.41327999999999998</v>
      </c>
      <c r="Q109" s="177">
        <v>-0.34694999999999998</v>
      </c>
      <c r="R109" s="156">
        <v>-0.41918</v>
      </c>
      <c r="S109" s="178">
        <v>-0.41641</v>
      </c>
      <c r="U109" s="177">
        <v>-0.34292</v>
      </c>
      <c r="V109" s="156">
        <v>-0.41120000000000001</v>
      </c>
      <c r="W109" s="178">
        <v>-0.41570000000000001</v>
      </c>
    </row>
    <row r="110" spans="2:23" x14ac:dyDescent="0.25">
      <c r="B110">
        <v>-12</v>
      </c>
      <c r="E110" s="177">
        <v>-0.35032000000000002</v>
      </c>
      <c r="F110" s="89">
        <v>-0.42209000000000002</v>
      </c>
      <c r="G110" s="178">
        <v>-0.42</v>
      </c>
      <c r="I110" s="177">
        <v>-0.35006999999999999</v>
      </c>
      <c r="J110" s="89">
        <v>-0.41892000000000001</v>
      </c>
      <c r="K110" s="178">
        <v>-0.41998000000000002</v>
      </c>
      <c r="M110" s="177">
        <v>-0.34744999999999998</v>
      </c>
      <c r="N110" s="89">
        <v>-0.41793999999999998</v>
      </c>
      <c r="O110" s="178">
        <v>-0.41195999999999999</v>
      </c>
      <c r="Q110" s="177">
        <v>-0.34784999999999999</v>
      </c>
      <c r="R110" s="156">
        <v>-0.41761999999999999</v>
      </c>
      <c r="S110" s="178">
        <v>-0.41509000000000001</v>
      </c>
      <c r="U110" s="177">
        <v>-0.34379999999999999</v>
      </c>
      <c r="V110" s="156">
        <v>-0.40993000000000002</v>
      </c>
      <c r="W110" s="178">
        <v>-0.41456999999999999</v>
      </c>
    </row>
    <row r="111" spans="2:23" x14ac:dyDescent="0.25">
      <c r="B111">
        <v>-10</v>
      </c>
      <c r="E111" s="177">
        <v>-0.35066000000000003</v>
      </c>
      <c r="F111" s="89">
        <v>-0.41979</v>
      </c>
      <c r="G111" s="178">
        <v>-0.41760999999999998</v>
      </c>
      <c r="I111" s="177">
        <v>-0.35034999999999999</v>
      </c>
      <c r="J111" s="89">
        <v>-0.41676000000000002</v>
      </c>
      <c r="K111" s="178">
        <v>-0.41815999999999998</v>
      </c>
      <c r="M111" s="177">
        <v>-0.34771999999999997</v>
      </c>
      <c r="N111" s="89">
        <v>-0.41549999999999998</v>
      </c>
      <c r="O111" s="178">
        <v>-0.40983999999999998</v>
      </c>
      <c r="Q111" s="177">
        <v>-0.34817999999999999</v>
      </c>
      <c r="R111" s="156">
        <v>-0.41521000000000002</v>
      </c>
      <c r="S111" s="178">
        <v>-0.41294999999999998</v>
      </c>
      <c r="U111" s="177">
        <v>-0.34411999999999998</v>
      </c>
      <c r="V111" s="156">
        <v>-0.40784999999999999</v>
      </c>
      <c r="W111" s="178">
        <v>-0.41265000000000002</v>
      </c>
    </row>
    <row r="112" spans="2:23" x14ac:dyDescent="0.25">
      <c r="B112">
        <v>-8</v>
      </c>
      <c r="E112" s="177">
        <v>-0.35056999999999999</v>
      </c>
      <c r="F112" s="89">
        <v>-0.41660000000000003</v>
      </c>
      <c r="G112" s="178">
        <v>-0.41432999999999998</v>
      </c>
      <c r="I112" s="177">
        <v>-0.35015000000000002</v>
      </c>
      <c r="J112" s="89">
        <v>-0.41355999999999998</v>
      </c>
      <c r="K112" s="178">
        <v>-0.41538000000000003</v>
      </c>
      <c r="M112" s="177">
        <v>-0.34755000000000003</v>
      </c>
      <c r="N112" s="89">
        <v>-0.41193000000000002</v>
      </c>
      <c r="O112" s="178">
        <v>-0.40688000000000002</v>
      </c>
      <c r="Q112" s="177">
        <v>-0.34805999999999998</v>
      </c>
      <c r="R112" s="156">
        <v>-0.41186</v>
      </c>
      <c r="S112" s="178">
        <v>-0.40991</v>
      </c>
      <c r="U112" s="177">
        <v>-0.34403</v>
      </c>
      <c r="V112" s="156">
        <v>-0.40493000000000001</v>
      </c>
      <c r="W112" s="178">
        <v>-0.40992000000000001</v>
      </c>
    </row>
    <row r="113" spans="2:23" x14ac:dyDescent="0.25">
      <c r="B113">
        <v>-6</v>
      </c>
      <c r="E113" s="177">
        <v>-0.35020000000000001</v>
      </c>
      <c r="F113" s="89">
        <v>-0.41243000000000002</v>
      </c>
      <c r="G113" s="178">
        <v>-0.41016999999999998</v>
      </c>
      <c r="I113" s="177">
        <v>-0.34960000000000002</v>
      </c>
      <c r="J113" s="89">
        <v>-0.40921000000000002</v>
      </c>
      <c r="K113" s="178">
        <v>-0.41165000000000002</v>
      </c>
      <c r="M113" s="177">
        <v>-0.34705000000000003</v>
      </c>
      <c r="N113" s="89">
        <v>-0.4073</v>
      </c>
      <c r="O113" s="178">
        <v>-0.40305000000000002</v>
      </c>
      <c r="Q113" s="177">
        <v>-0.34765000000000001</v>
      </c>
      <c r="R113" s="156">
        <v>-0.40750999999999998</v>
      </c>
      <c r="S113" s="178">
        <v>-0.40595999999999999</v>
      </c>
      <c r="U113" s="177">
        <v>-0.34365000000000001</v>
      </c>
      <c r="V113" s="156">
        <v>-0.40115000000000001</v>
      </c>
      <c r="W113" s="178">
        <v>-0.40627999999999997</v>
      </c>
    </row>
    <row r="114" spans="2:23" x14ac:dyDescent="0.25">
      <c r="B114">
        <v>-4</v>
      </c>
      <c r="E114" s="177">
        <v>-0.34974</v>
      </c>
      <c r="F114" s="89">
        <v>-0.40739999999999998</v>
      </c>
      <c r="G114" s="178">
        <v>-0.40538000000000002</v>
      </c>
      <c r="I114" s="177">
        <v>-0.34892000000000001</v>
      </c>
      <c r="J114" s="89">
        <v>-0.4037</v>
      </c>
      <c r="K114" s="178">
        <v>-0.40705999999999998</v>
      </c>
      <c r="M114" s="177">
        <v>-0.34639999999999999</v>
      </c>
      <c r="N114" s="89">
        <v>-0.40178000000000003</v>
      </c>
      <c r="O114" s="178">
        <v>-0.39856999999999998</v>
      </c>
      <c r="Q114" s="177">
        <v>-0.34710000000000002</v>
      </c>
      <c r="R114" s="156">
        <v>-0.40234999999999999</v>
      </c>
      <c r="S114" s="178">
        <v>-0.40133999999999997</v>
      </c>
      <c r="U114" s="177">
        <v>-0.34316999999999998</v>
      </c>
      <c r="V114" s="156">
        <v>-0.39671000000000001</v>
      </c>
      <c r="W114" s="178">
        <v>-0.40198</v>
      </c>
    </row>
    <row r="115" spans="2:23" x14ac:dyDescent="0.25">
      <c r="B115">
        <v>-2</v>
      </c>
      <c r="E115" s="177">
        <v>-0.34934999999999999</v>
      </c>
      <c r="F115" s="89">
        <v>-0.40248</v>
      </c>
      <c r="G115" s="178">
        <v>-0.40105000000000002</v>
      </c>
      <c r="I115" s="177">
        <v>-0.34822999999999998</v>
      </c>
      <c r="J115" s="89">
        <v>-0.39785999999999999</v>
      </c>
      <c r="K115" s="178">
        <v>-0.40253</v>
      </c>
      <c r="M115" s="177">
        <v>-0.3458</v>
      </c>
      <c r="N115" s="89">
        <v>-0.39648</v>
      </c>
      <c r="O115" s="178">
        <v>-0.39445999999999998</v>
      </c>
      <c r="Q115" s="177">
        <v>-0.34660000000000002</v>
      </c>
      <c r="R115" s="156">
        <v>-0.39721000000000001</v>
      </c>
      <c r="S115" s="178">
        <v>-0.39700999999999997</v>
      </c>
      <c r="U115" s="177">
        <v>-0.34276000000000001</v>
      </c>
      <c r="V115" s="156">
        <v>-0.39262999999999998</v>
      </c>
      <c r="W115" s="178">
        <v>-0.39789999999999998</v>
      </c>
    </row>
    <row r="116" spans="2:23" x14ac:dyDescent="0.25">
      <c r="B116">
        <v>0</v>
      </c>
      <c r="E116" s="177">
        <v>-0.34919</v>
      </c>
      <c r="F116" s="89">
        <v>-0.39967000000000003</v>
      </c>
      <c r="G116" s="178">
        <v>-0.39909</v>
      </c>
      <c r="I116" s="177">
        <v>-0.34775</v>
      </c>
      <c r="J116" s="89">
        <v>-0.39373000000000002</v>
      </c>
      <c r="K116" s="178">
        <v>-0.4</v>
      </c>
      <c r="M116" s="177">
        <v>-0.34540999999999999</v>
      </c>
      <c r="N116" s="89">
        <v>-0.39334000000000002</v>
      </c>
      <c r="O116" s="178">
        <v>-0.39266000000000001</v>
      </c>
      <c r="Q116" s="177">
        <v>-0.34627999999999998</v>
      </c>
      <c r="R116" s="156">
        <v>-0.39406999999999998</v>
      </c>
      <c r="S116" s="178">
        <v>-0.39495000000000002</v>
      </c>
      <c r="U116" s="177">
        <v>-0.34256999999999999</v>
      </c>
      <c r="V116" s="156">
        <v>-0.39087</v>
      </c>
      <c r="W116" s="178">
        <v>-0.39587</v>
      </c>
    </row>
    <row r="117" spans="2:23" x14ac:dyDescent="0.25">
      <c r="B117">
        <v>2</v>
      </c>
      <c r="E117" s="177">
        <v>-0.34927999999999998</v>
      </c>
      <c r="F117" s="89">
        <v>-0.40050000000000002</v>
      </c>
      <c r="G117" s="178">
        <v>-0.40077000000000002</v>
      </c>
      <c r="I117" s="177">
        <v>-0.34752</v>
      </c>
      <c r="J117" s="89">
        <v>-0.39323999999999998</v>
      </c>
      <c r="K117" s="178">
        <v>-0.40106999999999998</v>
      </c>
      <c r="M117" s="177">
        <v>-0.34527999999999998</v>
      </c>
      <c r="N117" s="89">
        <v>-0.39384999999999998</v>
      </c>
      <c r="O117" s="178">
        <v>-0.39451999999999998</v>
      </c>
      <c r="Q117" s="177">
        <v>-0.34622000000000003</v>
      </c>
      <c r="R117" s="156">
        <v>-0.39451999999999998</v>
      </c>
      <c r="S117" s="178">
        <v>-0.39657999999999999</v>
      </c>
      <c r="U117" s="177">
        <v>-0.34264</v>
      </c>
      <c r="V117" s="156">
        <v>-0.39279999999999998</v>
      </c>
      <c r="W117" s="178">
        <v>-0.39723000000000003</v>
      </c>
    </row>
    <row r="118" spans="2:23" x14ac:dyDescent="0.25">
      <c r="B118">
        <v>4</v>
      </c>
      <c r="E118" s="177">
        <v>-0.34960000000000002</v>
      </c>
      <c r="F118" s="89">
        <v>-0.40400000000000003</v>
      </c>
      <c r="G118" s="178">
        <v>-0.40479999999999999</v>
      </c>
      <c r="I118" s="177">
        <v>-0.34755000000000003</v>
      </c>
      <c r="J118" s="89">
        <v>-0.39579999999999999</v>
      </c>
      <c r="K118" s="178">
        <v>-0.40475</v>
      </c>
      <c r="M118" s="177">
        <v>-0.34538000000000002</v>
      </c>
      <c r="N118" s="89">
        <v>-0.39707999999999999</v>
      </c>
      <c r="O118" s="178">
        <v>-0.39884999999999998</v>
      </c>
      <c r="Q118" s="177">
        <v>-0.34637000000000001</v>
      </c>
      <c r="R118" s="156">
        <v>-0.39768999999999999</v>
      </c>
      <c r="S118" s="178">
        <v>-0.40089999999999998</v>
      </c>
      <c r="U118" s="177">
        <v>-0.34293000000000001</v>
      </c>
      <c r="V118" s="156">
        <v>-0.3972</v>
      </c>
      <c r="W118" s="178">
        <v>-0.40089000000000002</v>
      </c>
    </row>
    <row r="119" spans="2:23" x14ac:dyDescent="0.25">
      <c r="B119">
        <v>6</v>
      </c>
      <c r="E119" s="177">
        <v>-0.35</v>
      </c>
      <c r="F119" s="89">
        <v>-0.40822999999999998</v>
      </c>
      <c r="G119" s="178">
        <v>-0.40916999999999998</v>
      </c>
      <c r="I119" s="177">
        <v>-0.34771999999999997</v>
      </c>
      <c r="J119" s="89">
        <v>-0.39953</v>
      </c>
      <c r="K119" s="178">
        <v>-0.40905000000000002</v>
      </c>
      <c r="M119" s="177">
        <v>-0.34561999999999998</v>
      </c>
      <c r="N119" s="89">
        <v>-0.40107999999999999</v>
      </c>
      <c r="O119" s="178">
        <v>-0.40371000000000001</v>
      </c>
      <c r="Q119" s="177">
        <v>-0.34662999999999999</v>
      </c>
      <c r="R119" s="156">
        <v>-0.40155000000000002</v>
      </c>
      <c r="S119" s="178">
        <v>-0.40587000000000001</v>
      </c>
      <c r="U119" s="177">
        <v>-0.34331</v>
      </c>
      <c r="V119" s="156">
        <v>-0.40205000000000002</v>
      </c>
      <c r="W119" s="178">
        <v>-0.40494999999999998</v>
      </c>
    </row>
    <row r="120" spans="2:23" x14ac:dyDescent="0.25">
      <c r="B120">
        <v>8</v>
      </c>
      <c r="E120" s="177">
        <v>-0.35031000000000001</v>
      </c>
      <c r="F120" s="89">
        <v>-0.41199999999999998</v>
      </c>
      <c r="G120" s="178">
        <v>-0.41286</v>
      </c>
      <c r="I120" s="177">
        <v>-0.34787000000000001</v>
      </c>
      <c r="J120" s="89">
        <v>-0.40310000000000001</v>
      </c>
      <c r="K120" s="178">
        <v>-0.41278999999999999</v>
      </c>
      <c r="M120" s="177">
        <v>-0.3458</v>
      </c>
      <c r="N120" s="89">
        <v>-0.40472000000000002</v>
      </c>
      <c r="O120" s="178">
        <v>-0.40788999999999997</v>
      </c>
      <c r="Q120" s="177">
        <v>-0.34682000000000002</v>
      </c>
      <c r="R120" s="156">
        <v>-0.40495999999999999</v>
      </c>
      <c r="S120" s="178">
        <v>-0.41021000000000002</v>
      </c>
      <c r="U120" s="177">
        <v>-0.34361000000000003</v>
      </c>
      <c r="V120" s="156">
        <v>-0.40623999999999999</v>
      </c>
      <c r="W120" s="178">
        <v>-0.40834999999999999</v>
      </c>
    </row>
    <row r="121" spans="2:23" x14ac:dyDescent="0.25">
      <c r="B121">
        <v>10</v>
      </c>
      <c r="E121" s="177">
        <v>-0.35037000000000001</v>
      </c>
      <c r="F121" s="89">
        <v>-0.41499999999999998</v>
      </c>
      <c r="G121" s="178">
        <v>-0.41566999999999998</v>
      </c>
      <c r="I121" s="177">
        <v>-0.34778999999999999</v>
      </c>
      <c r="J121" s="89">
        <v>-0.40604000000000001</v>
      </c>
      <c r="K121" s="178">
        <v>-0.41565999999999997</v>
      </c>
      <c r="M121" s="177">
        <v>-0.34576000000000001</v>
      </c>
      <c r="N121" s="89">
        <v>-0.40761999999999998</v>
      </c>
      <c r="O121" s="178">
        <v>-0.41117999999999999</v>
      </c>
      <c r="Q121" s="177">
        <v>-0.34677999999999998</v>
      </c>
      <c r="R121" s="156">
        <v>-0.40760000000000002</v>
      </c>
      <c r="S121" s="178">
        <v>-0.41365000000000002</v>
      </c>
      <c r="U121" s="177">
        <v>-0.34365000000000001</v>
      </c>
      <c r="V121" s="156">
        <v>-0.40952</v>
      </c>
      <c r="W121" s="178">
        <v>-0.41091</v>
      </c>
    </row>
    <row r="122" spans="2:23" x14ac:dyDescent="0.25">
      <c r="B122">
        <v>12</v>
      </c>
      <c r="E122" s="177">
        <v>-0.35</v>
      </c>
      <c r="F122" s="89">
        <v>-0.41720000000000002</v>
      </c>
      <c r="G122" s="178">
        <v>-0.41761999999999999</v>
      </c>
      <c r="I122" s="177">
        <v>-0.34734999999999999</v>
      </c>
      <c r="J122" s="89">
        <v>-0.40822999999999998</v>
      </c>
      <c r="K122" s="178">
        <v>-0.41766999999999999</v>
      </c>
      <c r="M122" s="177">
        <v>-0.34533000000000003</v>
      </c>
      <c r="N122" s="89">
        <v>-0.40977000000000002</v>
      </c>
      <c r="O122" s="178">
        <v>-0.41354999999999997</v>
      </c>
      <c r="Q122" s="177">
        <v>-0.34636</v>
      </c>
      <c r="R122" s="156">
        <v>-0.40944999999999998</v>
      </c>
      <c r="S122" s="178">
        <v>-0.41621000000000002</v>
      </c>
      <c r="U122" s="177">
        <v>-0.34327999999999997</v>
      </c>
      <c r="V122" s="156">
        <v>-0.41188999999999998</v>
      </c>
      <c r="W122" s="178">
        <v>-0.41265000000000002</v>
      </c>
    </row>
    <row r="123" spans="2:23" x14ac:dyDescent="0.25">
      <c r="B123">
        <v>14</v>
      </c>
      <c r="E123" s="177">
        <v>-0.34909000000000001</v>
      </c>
      <c r="F123" s="89">
        <v>-0.41857</v>
      </c>
      <c r="G123" s="178">
        <v>-0.41875000000000001</v>
      </c>
      <c r="I123" s="177">
        <v>-0.34641</v>
      </c>
      <c r="J123" s="89">
        <v>-0.40964</v>
      </c>
      <c r="K123" s="178">
        <v>-0.41887000000000002</v>
      </c>
      <c r="M123" s="177">
        <v>-0.34439999999999998</v>
      </c>
      <c r="N123" s="89">
        <v>-0.41115000000000002</v>
      </c>
      <c r="O123" s="178">
        <v>-0.41506999999999999</v>
      </c>
      <c r="Q123" s="177">
        <v>-0.34542</v>
      </c>
      <c r="R123" s="156">
        <v>-0.41053000000000001</v>
      </c>
      <c r="S123" s="178">
        <v>-0.41788999999999998</v>
      </c>
      <c r="U123" s="177">
        <v>-0.34236</v>
      </c>
      <c r="V123" s="156">
        <v>-0.41336000000000001</v>
      </c>
      <c r="W123" s="178">
        <v>-0.41358</v>
      </c>
    </row>
    <row r="124" spans="2:23" x14ac:dyDescent="0.25">
      <c r="B124">
        <v>16</v>
      </c>
      <c r="E124" s="177">
        <v>-0.34750999999999999</v>
      </c>
      <c r="F124" s="89">
        <v>-0.41918</v>
      </c>
      <c r="G124" s="178">
        <v>-0.41911999999999999</v>
      </c>
      <c r="I124" s="177">
        <v>-0.34481000000000001</v>
      </c>
      <c r="J124" s="89">
        <v>-0.41026000000000001</v>
      </c>
      <c r="K124" s="178">
        <v>-0.41926000000000002</v>
      </c>
      <c r="M124" s="177">
        <v>-0.34282000000000001</v>
      </c>
      <c r="N124" s="89">
        <v>-0.41176000000000001</v>
      </c>
      <c r="O124" s="178">
        <v>-0.41572999999999999</v>
      </c>
      <c r="Q124" s="177">
        <v>-0.34384999999999999</v>
      </c>
      <c r="R124" s="156">
        <v>-0.41087000000000001</v>
      </c>
      <c r="S124" s="178">
        <v>-0.41870000000000002</v>
      </c>
      <c r="U124" s="177">
        <v>-0.34078999999999998</v>
      </c>
      <c r="V124" s="156">
        <v>-0.41397</v>
      </c>
      <c r="W124" s="178">
        <v>-0.41375000000000001</v>
      </c>
    </row>
    <row r="125" spans="2:23" x14ac:dyDescent="0.25">
      <c r="B125">
        <v>18</v>
      </c>
      <c r="E125" s="177">
        <v>-0.34519</v>
      </c>
      <c r="F125" s="89">
        <v>-0.41894999999999999</v>
      </c>
      <c r="G125" s="178">
        <v>-0.41868</v>
      </c>
      <c r="I125" s="177">
        <v>-0.34248000000000001</v>
      </c>
      <c r="J125" s="89">
        <v>-0.41006999999999999</v>
      </c>
      <c r="K125" s="178">
        <v>-0.41883999999999999</v>
      </c>
      <c r="M125" s="177">
        <v>-0.34050000000000002</v>
      </c>
      <c r="N125" s="89">
        <v>-0.41158</v>
      </c>
      <c r="O125" s="178">
        <v>-0.41554999999999997</v>
      </c>
      <c r="Q125" s="177">
        <v>-0.34154000000000001</v>
      </c>
      <c r="R125" s="156">
        <v>-0.41044999999999998</v>
      </c>
      <c r="S125" s="178">
        <v>-0.41861999999999999</v>
      </c>
      <c r="U125" s="177">
        <v>-0.33846999999999999</v>
      </c>
      <c r="V125" s="156">
        <v>-0.41374</v>
      </c>
      <c r="W125" s="178">
        <v>-0.41310000000000002</v>
      </c>
    </row>
    <row r="126" spans="2:23" x14ac:dyDescent="0.25">
      <c r="B126">
        <v>20</v>
      </c>
      <c r="E126" s="177">
        <v>-0.34198000000000001</v>
      </c>
      <c r="F126" s="89">
        <v>-0.41783999999999999</v>
      </c>
      <c r="G126" s="178">
        <v>-0.41739999999999999</v>
      </c>
      <c r="I126" s="177">
        <v>-0.33928999999999998</v>
      </c>
      <c r="J126" s="89">
        <v>-0.40898000000000001</v>
      </c>
      <c r="K126" s="178">
        <v>-0.41755999999999999</v>
      </c>
      <c r="M126" s="177">
        <v>-0.33731</v>
      </c>
      <c r="N126" s="89">
        <v>-0.41053000000000001</v>
      </c>
      <c r="O126" s="178">
        <v>-0.41446</v>
      </c>
      <c r="Q126" s="177">
        <v>-0.33839000000000002</v>
      </c>
      <c r="R126" s="156">
        <v>-0.40921999999999997</v>
      </c>
      <c r="S126" s="178">
        <v>-0.41763</v>
      </c>
      <c r="U126" s="177">
        <v>-0.33528000000000002</v>
      </c>
      <c r="V126" s="156">
        <v>-0.41261999999999999</v>
      </c>
      <c r="W126" s="178">
        <v>-0.41164000000000001</v>
      </c>
    </row>
    <row r="127" spans="2:23" x14ac:dyDescent="0.25">
      <c r="B127">
        <v>22</v>
      </c>
      <c r="E127" s="177">
        <v>-0.33778999999999998</v>
      </c>
      <c r="F127" s="89">
        <v>-0.41576000000000002</v>
      </c>
      <c r="G127" s="178">
        <v>-0.41516999999999998</v>
      </c>
      <c r="I127" s="177">
        <v>-0.33511000000000002</v>
      </c>
      <c r="J127" s="89">
        <v>-0.40692</v>
      </c>
      <c r="K127" s="178">
        <v>-0.4153</v>
      </c>
      <c r="M127" s="177">
        <v>-0.33317000000000002</v>
      </c>
      <c r="N127" s="89">
        <v>-0.40851999999999999</v>
      </c>
      <c r="O127" s="178">
        <v>-0.41238999999999998</v>
      </c>
      <c r="Q127" s="177">
        <v>-0.33424999999999999</v>
      </c>
      <c r="R127" s="156">
        <v>-0.40706999999999999</v>
      </c>
      <c r="S127" s="178">
        <v>-0.41560000000000002</v>
      </c>
      <c r="U127" s="177">
        <v>-0.33113999999999999</v>
      </c>
      <c r="V127" s="156">
        <v>-0.41048000000000001</v>
      </c>
      <c r="W127" s="178">
        <v>-0.40925</v>
      </c>
    </row>
    <row r="128" spans="2:23" x14ac:dyDescent="0.25">
      <c r="B128">
        <v>24</v>
      </c>
      <c r="E128" s="177">
        <v>-0.33248</v>
      </c>
      <c r="F128" s="89">
        <v>-0.41256999999999999</v>
      </c>
      <c r="G128" s="178">
        <v>-0.41182999999999997</v>
      </c>
      <c r="I128" s="177">
        <v>-0.32983000000000001</v>
      </c>
      <c r="J128" s="89">
        <v>-0.40377999999999997</v>
      </c>
      <c r="K128" s="178">
        <v>-0.41203000000000001</v>
      </c>
      <c r="M128" s="177">
        <v>-0.32790999999999998</v>
      </c>
      <c r="N128" s="89">
        <v>-0.40539999999999998</v>
      </c>
      <c r="O128" s="178">
        <v>-0.40925</v>
      </c>
      <c r="Q128" s="177">
        <v>-0.32905000000000001</v>
      </c>
      <c r="R128" s="156">
        <v>-0.40390999999999999</v>
      </c>
      <c r="S128" s="178">
        <v>-0.41243000000000002</v>
      </c>
      <c r="U128" s="177">
        <v>-0.32584999999999997</v>
      </c>
      <c r="V128" s="156">
        <v>-0.40725</v>
      </c>
      <c r="W128" s="178">
        <v>-0.40577999999999997</v>
      </c>
    </row>
    <row r="129" spans="1:23" ht="15.75" thickBot="1" x14ac:dyDescent="0.3">
      <c r="B129">
        <v>26</v>
      </c>
      <c r="E129" s="179">
        <v>-0.32590999999999998</v>
      </c>
      <c r="F129" s="180">
        <v>-0.40803</v>
      </c>
      <c r="G129" s="181">
        <v>-0.40720000000000001</v>
      </c>
      <c r="I129" s="179">
        <v>-0.32324000000000003</v>
      </c>
      <c r="J129" s="180">
        <v>-0.39933000000000002</v>
      </c>
      <c r="K129" s="181">
        <v>-0.40744000000000002</v>
      </c>
      <c r="M129" s="179">
        <v>-0.32135999999999998</v>
      </c>
      <c r="N129" s="180">
        <v>-0.40093000000000001</v>
      </c>
      <c r="O129" s="181">
        <v>-0.40475</v>
      </c>
      <c r="Q129" s="179">
        <v>-0.32257000000000002</v>
      </c>
      <c r="R129" s="180">
        <v>-0.39955000000000002</v>
      </c>
      <c r="S129" s="181">
        <v>-0.40788000000000002</v>
      </c>
      <c r="U129" s="179">
        <v>-0.31938</v>
      </c>
      <c r="V129" s="180">
        <v>-0.40266999999999997</v>
      </c>
      <c r="W129" s="181">
        <v>-0.40106999999999998</v>
      </c>
    </row>
    <row r="133" spans="1:23" ht="21" x14ac:dyDescent="0.35">
      <c r="A133" s="339" t="s">
        <v>102</v>
      </c>
    </row>
    <row r="134" spans="1:23" ht="15.75" thickBot="1" x14ac:dyDescent="0.3"/>
    <row r="135" spans="1:23" x14ac:dyDescent="0.25">
      <c r="A135" s="225" t="s">
        <v>103</v>
      </c>
      <c r="B135" s="216"/>
      <c r="C135" s="216" t="s">
        <v>107</v>
      </c>
      <c r="D135" s="216"/>
      <c r="E135" s="216"/>
      <c r="F135" s="216"/>
      <c r="G135" s="216"/>
      <c r="H135" s="216"/>
      <c r="I135" s="224"/>
      <c r="K135" s="233" t="s">
        <v>112</v>
      </c>
      <c r="L135" s="234"/>
      <c r="M135" s="216" t="s">
        <v>113</v>
      </c>
      <c r="N135" s="216"/>
      <c r="O135" s="216"/>
      <c r="P135" s="216"/>
      <c r="Q135" s="216"/>
      <c r="R135" s="216"/>
      <c r="S135" s="224"/>
    </row>
    <row r="136" spans="1:23" x14ac:dyDescent="0.25">
      <c r="A136" s="53"/>
      <c r="B136" s="49" t="s">
        <v>0</v>
      </c>
      <c r="C136" s="49" t="s">
        <v>106</v>
      </c>
      <c r="D136" s="49">
        <v>10</v>
      </c>
      <c r="E136" s="49">
        <v>10</v>
      </c>
      <c r="F136" s="49">
        <v>0</v>
      </c>
      <c r="G136" s="49">
        <v>0</v>
      </c>
      <c r="H136" s="49">
        <v>-10</v>
      </c>
      <c r="I136" s="55">
        <v>-10</v>
      </c>
      <c r="K136" s="53"/>
      <c r="L136" s="49" t="s">
        <v>0</v>
      </c>
      <c r="M136" s="49" t="s">
        <v>106</v>
      </c>
      <c r="N136" s="49">
        <v>10</v>
      </c>
      <c r="O136" s="49">
        <v>10</v>
      </c>
      <c r="P136" s="49">
        <v>0</v>
      </c>
      <c r="Q136" s="49">
        <v>0</v>
      </c>
      <c r="R136" s="49">
        <v>-10</v>
      </c>
      <c r="S136" s="55">
        <v>-10</v>
      </c>
    </row>
    <row r="137" spans="1:23" ht="15.75" thickBot="1" x14ac:dyDescent="0.3">
      <c r="A137" s="56"/>
      <c r="B137" s="57">
        <v>120</v>
      </c>
      <c r="C137" s="57"/>
      <c r="D137" s="230"/>
      <c r="E137" s="231"/>
      <c r="F137" s="231"/>
      <c r="G137" s="231"/>
      <c r="H137" s="231"/>
      <c r="I137" s="232"/>
      <c r="K137" s="56"/>
      <c r="L137" s="57">
        <v>120</v>
      </c>
      <c r="M137" s="57"/>
      <c r="N137" s="230"/>
      <c r="O137" s="231"/>
      <c r="P137" s="231"/>
      <c r="Q137" s="231"/>
      <c r="R137" s="231"/>
      <c r="S137" s="232"/>
    </row>
    <row r="138" spans="1:23" x14ac:dyDescent="0.25">
      <c r="A138" s="220" t="s">
        <v>104</v>
      </c>
      <c r="B138" s="221"/>
      <c r="C138" s="221"/>
      <c r="D138" s="122" t="str">
        <f>"SLACi"&amp;Sheet2!D134&amp;".dat"</f>
        <v>SLACi2131.dat</v>
      </c>
      <c r="E138" s="122" t="str">
        <f>"SLACi"&amp;Sheet2!E134&amp;".dat"</f>
        <v>SLACi2132.dat</v>
      </c>
      <c r="F138" s="122" t="str">
        <f>"SLACi"&amp;Sheet2!F134&amp;".dat"</f>
        <v>SLACi2133.dat</v>
      </c>
      <c r="G138" s="122" t="str">
        <f>"SLACi"&amp;Sheet2!G134&amp;".dat"</f>
        <v>SLACi2134.dat</v>
      </c>
      <c r="H138" s="122" t="str">
        <f>"SLACi"&amp;Sheet2!H134&amp;".dat"</f>
        <v>SLACi2135.dat</v>
      </c>
      <c r="I138" s="122" t="str">
        <f>"SLACi"&amp;Sheet2!I134&amp;".dat"</f>
        <v>SLACi2136.dat</v>
      </c>
      <c r="K138" s="220" t="s">
        <v>104</v>
      </c>
      <c r="L138" s="221"/>
      <c r="M138" s="221"/>
      <c r="N138" s="222" t="str">
        <f>"SLACi"&amp;Sheet2!N134&amp;".dat"</f>
        <v>SLACi2320.dat</v>
      </c>
      <c r="O138" s="222" t="str">
        <f>"SLACi"&amp;Sheet2!O134&amp;".dat"</f>
        <v>SLACi2321.dat</v>
      </c>
      <c r="P138" s="222" t="str">
        <f>"SLACi"&amp;Sheet2!P134&amp;".dat"</f>
        <v>SLACi2324.dat</v>
      </c>
      <c r="Q138" s="222" t="str">
        <f>"SLACi"&amp;Sheet2!Q134&amp;".dat"</f>
        <v>SLACi2325.dat</v>
      </c>
      <c r="R138" s="222" t="str">
        <f>"SLACi"&amp;Sheet2!R134&amp;".dat"</f>
        <v>SLACi2328.dat</v>
      </c>
      <c r="S138" s="222" t="str">
        <f>"SLACi"&amp;Sheet2!S134&amp;".dat"</f>
        <v>SLACi2329.dat</v>
      </c>
    </row>
    <row r="139" spans="1:23" x14ac:dyDescent="0.25">
      <c r="A139" s="53" t="s">
        <v>105</v>
      </c>
      <c r="B139" s="49"/>
      <c r="C139" s="49"/>
      <c r="D139" s="122" t="str">
        <f>"SLACi"&amp;Sheet2!D135&amp;".dat"</f>
        <v>SLACi2142.dat</v>
      </c>
      <c r="E139" s="122" t="str">
        <f>"SLACi"&amp;Sheet2!E135&amp;".dat"</f>
        <v>SLACi2141.dat</v>
      </c>
      <c r="F139" s="122" t="str">
        <f>"SLACi"&amp;Sheet2!F135&amp;".dat"</f>
        <v>SLACi2140.dat</v>
      </c>
      <c r="G139" s="122" t="str">
        <f>"SLACi"&amp;Sheet2!G135&amp;".dat"</f>
        <v>SLACi2139.dat</v>
      </c>
      <c r="H139" s="122" t="str">
        <f>"SLACi"&amp;Sheet2!H135&amp;".dat"</f>
        <v>SLACi2138.dat</v>
      </c>
      <c r="I139" s="122" t="str">
        <f>"SLACi"&amp;Sheet2!I135&amp;".dat"</f>
        <v>SLACi2137.dat</v>
      </c>
      <c r="K139" s="53" t="s">
        <v>105</v>
      </c>
      <c r="L139" s="49"/>
      <c r="M139" s="49"/>
      <c r="N139" s="222" t="str">
        <f>"SLACi"&amp;Sheet2!N135&amp;".dat"</f>
        <v>SLACi2318.dat</v>
      </c>
      <c r="O139" s="222" t="str">
        <f>"SLACi"&amp;Sheet2!O135&amp;".dat"</f>
        <v>SLACi2319.dat</v>
      </c>
      <c r="P139" s="222" t="str">
        <f>"SLACi"&amp;Sheet2!P135&amp;".dat"</f>
        <v>SLACi2322.dat</v>
      </c>
      <c r="Q139" s="222" t="str">
        <f>"SLACi"&amp;Sheet2!Q135&amp;".dat"</f>
        <v>SLACi2323.dat</v>
      </c>
      <c r="R139" s="222" t="str">
        <f>"SLACi"&amp;Sheet2!R135&amp;".dat"</f>
        <v>SLACi2326.dat</v>
      </c>
      <c r="S139" s="222" t="str">
        <f>"SLACi"&amp;Sheet2!S135&amp;".dat"</f>
        <v>SLACi2327.dat</v>
      </c>
    </row>
    <row r="140" spans="1:23" x14ac:dyDescent="0.25">
      <c r="A140" s="53"/>
      <c r="B140" s="49">
        <v>40</v>
      </c>
      <c r="C140" s="49"/>
      <c r="D140" s="226"/>
      <c r="E140" s="226"/>
      <c r="F140" s="226"/>
      <c r="G140" s="226"/>
      <c r="H140" s="226"/>
      <c r="I140" s="227"/>
      <c r="K140" s="53"/>
      <c r="L140" s="49">
        <v>40</v>
      </c>
      <c r="M140" s="49"/>
      <c r="N140" s="226"/>
      <c r="O140" s="226"/>
      <c r="P140" s="226"/>
      <c r="Q140" s="226"/>
      <c r="R140" s="226"/>
      <c r="S140" s="227"/>
    </row>
    <row r="141" spans="1:23" x14ac:dyDescent="0.25">
      <c r="A141" s="53" t="s">
        <v>104</v>
      </c>
      <c r="B141" s="49"/>
      <c r="C141" s="49"/>
      <c r="D141" s="215" t="str">
        <f>"SLACi"&amp;Sheet2!D137&amp;".dat"</f>
        <v>SLACi2145.dat</v>
      </c>
      <c r="E141" s="215" t="str">
        <f>"SLACi"&amp;Sheet2!E137&amp;".dat"</f>
        <v>SLACi2146.dat</v>
      </c>
      <c r="F141" s="215" t="str">
        <f>"SLACi"&amp;Sheet2!F137&amp;".dat"</f>
        <v>SLACi2159.dat</v>
      </c>
      <c r="G141" s="215" t="str">
        <f>"SLACi"&amp;Sheet2!G137&amp;".dat"</f>
        <v>SLACi2150.dat</v>
      </c>
      <c r="H141" s="215" t="str">
        <f>"SLACi"&amp;Sheet2!H137&amp;".dat"</f>
        <v>SLACi2153.dat</v>
      </c>
      <c r="I141" s="215" t="str">
        <f>"SLACi"&amp;Sheet2!I137&amp;".dat"</f>
        <v>SLACi2154.dat</v>
      </c>
      <c r="K141" s="53" t="s">
        <v>104</v>
      </c>
      <c r="L141" s="49"/>
      <c r="M141" s="49"/>
      <c r="N141" s="215" t="str">
        <f>"SLACi"&amp;Sheet2!N137&amp;".dat"</f>
        <v>SLACi2316.dat</v>
      </c>
      <c r="O141" s="215" t="str">
        <f>"SLACi"&amp;Sheet2!O137&amp;".dat"</f>
        <v>SLACi2317.dat</v>
      </c>
      <c r="P141" s="215" t="str">
        <f>"SLACi"&amp;Sheet2!P137&amp;".dat"</f>
        <v>SLACi2312.dat</v>
      </c>
      <c r="Q141" s="215" t="str">
        <f>"SLACi"&amp;Sheet2!Q137&amp;".dat"</f>
        <v>SLACi2313.dat</v>
      </c>
      <c r="R141" s="215" t="str">
        <f>"SLACi"&amp;Sheet2!R137&amp;".dat"</f>
        <v>SLACi2308.dat</v>
      </c>
      <c r="S141" s="215" t="str">
        <f>"SLACi"&amp;Sheet2!S137&amp;".dat"</f>
        <v>SLACi2309.dat</v>
      </c>
    </row>
    <row r="142" spans="1:23" x14ac:dyDescent="0.25">
      <c r="A142" s="53" t="s">
        <v>105</v>
      </c>
      <c r="B142" s="49"/>
      <c r="C142" s="49"/>
      <c r="D142" s="215" t="str">
        <f>"SLACi"&amp;Sheet2!D138&amp;".dat"</f>
        <v>SLACi2143.dat</v>
      </c>
      <c r="E142" s="215" t="str">
        <f>"SLACi"&amp;Sheet2!E138&amp;".dat"</f>
        <v>SLACi2144.dat</v>
      </c>
      <c r="F142" s="215" t="str">
        <f>"SLACi"&amp;Sheet2!F138&amp;".dat"</f>
        <v>SLACi2147.dat</v>
      </c>
      <c r="G142" s="215" t="str">
        <f>"SLACi"&amp;Sheet2!G138&amp;".dat"</f>
        <v>SLACi2148.dat</v>
      </c>
      <c r="H142" s="215" t="str">
        <f>"SLACi"&amp;Sheet2!H138&amp;".dat"</f>
        <v>SLACi2151.dat</v>
      </c>
      <c r="I142" s="215" t="str">
        <f>"SLACi"&amp;Sheet2!I138&amp;".dat"</f>
        <v>SLACi2152.dat</v>
      </c>
      <c r="K142" s="53" t="s">
        <v>105</v>
      </c>
      <c r="L142" s="49"/>
      <c r="M142" s="49"/>
      <c r="N142" s="215" t="str">
        <f>"SLACi"&amp;Sheet2!N138&amp;".dat"</f>
        <v>SLACi2314.dat</v>
      </c>
      <c r="O142" s="215" t="str">
        <f>"SLACi"&amp;Sheet2!O138&amp;".dat"</f>
        <v>SLACi2315.dat</v>
      </c>
      <c r="P142" s="215" t="str">
        <f>"SLACi"&amp;Sheet2!P138&amp;".dat"</f>
        <v>SLACi2310.dat</v>
      </c>
      <c r="Q142" s="215" t="str">
        <f>"SLACi"&amp;Sheet2!Q138&amp;".dat"</f>
        <v>SLACi2311.dat</v>
      </c>
      <c r="R142" s="215" t="str">
        <f>"SLACi"&amp;Sheet2!R138&amp;".dat"</f>
        <v>SLACi2306.dat</v>
      </c>
      <c r="S142" s="215" t="str">
        <f>"SLACi"&amp;Sheet2!S138&amp;".dat"</f>
        <v>SLACi2307.dat</v>
      </c>
    </row>
    <row r="143" spans="1:23" x14ac:dyDescent="0.25">
      <c r="A143" s="53"/>
      <c r="B143" s="49">
        <v>30</v>
      </c>
      <c r="C143" s="49"/>
      <c r="D143" s="226"/>
      <c r="E143" s="226"/>
      <c r="F143" s="226"/>
      <c r="G143" s="226"/>
      <c r="H143" s="226"/>
      <c r="I143" s="227"/>
      <c r="K143" s="53"/>
      <c r="L143" s="49">
        <v>30</v>
      </c>
      <c r="M143" s="49"/>
      <c r="N143" s="226"/>
      <c r="O143" s="226"/>
      <c r="P143" s="226"/>
      <c r="Q143" s="226"/>
      <c r="R143" s="226"/>
      <c r="S143" s="227"/>
    </row>
    <row r="144" spans="1:23" x14ac:dyDescent="0.25">
      <c r="A144" s="53" t="s">
        <v>104</v>
      </c>
      <c r="B144" s="49"/>
      <c r="C144" s="49"/>
      <c r="D144" s="215" t="str">
        <f>"SLACi"&amp;Sheet2!D140&amp;".dat"</f>
        <v>SLACi2165.dat</v>
      </c>
      <c r="E144" s="215" t="str">
        <f>"SLACi"&amp;Sheet2!E140&amp;".dat"</f>
        <v>SLACi2166.dat</v>
      </c>
      <c r="F144" s="215" t="str">
        <f>"SLACi"&amp;Sheet2!F140&amp;".dat"</f>
        <v>SLACi2161.dat</v>
      </c>
      <c r="G144" s="215" t="str">
        <f>"SLACi"&amp;Sheet2!G140&amp;".dat"</f>
        <v>SLACi2162.dat</v>
      </c>
      <c r="H144" s="215" t="str">
        <f>"SLACi"&amp;Sheet2!H140&amp;".dat"</f>
        <v>SLACi2157.dat</v>
      </c>
      <c r="I144" s="215" t="str">
        <f>"SLACi"&amp;Sheet2!I140&amp;".dat"</f>
        <v>SLACi2158.dat</v>
      </c>
      <c r="K144" s="53" t="s">
        <v>104</v>
      </c>
      <c r="L144" s="49"/>
      <c r="M144" s="49"/>
      <c r="N144" s="215" t="str">
        <f>"SLACi"&amp;Sheet2!N140&amp;".dat"</f>
        <v>SLACi2296.dat</v>
      </c>
      <c r="O144" s="215" t="str">
        <f>"SLACi"&amp;Sheet2!O140&amp;".dat"</f>
        <v>SLACi2297.dat</v>
      </c>
      <c r="P144" s="215" t="str">
        <f>"SLACi"&amp;Sheet2!P140&amp;".dat"</f>
        <v>SLACi2300.dat</v>
      </c>
      <c r="Q144" s="215" t="str">
        <f>"SLACi"&amp;Sheet2!Q140&amp;".dat"</f>
        <v>SLACi2301.dat</v>
      </c>
      <c r="R144" s="215" t="str">
        <f>"SLACi"&amp;Sheet2!R140&amp;".dat"</f>
        <v>SLACi2304.dat</v>
      </c>
      <c r="S144" s="215" t="str">
        <f>"SLACi"&amp;Sheet2!S140&amp;".dat"</f>
        <v>SLACi2305.dat</v>
      </c>
    </row>
    <row r="145" spans="1:19" x14ac:dyDescent="0.25">
      <c r="A145" s="53" t="s">
        <v>105</v>
      </c>
      <c r="B145" s="49"/>
      <c r="C145" s="49"/>
      <c r="D145" s="215" t="str">
        <f>"SLACi"&amp;Sheet2!D141&amp;".dat"</f>
        <v>SLACi2163.dat</v>
      </c>
      <c r="E145" s="215" t="str">
        <f>"SLACi"&amp;Sheet2!E141&amp;".dat"</f>
        <v>SLACi2164.dat</v>
      </c>
      <c r="F145" s="215" t="str">
        <f>"SLACi"&amp;Sheet2!F141&amp;".dat"</f>
        <v>SLACi2159.dat</v>
      </c>
      <c r="G145" s="215" t="str">
        <f>"SLACi"&amp;Sheet2!G141&amp;".dat"</f>
        <v>SLACi2160.dat</v>
      </c>
      <c r="H145" s="215" t="str">
        <f>"SLACi"&amp;Sheet2!H141&amp;".dat"</f>
        <v>SLACi2155.dat</v>
      </c>
      <c r="I145" s="215" t="str">
        <f>"SLACi"&amp;Sheet2!I141&amp;".dat"</f>
        <v>SLACi2156.dat</v>
      </c>
      <c r="K145" s="53" t="s">
        <v>105</v>
      </c>
      <c r="L145" s="49"/>
      <c r="M145" s="49"/>
      <c r="N145" s="215" t="str">
        <f>"SLACi"&amp;Sheet2!N141&amp;".dat"</f>
        <v>SLACi2294.dat</v>
      </c>
      <c r="O145" s="215" t="str">
        <f>"SLACi"&amp;Sheet2!O141&amp;".dat"</f>
        <v>SLACi2295.dat</v>
      </c>
      <c r="P145" s="215" t="str">
        <f>"SLACi"&amp;Sheet2!P141&amp;".dat"</f>
        <v>SLACi2298.dat</v>
      </c>
      <c r="Q145" s="215" t="str">
        <f>"SLACi"&amp;Sheet2!Q141&amp;".dat"</f>
        <v>SLACi2299.dat</v>
      </c>
      <c r="R145" s="215" t="str">
        <f>"SLACi"&amp;Sheet2!R141&amp;".dat"</f>
        <v>SLACi2302.dat</v>
      </c>
      <c r="S145" s="215" t="str">
        <f>"SLACi"&amp;Sheet2!S141&amp;".dat"</f>
        <v>SLACi2303.dat</v>
      </c>
    </row>
    <row r="146" spans="1:19" x14ac:dyDescent="0.25">
      <c r="A146" s="53"/>
      <c r="B146" s="49">
        <v>20</v>
      </c>
      <c r="C146" s="49"/>
      <c r="D146" s="226"/>
      <c r="E146" s="226"/>
      <c r="F146" s="226"/>
      <c r="G146" s="226"/>
      <c r="H146" s="226"/>
      <c r="I146" s="227"/>
      <c r="K146" s="53"/>
      <c r="L146" s="49">
        <v>20</v>
      </c>
      <c r="M146" s="49"/>
      <c r="N146" s="226"/>
      <c r="O146" s="226"/>
      <c r="P146" s="226"/>
      <c r="Q146" s="226"/>
      <c r="R146" s="226"/>
      <c r="S146" s="227"/>
    </row>
    <row r="147" spans="1:19" x14ac:dyDescent="0.25">
      <c r="A147" s="53" t="s">
        <v>104</v>
      </c>
      <c r="B147" s="49"/>
      <c r="C147" s="49"/>
      <c r="D147" s="215" t="str">
        <f>"SLACi"&amp;Sheet2!D143&amp;".dat"</f>
        <v>SLACi2169.dat</v>
      </c>
      <c r="E147" s="215" t="str">
        <f>"SLACi"&amp;Sheet2!E143&amp;".dat"</f>
        <v>SLACi2170.dat</v>
      </c>
      <c r="F147" s="215" t="str">
        <f>"SLACi"&amp;Sheet2!F143&amp;".dat"</f>
        <v>SLACi2171.dat</v>
      </c>
      <c r="G147" s="215" t="str">
        <f>"SLACi"&amp;Sheet2!G143&amp;".dat"</f>
        <v>SLACi2172.dat</v>
      </c>
      <c r="H147" s="215" t="str">
        <f>"SLACi"&amp;Sheet2!H143&amp;".dat"</f>
        <v>SLACi2177.dat</v>
      </c>
      <c r="I147" s="215" t="str">
        <f>"SLACi"&amp;Sheet2!I143&amp;".dat"</f>
        <v>SLACi2178.dat</v>
      </c>
      <c r="K147" s="53" t="s">
        <v>104</v>
      </c>
      <c r="L147" s="49"/>
      <c r="M147" s="49"/>
      <c r="N147" s="215" t="str">
        <f>"SLACi"&amp;Sheet2!N143&amp;".dat"</f>
        <v>SLACi2292.dat</v>
      </c>
      <c r="O147" s="215" t="str">
        <f>"SLACi"&amp;Sheet2!O143&amp;".dat"</f>
        <v>SLACi2293.dat</v>
      </c>
      <c r="P147" s="215" t="str">
        <f>"SLACi"&amp;Sheet2!P143&amp;".dat"</f>
        <v>SLACi2284.dat</v>
      </c>
      <c r="Q147" s="215" t="str">
        <f>"SLACi"&amp;Sheet2!Q143&amp;".dat"</f>
        <v>SLACi2285.dat</v>
      </c>
      <c r="R147" s="215" t="str">
        <f>"SLACi"&amp;Sheet2!R143&amp;".dat"</f>
        <v>SLACi2288.dat</v>
      </c>
      <c r="S147" s="215" t="str">
        <f>"SLACi"&amp;Sheet2!S143&amp;".dat"</f>
        <v>SLACi2289.dat</v>
      </c>
    </row>
    <row r="148" spans="1:19" x14ac:dyDescent="0.25">
      <c r="A148" s="53" t="s">
        <v>105</v>
      </c>
      <c r="B148" s="49"/>
      <c r="C148" s="49"/>
      <c r="D148" s="215" t="str">
        <f>"SLACi"&amp;Sheet2!D144&amp;".dat"</f>
        <v>SLACi2167.dat</v>
      </c>
      <c r="E148" s="215" t="str">
        <f>"SLACi"&amp;Sheet2!E144&amp;".dat"</f>
        <v>SLACi2168.dat</v>
      </c>
      <c r="F148" s="215" t="str">
        <f>"SLACi"&amp;Sheet2!F144&amp;".dat"</f>
        <v>SLACi2173.dat</v>
      </c>
      <c r="G148" s="215" t="str">
        <f>"SLACi"&amp;Sheet2!G144&amp;".dat"</f>
        <v>SLACi2174.dat</v>
      </c>
      <c r="H148" s="215" t="str">
        <f>"SLACi"&amp;Sheet2!H144&amp;".dat"</f>
        <v>SLACi2175.dat</v>
      </c>
      <c r="I148" s="215" t="str">
        <f>"SLACi"&amp;Sheet2!I144&amp;".dat"</f>
        <v>SLACi2176.dat</v>
      </c>
      <c r="K148" s="53" t="s">
        <v>105</v>
      </c>
      <c r="L148" s="49"/>
      <c r="M148" s="49"/>
      <c r="N148" s="215" t="str">
        <f>"SLACi"&amp;Sheet2!N144&amp;".dat"</f>
        <v>SLACi2290.dat</v>
      </c>
      <c r="O148" s="215" t="str">
        <f>"SLACi"&amp;Sheet2!O144&amp;".dat"</f>
        <v>SLACi2291.dat</v>
      </c>
      <c r="P148" s="215" t="str">
        <f>"SLACi"&amp;Sheet2!P144&amp;".dat"</f>
        <v>SLACi2282.dat</v>
      </c>
      <c r="Q148" s="215" t="str">
        <f>"SLACi"&amp;Sheet2!Q144&amp;".dat"</f>
        <v>SLACi2283.dat</v>
      </c>
      <c r="R148" s="215" t="str">
        <f>"SLACi"&amp;Sheet2!R144&amp;".dat"</f>
        <v>SLACi2286.dat</v>
      </c>
      <c r="S148" s="215" t="str">
        <f>"SLACi"&amp;Sheet2!S144&amp;".dat"</f>
        <v>SLACi2287.dat</v>
      </c>
    </row>
    <row r="149" spans="1:19" x14ac:dyDescent="0.25">
      <c r="A149" s="53"/>
      <c r="B149" s="49" t="s">
        <v>111</v>
      </c>
      <c r="C149" s="49"/>
      <c r="D149" s="226"/>
      <c r="E149" s="226"/>
      <c r="F149" s="226"/>
      <c r="G149" s="226"/>
      <c r="H149" s="226"/>
      <c r="I149" s="227"/>
      <c r="K149" s="53"/>
      <c r="L149" s="49" t="s">
        <v>111</v>
      </c>
      <c r="M149" s="49"/>
      <c r="N149" s="226"/>
      <c r="O149" s="226"/>
      <c r="P149" s="226"/>
      <c r="Q149" s="226"/>
      <c r="R149" s="226"/>
      <c r="S149" s="227"/>
    </row>
    <row r="150" spans="1:19" x14ac:dyDescent="0.25">
      <c r="A150" s="53" t="s">
        <v>104</v>
      </c>
      <c r="B150" s="49"/>
      <c r="C150" s="49"/>
      <c r="D150" s="215" t="str">
        <f>"SLACi"&amp;Sheet2!D146&amp;".dat"</f>
        <v>SLACi2217.dat</v>
      </c>
      <c r="E150" s="215" t="str">
        <f>"SLACi"&amp;Sheet2!E146&amp;".dat"</f>
        <v>SLACi2218.dat</v>
      </c>
      <c r="F150" s="215" t="str">
        <f>"SLACi"&amp;Sheet2!F146&amp;".dat"</f>
        <v>SLACi2213.dat</v>
      </c>
      <c r="G150" s="215" t="str">
        <f>"SLACi"&amp;Sheet2!G146&amp;".dat"</f>
        <v>SLACi2214.dat</v>
      </c>
      <c r="H150" s="215" t="str">
        <f>"SLACi"&amp;Sheet2!H146&amp;".dat"</f>
        <v>SLACi2181.dat</v>
      </c>
      <c r="I150" s="215" t="str">
        <f>"SLACi"&amp;Sheet2!I146&amp;".dat"</f>
        <v>SLACi2182.dat</v>
      </c>
      <c r="K150" s="53" t="s">
        <v>104</v>
      </c>
      <c r="L150" s="49"/>
      <c r="M150" s="49"/>
      <c r="N150" s="228" t="str">
        <f>"SLACi"&amp;Sheet2!N146&amp;".dat"</f>
        <v>SLACi2344.dat</v>
      </c>
      <c r="O150" s="228" t="str">
        <f>"SLACi"&amp;Sheet2!O146&amp;".dat"</f>
        <v>SLACi2345.dat</v>
      </c>
      <c r="P150" s="228" t="str">
        <f>"SLACi"&amp;Sheet2!P146&amp;".dat"</f>
        <v>SLACi2240.dat</v>
      </c>
      <c r="Q150" s="228" t="str">
        <f>"SLACi"&amp;Sheet2!Q146&amp;".dat"</f>
        <v>SLACi2241.dat</v>
      </c>
      <c r="R150" s="228" t="str">
        <f>"SLACi"&amp;Sheet2!R146&amp;".dat"</f>
        <v>SLACi2332.dat</v>
      </c>
      <c r="S150" s="228" t="str">
        <f>"SLACi"&amp;Sheet2!S146&amp;".dat"</f>
        <v>SLACi2333.dat</v>
      </c>
    </row>
    <row r="151" spans="1:19" x14ac:dyDescent="0.25">
      <c r="A151" s="53" t="s">
        <v>105</v>
      </c>
      <c r="B151" s="49"/>
      <c r="C151" s="49"/>
      <c r="D151" s="215" t="str">
        <f>"SLACi"&amp;Sheet2!D147&amp;".dat"</f>
        <v>SLACi2215.dat</v>
      </c>
      <c r="E151" s="215" t="str">
        <f>"SLACi"&amp;Sheet2!E147&amp;".dat"</f>
        <v>SLACi2216.dat</v>
      </c>
      <c r="F151" s="215" t="str">
        <f>"SLACi"&amp;Sheet2!F147&amp;".dat"</f>
        <v>SLACi2211.dat</v>
      </c>
      <c r="G151" s="215" t="str">
        <f>"SLACi"&amp;Sheet2!G147&amp;".dat"</f>
        <v>SLACi2212.dat</v>
      </c>
      <c r="H151" s="215" t="str">
        <f>"SLACi"&amp;Sheet2!H147&amp;".dat"</f>
        <v>SLACi2179.dat</v>
      </c>
      <c r="I151" s="215" t="str">
        <f>"SLACi"&amp;Sheet2!I147&amp;".dat"</f>
        <v>SLACi2180.dat</v>
      </c>
      <c r="K151" s="53" t="s">
        <v>105</v>
      </c>
      <c r="L151" s="49"/>
      <c r="M151" s="49"/>
      <c r="N151" s="228" t="str">
        <f>"SLACi"&amp;Sheet2!N147&amp;".dat"</f>
        <v>SLACi2342.dat</v>
      </c>
      <c r="O151" s="228" t="str">
        <f>"SLACi"&amp;Sheet2!O147&amp;".dat"</f>
        <v>SLACi2343.dat</v>
      </c>
      <c r="P151" s="228" t="str">
        <f>"SLACi"&amp;Sheet2!P147&amp;".dat"</f>
        <v>SLACi2238.dat</v>
      </c>
      <c r="Q151" s="228" t="str">
        <f>"SLACi"&amp;Sheet2!Q147&amp;".dat"</f>
        <v>SLACi2239.dat</v>
      </c>
      <c r="R151" s="228" t="str">
        <f>"SLACi"&amp;Sheet2!R147&amp;".dat"</f>
        <v>SLACi2330.dat</v>
      </c>
      <c r="S151" s="228" t="str">
        <f>"SLACi"&amp;Sheet2!S147&amp;".dat"</f>
        <v>SLACi2331.dat</v>
      </c>
    </row>
    <row r="152" spans="1:19" x14ac:dyDescent="0.25">
      <c r="A152" s="53"/>
      <c r="B152" s="49" t="s">
        <v>108</v>
      </c>
      <c r="C152" s="49"/>
      <c r="D152" s="226"/>
      <c r="E152" s="226"/>
      <c r="F152" s="226"/>
      <c r="G152" s="226"/>
      <c r="H152" s="226"/>
      <c r="I152" s="227"/>
      <c r="K152" s="53"/>
      <c r="L152" s="49" t="s">
        <v>108</v>
      </c>
      <c r="M152" s="49"/>
      <c r="N152" s="226"/>
      <c r="O152" s="226"/>
      <c r="P152" s="226"/>
      <c r="Q152" s="226"/>
      <c r="R152" s="226"/>
      <c r="S152" s="227"/>
    </row>
    <row r="153" spans="1:19" x14ac:dyDescent="0.25">
      <c r="A153" s="53" t="s">
        <v>104</v>
      </c>
      <c r="B153" s="49"/>
      <c r="C153" s="49"/>
      <c r="D153" s="215" t="str">
        <f>"SLACi"&amp;Sheet2!D149&amp;".dat"</f>
        <v>SLACi2205.dat</v>
      </c>
      <c r="E153" s="215" t="str">
        <f>"SLACi"&amp;Sheet2!E149&amp;".dat"</f>
        <v>SLACi2206.dat</v>
      </c>
      <c r="F153" s="215" t="str">
        <f>"SLACi"&amp;Sheet2!F149&amp;".dat"</f>
        <v>SLACi2209.dat</v>
      </c>
      <c r="G153" s="215" t="str">
        <f>"SLACi"&amp;Sheet2!G149&amp;".dat"</f>
        <v>SLACi2210.dat</v>
      </c>
      <c r="H153" s="215" t="str">
        <f>"SLACi"&amp;Sheet2!H149&amp;".dat"</f>
        <v>SLACi2185.dat</v>
      </c>
      <c r="I153" s="215" t="str">
        <f>"SLACi"&amp;Sheet2!I149&amp;".dat"</f>
        <v>SLACi2186.dat</v>
      </c>
      <c r="K153" s="53" t="s">
        <v>104</v>
      </c>
      <c r="L153" s="49"/>
      <c r="M153" s="49"/>
      <c r="N153" s="215" t="str">
        <f>"SLACi"&amp;Sheet2!N149&amp;".dat"</f>
        <v>SLACi2348.dat</v>
      </c>
      <c r="O153" s="215" t="str">
        <f>"SLACi"&amp;Sheet2!O149&amp;".dat"</f>
        <v>SLACi2349.dat</v>
      </c>
      <c r="P153" s="215" t="str">
        <f>"SLACi"&amp;Sheet2!P149&amp;".dat"</f>
        <v>SLACi2352.dat</v>
      </c>
      <c r="Q153" s="215" t="str">
        <f>"SLACi"&amp;Sheet2!Q149&amp;".dat"</f>
        <v>SLACi2353.dat</v>
      </c>
      <c r="R153" s="215" t="str">
        <f>"SLACi"&amp;Sheet2!R149&amp;".dat"</f>
        <v>SLACi2356.dat</v>
      </c>
      <c r="S153" s="215" t="str">
        <f>"SLACi"&amp;Sheet2!S149&amp;".dat"</f>
        <v>SLACi2357.dat</v>
      </c>
    </row>
    <row r="154" spans="1:19" x14ac:dyDescent="0.25">
      <c r="A154" s="53" t="s">
        <v>105</v>
      </c>
      <c r="B154" s="49"/>
      <c r="C154" s="49"/>
      <c r="D154" s="215" t="str">
        <f>"SLACi"&amp;Sheet2!D150&amp;".dat"</f>
        <v>SLACi2203.dat</v>
      </c>
      <c r="E154" s="215" t="str">
        <f>"SLACi"&amp;Sheet2!E150&amp;".dat"</f>
        <v>SLACi2204.dat</v>
      </c>
      <c r="F154" s="215" t="str">
        <f>"SLACi"&amp;Sheet2!F150&amp;".dat"</f>
        <v>SLACi2207.dat</v>
      </c>
      <c r="G154" s="215" t="str">
        <f>"SLACi"&amp;Sheet2!G150&amp;".dat"</f>
        <v>SLACi2208.dat</v>
      </c>
      <c r="H154" s="215" t="str">
        <f>"SLACi"&amp;Sheet2!H150&amp;".dat"</f>
        <v>SLACi2183.dat</v>
      </c>
      <c r="I154" s="215" t="str">
        <f>"SLACi"&amp;Sheet2!I150&amp;".dat"</f>
        <v>SLACi2184.dat</v>
      </c>
      <c r="K154" s="53" t="s">
        <v>105</v>
      </c>
      <c r="L154" s="49"/>
      <c r="M154" s="49"/>
      <c r="N154" s="215" t="str">
        <f>"SLACi"&amp;Sheet2!N150&amp;".dat"</f>
        <v>SLACi2346.dat</v>
      </c>
      <c r="O154" s="215" t="str">
        <f>"SLACi"&amp;Sheet2!O150&amp;".dat"</f>
        <v>SLACi2347.dat</v>
      </c>
      <c r="P154" s="215" t="str">
        <f>"SLACi"&amp;Sheet2!P150&amp;".dat"</f>
        <v>SLACi2350.dat</v>
      </c>
      <c r="Q154" s="215" t="str">
        <f>"SLACi"&amp;Sheet2!Q150&amp;".dat"</f>
        <v>SLACi2351.dat</v>
      </c>
      <c r="R154" s="215" t="str">
        <f>"SLACi"&amp;Sheet2!R150&amp;".dat"</f>
        <v>SLACi2354.dat</v>
      </c>
      <c r="S154" s="215" t="str">
        <f>"SLACi"&amp;Sheet2!S150&amp;".dat"</f>
        <v>SLACi2355.dat</v>
      </c>
    </row>
    <row r="155" spans="1:19" x14ac:dyDescent="0.25">
      <c r="A155" s="53"/>
      <c r="B155" s="49" t="s">
        <v>109</v>
      </c>
      <c r="C155" s="49"/>
      <c r="D155" s="226"/>
      <c r="E155" s="226"/>
      <c r="F155" s="226"/>
      <c r="G155" s="226"/>
      <c r="H155" s="226"/>
      <c r="I155" s="227"/>
      <c r="K155" s="53"/>
      <c r="L155" s="49" t="s">
        <v>109</v>
      </c>
      <c r="M155" s="49"/>
      <c r="N155" s="226"/>
      <c r="O155" s="226"/>
      <c r="P155" s="226"/>
      <c r="Q155" s="226"/>
      <c r="R155" s="226"/>
      <c r="S155" s="227"/>
    </row>
    <row r="156" spans="1:19" x14ac:dyDescent="0.25">
      <c r="A156" s="53" t="s">
        <v>104</v>
      </c>
      <c r="B156" s="49"/>
      <c r="C156" s="49"/>
      <c r="D156" s="215" t="str">
        <f>"SLACi"&amp;Sheet2!D152&amp;".dat"</f>
        <v>SLACi2233.dat</v>
      </c>
      <c r="E156" s="215" t="str">
        <f>"SLACi"&amp;Sheet2!E152&amp;".dat"</f>
        <v>SLACi2234.dat</v>
      </c>
      <c r="F156" s="215" t="str">
        <f>"SLACi"&amp;Sheet2!F152&amp;".dat"</f>
        <v>SLACi2221.dat</v>
      </c>
      <c r="G156" s="215" t="str">
        <f>"SLACi"&amp;Sheet2!G152&amp;".dat"</f>
        <v>SLACi2222.dat</v>
      </c>
      <c r="H156" s="215" t="str">
        <f>"SLACi"&amp;Sheet2!H152&amp;".dat"</f>
        <v>SLACi2189.dat</v>
      </c>
      <c r="I156" s="215" t="str">
        <f>"SLACi"&amp;Sheet2!I152&amp;".dat"</f>
        <v>SLACi2190.dat</v>
      </c>
      <c r="K156" s="53" t="s">
        <v>104</v>
      </c>
      <c r="L156" s="49"/>
      <c r="M156" s="49"/>
      <c r="N156" s="215" t="str">
        <f>"SLACi"&amp;Sheet2!N152&amp;".dat"</f>
        <v>SLACi2368.dat</v>
      </c>
      <c r="O156" s="215" t="str">
        <f>"SLACi"&amp;Sheet2!O152&amp;".dat"</f>
        <v>SLACi2369.dat</v>
      </c>
      <c r="P156" s="215" t="str">
        <f>"SLACi"&amp;Sheet2!P152&amp;".dat"</f>
        <v>SLACi2364.dat</v>
      </c>
      <c r="Q156" s="215" t="str">
        <f>"SLACi"&amp;Sheet2!Q152&amp;".dat"</f>
        <v>SLACi2365.dat</v>
      </c>
      <c r="R156" s="215" t="str">
        <f>"SLACi"&amp;Sheet2!R152&amp;".dat"</f>
        <v>SLACi2360.dat</v>
      </c>
      <c r="S156" s="215" t="str">
        <f>"SLACi"&amp;Sheet2!S152&amp;".dat"</f>
        <v>SLACi2361.dat</v>
      </c>
    </row>
    <row r="157" spans="1:19" x14ac:dyDescent="0.25">
      <c r="A157" s="53" t="s">
        <v>105</v>
      </c>
      <c r="B157" s="49"/>
      <c r="C157" s="49"/>
      <c r="D157" s="215" t="str">
        <f>"SLACi"&amp;Sheet2!D153&amp;".dat"</f>
        <v>SLACi2231.dat</v>
      </c>
      <c r="E157" s="215" t="str">
        <f>"SLACi"&amp;Sheet2!E153&amp;".dat"</f>
        <v>SLACi2232.dat</v>
      </c>
      <c r="F157" s="215" t="str">
        <f>"SLACi"&amp;Sheet2!F153&amp;".dat"</f>
        <v>SLACi2219.dat</v>
      </c>
      <c r="G157" s="215" t="str">
        <f>"SLACi"&amp;Sheet2!G153&amp;".dat"</f>
        <v>SLACi2220.dat</v>
      </c>
      <c r="H157" s="215" t="str">
        <f>"SLACi"&amp;Sheet2!H153&amp;".dat"</f>
        <v>SLACi2187.dat</v>
      </c>
      <c r="I157" s="215" t="str">
        <f>"SLACi"&amp;Sheet2!I153&amp;".dat"</f>
        <v>SLACi2188.dat</v>
      </c>
      <c r="K157" s="53" t="s">
        <v>105</v>
      </c>
      <c r="L157" s="49"/>
      <c r="M157" s="49"/>
      <c r="N157" s="215" t="str">
        <f>"SLACi"&amp;Sheet2!N153&amp;".dat"</f>
        <v>SLACi2366.dat</v>
      </c>
      <c r="O157" s="215" t="str">
        <f>"SLACi"&amp;Sheet2!O153&amp;".dat"</f>
        <v>SLACi2367.dat</v>
      </c>
      <c r="P157" s="215" t="str">
        <f>"SLACi"&amp;Sheet2!P153&amp;".dat"</f>
        <v>SLACi2362.dat</v>
      </c>
      <c r="Q157" s="215" t="str">
        <f>"SLACi"&amp;Sheet2!Q153&amp;".dat"</f>
        <v>SLACi2363.dat</v>
      </c>
      <c r="R157" s="215" t="str">
        <f>"SLACi"&amp;Sheet2!R153&amp;".dat"</f>
        <v>SLACi2358.dat</v>
      </c>
      <c r="S157" s="215" t="str">
        <f>"SLACi"&amp;Sheet2!S153&amp;".dat"</f>
        <v>SLACi2359.dat</v>
      </c>
    </row>
    <row r="158" spans="1:19" x14ac:dyDescent="0.25">
      <c r="A158" s="53"/>
      <c r="B158" s="49" t="s">
        <v>110</v>
      </c>
      <c r="C158" s="49"/>
      <c r="D158" s="226"/>
      <c r="E158" s="226"/>
      <c r="F158" s="226"/>
      <c r="G158" s="226"/>
      <c r="H158" s="226"/>
      <c r="I158" s="227"/>
      <c r="K158" s="53"/>
      <c r="L158" s="49" t="s">
        <v>110</v>
      </c>
      <c r="M158" s="49"/>
      <c r="N158" s="226"/>
      <c r="O158" s="226"/>
      <c r="P158" s="226"/>
      <c r="Q158" s="226"/>
      <c r="R158" s="226"/>
      <c r="S158" s="227"/>
    </row>
    <row r="159" spans="1:19" x14ac:dyDescent="0.25">
      <c r="A159" s="53" t="s">
        <v>104</v>
      </c>
      <c r="B159" s="49"/>
      <c r="C159" s="49"/>
      <c r="D159" s="215" t="str">
        <f>"SLACi"&amp;Sheet2!D155&amp;".dat"</f>
        <v>SLACi2201.dat</v>
      </c>
      <c r="E159" s="215" t="str">
        <f>"SLACi"&amp;Sheet2!E155&amp;".dat"</f>
        <v>SLACi2202.dat</v>
      </c>
      <c r="F159" s="215" t="str">
        <f>"SLACi"&amp;Sheet2!F155&amp;".dat"</f>
        <v>SLACi2197.dat</v>
      </c>
      <c r="G159" s="215" t="str">
        <f>"SLACi"&amp;Sheet2!G155&amp;".dat"</f>
        <v>SLACi2198.dat</v>
      </c>
      <c r="H159" s="215" t="str">
        <f>"SLACi"&amp;Sheet2!H155&amp;".dat"</f>
        <v>SLACi2193.dat</v>
      </c>
      <c r="I159" s="215" t="str">
        <f>"SLACi"&amp;Sheet2!I155&amp;".dat"</f>
        <v>SLACi2194.dat</v>
      </c>
      <c r="K159" s="53" t="s">
        <v>104</v>
      </c>
      <c r="L159" s="49"/>
      <c r="M159" s="49"/>
      <c r="N159" s="215" t="str">
        <f>"SLACi"&amp;Sheet2!N155&amp;".dat"</f>
        <v>SLACi2372.dat</v>
      </c>
      <c r="O159" s="215" t="str">
        <f>"SLACi"&amp;Sheet2!O155&amp;".dat"</f>
        <v>SLACi2373.dat</v>
      </c>
      <c r="P159" s="215" t="str">
        <f>"SLACi"&amp;Sheet2!P155&amp;".dat"</f>
        <v>SLACi2376.dat</v>
      </c>
      <c r="Q159" s="215" t="str">
        <f>"SLACi"&amp;Sheet2!Q155&amp;".dat"</f>
        <v>SLACi2377.dat</v>
      </c>
      <c r="R159" s="215" t="str">
        <f>"SLACi"&amp;Sheet2!R155&amp;".dat"</f>
        <v>SLACi2380.dat</v>
      </c>
      <c r="S159" s="215" t="str">
        <f>"SLACi"&amp;Sheet2!S155&amp;".dat"</f>
        <v>SLACi2381.dat</v>
      </c>
    </row>
    <row r="160" spans="1:19" ht="15.75" thickBot="1" x14ac:dyDescent="0.3">
      <c r="A160" s="56" t="s">
        <v>105</v>
      </c>
      <c r="B160" s="57"/>
      <c r="C160" s="57"/>
      <c r="D160" s="215" t="str">
        <f>"SLACi"&amp;Sheet2!D156&amp;".dat"</f>
        <v>SLACi2199.dat</v>
      </c>
      <c r="E160" s="215" t="str">
        <f>"SLACi"&amp;Sheet2!E156&amp;".dat"</f>
        <v>SLACi2200.dat</v>
      </c>
      <c r="F160" s="215" t="str">
        <f>"SLACi"&amp;Sheet2!F156&amp;".dat"</f>
        <v>SLACi2195.dat</v>
      </c>
      <c r="G160" s="215" t="str">
        <f>"SLACi"&amp;Sheet2!G156&amp;".dat"</f>
        <v>SLACi2196.dat</v>
      </c>
      <c r="H160" s="215" t="str">
        <f>"SLACi"&amp;Sheet2!H156&amp;".dat"</f>
        <v>SLACi2191.dat</v>
      </c>
      <c r="I160" s="215" t="str">
        <f>"SLACi"&amp;Sheet2!I156&amp;".dat"</f>
        <v>SLACi2192.dat</v>
      </c>
      <c r="K160" s="56" t="s">
        <v>105</v>
      </c>
      <c r="L160" s="57"/>
      <c r="M160" s="57"/>
      <c r="N160" s="215" t="str">
        <f>"SLACi"&amp;Sheet2!N156&amp;".dat"</f>
        <v>SLACi2370.dat</v>
      </c>
      <c r="O160" s="215" t="str">
        <f>"SLACi"&amp;Sheet2!O156&amp;".dat"</f>
        <v>SLACi2371.dat</v>
      </c>
      <c r="P160" s="215" t="str">
        <f>"SLACi"&amp;Sheet2!P156&amp;".dat"</f>
        <v>SLACi2374.dat</v>
      </c>
      <c r="Q160" s="215" t="str">
        <f>"SLACi"&amp;Sheet2!Q156&amp;".dat"</f>
        <v>SLACi2375.dat</v>
      </c>
      <c r="R160" s="215" t="str">
        <f>"SLACi"&amp;Sheet2!R156&amp;".dat"</f>
        <v>SLACi2378.dat</v>
      </c>
      <c r="S160" s="215" t="str">
        <f>"SLACi"&amp;Sheet2!S156&amp;".dat"</f>
        <v>SLACi2379.dat</v>
      </c>
    </row>
    <row r="166" spans="4:5" x14ac:dyDescent="0.25">
      <c r="D166" s="89"/>
      <c r="E166" s="89"/>
    </row>
    <row r="167" spans="4:5" x14ac:dyDescent="0.25">
      <c r="D167" s="89"/>
      <c r="E167" s="89"/>
    </row>
    <row r="168" spans="4:5" x14ac:dyDescent="0.25">
      <c r="D168" s="89"/>
      <c r="E168" s="89"/>
    </row>
  </sheetData>
  <mergeCells count="80">
    <mergeCell ref="D137:I137"/>
    <mergeCell ref="N137:S137"/>
    <mergeCell ref="A1:S3"/>
    <mergeCell ref="E99:G99"/>
    <mergeCell ref="I99:K99"/>
    <mergeCell ref="M99:O99"/>
    <mergeCell ref="Q99:S99"/>
    <mergeCell ref="U99:W99"/>
    <mergeCell ref="K135:L135"/>
    <mergeCell ref="A71:AB71"/>
    <mergeCell ref="E98:G98"/>
    <mergeCell ref="I98:K98"/>
    <mergeCell ref="M98:O98"/>
    <mergeCell ref="Q98:S98"/>
    <mergeCell ref="U98:W98"/>
    <mergeCell ref="Q62:T62"/>
    <mergeCell ref="B65:E65"/>
    <mergeCell ref="G65:J65"/>
    <mergeCell ref="L65:O65"/>
    <mergeCell ref="Q65:T65"/>
    <mergeCell ref="B68:E68"/>
    <mergeCell ref="G68:J68"/>
    <mergeCell ref="L68:O68"/>
    <mergeCell ref="Q68:T68"/>
    <mergeCell ref="F61:F67"/>
    <mergeCell ref="K61:K67"/>
    <mergeCell ref="P61:P67"/>
    <mergeCell ref="B62:E62"/>
    <mergeCell ref="G62:J62"/>
    <mergeCell ref="L62:O62"/>
    <mergeCell ref="A55:L55"/>
    <mergeCell ref="F56:F58"/>
    <mergeCell ref="K56:K58"/>
    <mergeCell ref="P56:P58"/>
    <mergeCell ref="A59:T59"/>
    <mergeCell ref="A60:T60"/>
    <mergeCell ref="I45:J45"/>
    <mergeCell ref="K45:L47"/>
    <mergeCell ref="A48:F48"/>
    <mergeCell ref="G48:L54"/>
    <mergeCell ref="D53:F53"/>
    <mergeCell ref="D54:F54"/>
    <mergeCell ref="L35:O35"/>
    <mergeCell ref="Q35:T35"/>
    <mergeCell ref="A41:L41"/>
    <mergeCell ref="M41:T55"/>
    <mergeCell ref="A42:F42"/>
    <mergeCell ref="G42:H42"/>
    <mergeCell ref="I42:J42"/>
    <mergeCell ref="K42:L44"/>
    <mergeCell ref="A45:F45"/>
    <mergeCell ref="G45:H45"/>
    <mergeCell ref="U14:X14"/>
    <mergeCell ref="B22:E22"/>
    <mergeCell ref="G22:J22"/>
    <mergeCell ref="L22:O22"/>
    <mergeCell ref="Q22:T22"/>
    <mergeCell ref="B24:E24"/>
    <mergeCell ref="G24:J24"/>
    <mergeCell ref="L24:O24"/>
    <mergeCell ref="Q24:T24"/>
    <mergeCell ref="B13:E13"/>
    <mergeCell ref="G13:J13"/>
    <mergeCell ref="L13:O13"/>
    <mergeCell ref="Q13:T13"/>
    <mergeCell ref="F14:F40"/>
    <mergeCell ref="K14:K40"/>
    <mergeCell ref="P14:P40"/>
    <mergeCell ref="Q14:R14"/>
    <mergeCell ref="B35:E35"/>
    <mergeCell ref="G35:J35"/>
    <mergeCell ref="A4:T4"/>
    <mergeCell ref="B6:C6"/>
    <mergeCell ref="D6:E6"/>
    <mergeCell ref="G6:H6"/>
    <mergeCell ref="I6:J6"/>
    <mergeCell ref="L6:M6"/>
    <mergeCell ref="N6:O6"/>
    <mergeCell ref="Q6:R6"/>
    <mergeCell ref="S6:T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4"/>
  <sheetViews>
    <sheetView topLeftCell="A37" zoomScale="70" zoomScaleNormal="70" workbookViewId="0">
      <selection activeCell="U23" sqref="A1:XFD1048576"/>
    </sheetView>
  </sheetViews>
  <sheetFormatPr defaultRowHeight="15" x14ac:dyDescent="0.25"/>
  <cols>
    <col min="1" max="1" width="17.7109375" customWidth="1"/>
    <col min="2" max="5" width="8.85546875" customWidth="1"/>
    <col min="7" max="10" width="8.85546875" customWidth="1"/>
  </cols>
  <sheetData>
    <row r="1" spans="1:24" thickBot="1" x14ac:dyDescent="0.35">
      <c r="A1" s="249"/>
      <c r="B1" s="250"/>
      <c r="C1" s="250"/>
      <c r="D1" s="236"/>
      <c r="E1" s="236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1"/>
    </row>
    <row r="2" spans="1:24" ht="18" customHeight="1" thickBot="1" x14ac:dyDescent="0.3">
      <c r="A2" s="2"/>
      <c r="B2" s="241" t="s">
        <v>71</v>
      </c>
      <c r="C2" s="252"/>
      <c r="D2" s="326" t="s">
        <v>98</v>
      </c>
      <c r="E2" s="327"/>
      <c r="F2" s="191"/>
      <c r="G2" s="241" t="s">
        <v>72</v>
      </c>
      <c r="H2" s="242"/>
      <c r="I2" s="328" t="s">
        <v>99</v>
      </c>
      <c r="J2" s="329"/>
      <c r="K2" s="166"/>
      <c r="L2" s="241" t="s">
        <v>70</v>
      </c>
      <c r="M2" s="242"/>
      <c r="N2" s="273" t="s">
        <v>100</v>
      </c>
      <c r="O2" s="275"/>
      <c r="P2" s="166"/>
      <c r="Q2" s="241" t="s">
        <v>77</v>
      </c>
      <c r="R2" s="242"/>
      <c r="S2" s="243" t="s">
        <v>84</v>
      </c>
      <c r="T2" s="244"/>
    </row>
    <row r="3" spans="1:24" ht="15" customHeight="1" thickBot="1" x14ac:dyDescent="0.3">
      <c r="A3" s="171" t="s">
        <v>0</v>
      </c>
      <c r="B3" s="42" t="s">
        <v>1</v>
      </c>
      <c r="C3" s="59" t="s">
        <v>2</v>
      </c>
      <c r="D3" s="61" t="s">
        <v>1</v>
      </c>
      <c r="E3" s="61" t="s">
        <v>2</v>
      </c>
      <c r="F3" s="192"/>
      <c r="G3" s="42" t="s">
        <v>1</v>
      </c>
      <c r="H3" s="45" t="s">
        <v>2</v>
      </c>
      <c r="I3" s="61" t="s">
        <v>1</v>
      </c>
      <c r="J3" s="198" t="s">
        <v>2</v>
      </c>
      <c r="K3" s="167"/>
      <c r="L3" s="42" t="s">
        <v>1</v>
      </c>
      <c r="M3" s="45" t="s">
        <v>2</v>
      </c>
      <c r="N3" s="61" t="s">
        <v>1</v>
      </c>
      <c r="O3" s="61" t="s">
        <v>2</v>
      </c>
      <c r="P3" s="167"/>
      <c r="Q3" s="42" t="s">
        <v>1</v>
      </c>
      <c r="R3" s="45" t="s">
        <v>2</v>
      </c>
      <c r="S3" s="245"/>
      <c r="T3" s="246"/>
    </row>
    <row r="4" spans="1:24" ht="14.45" customHeight="1" x14ac:dyDescent="0.25">
      <c r="A4" s="172">
        <v>13</v>
      </c>
      <c r="B4" s="86">
        <v>0.24</v>
      </c>
      <c r="C4" s="190">
        <v>-0.31</v>
      </c>
      <c r="D4" s="199">
        <v>0.63</v>
      </c>
      <c r="E4" s="200">
        <v>-0.28000000000000003</v>
      </c>
      <c r="F4" s="192"/>
      <c r="G4" s="86">
        <v>1.04</v>
      </c>
      <c r="H4" s="190">
        <v>0.02</v>
      </c>
      <c r="I4" s="199">
        <v>1.34</v>
      </c>
      <c r="J4" s="200">
        <v>0.73</v>
      </c>
      <c r="K4" s="192"/>
      <c r="L4" s="86">
        <v>0.51</v>
      </c>
      <c r="M4" s="44">
        <v>-0.24</v>
      </c>
      <c r="N4" s="199">
        <v>0.81</v>
      </c>
      <c r="O4" s="200">
        <v>-0.13</v>
      </c>
      <c r="P4" s="167"/>
      <c r="Q4" s="86">
        <v>1.5</v>
      </c>
      <c r="R4" s="44">
        <v>0.95</v>
      </c>
      <c r="S4" s="245"/>
      <c r="T4" s="246"/>
    </row>
    <row r="5" spans="1:24" ht="14.45" customHeight="1" x14ac:dyDescent="0.25">
      <c r="A5" s="18">
        <v>20</v>
      </c>
      <c r="B5" s="25">
        <v>0.26</v>
      </c>
      <c r="C5" s="27">
        <v>-0.26</v>
      </c>
      <c r="D5" s="194"/>
      <c r="E5" s="195"/>
      <c r="F5" s="192"/>
      <c r="G5" s="25">
        <v>0.86</v>
      </c>
      <c r="H5" s="27">
        <v>-0.04</v>
      </c>
      <c r="I5" s="194"/>
      <c r="J5" s="195"/>
      <c r="K5" s="192"/>
      <c r="L5" s="25">
        <v>0.56999999999999995</v>
      </c>
      <c r="M5" s="9">
        <v>-0.04</v>
      </c>
      <c r="N5" s="194"/>
      <c r="O5" s="195"/>
      <c r="P5" s="167"/>
      <c r="Q5" s="154"/>
      <c r="R5" s="155"/>
      <c r="S5" s="245"/>
      <c r="T5" s="246"/>
    </row>
    <row r="6" spans="1:24" ht="14.45" customHeight="1" x14ac:dyDescent="0.25">
      <c r="A6" s="18">
        <v>30</v>
      </c>
      <c r="B6" s="25">
        <v>0.22</v>
      </c>
      <c r="C6" s="27">
        <v>-0.17</v>
      </c>
      <c r="D6" s="201">
        <v>0.48</v>
      </c>
      <c r="E6" s="202">
        <v>-0.22</v>
      </c>
      <c r="F6" s="192"/>
      <c r="G6" s="25">
        <v>0.74</v>
      </c>
      <c r="H6" s="27">
        <v>-0.04</v>
      </c>
      <c r="I6" s="201">
        <v>0.83</v>
      </c>
      <c r="J6" s="202">
        <v>0.06</v>
      </c>
      <c r="K6" s="192"/>
      <c r="L6" s="25">
        <v>0.6</v>
      </c>
      <c r="M6" s="9">
        <v>0.03</v>
      </c>
      <c r="N6" s="201">
        <v>0.83</v>
      </c>
      <c r="O6" s="202">
        <v>-0.11</v>
      </c>
      <c r="P6" s="167"/>
      <c r="Q6" s="25">
        <v>0.38</v>
      </c>
      <c r="R6" s="9">
        <v>-0.03</v>
      </c>
      <c r="S6" s="245"/>
      <c r="T6" s="246"/>
    </row>
    <row r="7" spans="1:24" ht="15" customHeight="1" x14ac:dyDescent="0.25">
      <c r="A7" s="18">
        <v>40</v>
      </c>
      <c r="B7" s="25">
        <v>0.2</v>
      </c>
      <c r="C7" s="27">
        <v>-0.1</v>
      </c>
      <c r="D7" s="194"/>
      <c r="E7" s="195"/>
      <c r="F7" s="192"/>
      <c r="G7" s="25">
        <v>0.73</v>
      </c>
      <c r="H7" s="27">
        <v>-0.08</v>
      </c>
      <c r="I7" s="194"/>
      <c r="J7" s="195"/>
      <c r="K7" s="192"/>
      <c r="L7" s="25">
        <v>0.51</v>
      </c>
      <c r="M7" s="9">
        <v>0</v>
      </c>
      <c r="N7" s="194"/>
      <c r="O7" s="195"/>
      <c r="P7" s="167"/>
      <c r="Q7" s="154"/>
      <c r="R7" s="155"/>
      <c r="S7" s="245"/>
      <c r="T7" s="246"/>
    </row>
    <row r="8" spans="1:24" ht="15" customHeight="1" thickBot="1" x14ac:dyDescent="0.3">
      <c r="A8" s="18">
        <v>120</v>
      </c>
      <c r="B8" s="32">
        <v>0</v>
      </c>
      <c r="C8" s="31">
        <v>0</v>
      </c>
      <c r="D8" s="196"/>
      <c r="E8" s="197"/>
      <c r="F8" s="193"/>
      <c r="G8" s="32">
        <v>0.11</v>
      </c>
      <c r="H8" s="31">
        <v>0.01</v>
      </c>
      <c r="I8" s="196"/>
      <c r="J8" s="197"/>
      <c r="K8" s="193"/>
      <c r="L8" s="32">
        <v>0.12</v>
      </c>
      <c r="M8" s="36">
        <v>-0.03</v>
      </c>
      <c r="N8" s="196"/>
      <c r="O8" s="197"/>
      <c r="P8" s="168"/>
      <c r="Q8" s="169">
        <v>0</v>
      </c>
      <c r="R8" s="170">
        <v>0.05</v>
      </c>
      <c r="S8" s="247"/>
      <c r="T8" s="248"/>
      <c r="U8" s="84"/>
      <c r="V8" s="84"/>
    </row>
    <row r="9" spans="1:24" thickBot="1" x14ac:dyDescent="0.35">
      <c r="A9" s="15" t="s">
        <v>0</v>
      </c>
      <c r="B9" s="241" t="s">
        <v>63</v>
      </c>
      <c r="C9" s="252"/>
      <c r="D9" s="265"/>
      <c r="E9" s="266"/>
      <c r="F9" s="115"/>
      <c r="G9" s="241" t="s">
        <v>63</v>
      </c>
      <c r="H9" s="252"/>
      <c r="I9" s="265"/>
      <c r="J9" s="266"/>
      <c r="K9" s="115"/>
      <c r="L9" s="241" t="s">
        <v>63</v>
      </c>
      <c r="M9" s="252"/>
      <c r="N9" s="252"/>
      <c r="O9" s="242"/>
      <c r="P9" s="115"/>
      <c r="Q9" s="276" t="s">
        <v>63</v>
      </c>
      <c r="R9" s="277"/>
      <c r="S9" s="277"/>
      <c r="T9" s="278"/>
      <c r="U9" s="84"/>
      <c r="V9" s="84"/>
    </row>
    <row r="10" spans="1:24" ht="15" customHeight="1" thickBot="1" x14ac:dyDescent="0.3">
      <c r="A10" s="15"/>
      <c r="B10" s="16" t="s">
        <v>50</v>
      </c>
      <c r="C10" s="23" t="s">
        <v>50</v>
      </c>
      <c r="D10" s="116" t="s">
        <v>73</v>
      </c>
      <c r="E10" s="117" t="s">
        <v>74</v>
      </c>
      <c r="F10" s="289"/>
      <c r="G10" s="16" t="s">
        <v>61</v>
      </c>
      <c r="H10" s="4" t="s">
        <v>61</v>
      </c>
      <c r="I10" s="88" t="s">
        <v>73</v>
      </c>
      <c r="J10" s="117" t="s">
        <v>74</v>
      </c>
      <c r="K10" s="286"/>
      <c r="L10" s="16" t="s">
        <v>62</v>
      </c>
      <c r="M10" s="4" t="s">
        <v>62</v>
      </c>
      <c r="N10" s="87" t="s">
        <v>73</v>
      </c>
      <c r="O10" s="117" t="s">
        <v>74</v>
      </c>
      <c r="P10" s="260"/>
      <c r="Q10" s="253" t="s">
        <v>83</v>
      </c>
      <c r="R10" s="255"/>
      <c r="S10" s="23" t="s">
        <v>73</v>
      </c>
      <c r="T10" s="173" t="s">
        <v>74</v>
      </c>
      <c r="U10" s="279"/>
      <c r="V10" s="279"/>
      <c r="W10" s="279"/>
      <c r="X10" s="279"/>
    </row>
    <row r="11" spans="1:24" ht="15.75" thickBot="1" x14ac:dyDescent="0.3">
      <c r="A11" s="82" t="s">
        <v>76</v>
      </c>
      <c r="B11" s="94">
        <v>1894</v>
      </c>
      <c r="C11" s="95">
        <v>1895</v>
      </c>
      <c r="D11" s="109">
        <v>19.899999999999999</v>
      </c>
      <c r="E11" s="106">
        <v>0</v>
      </c>
      <c r="F11" s="260"/>
      <c r="G11" s="149"/>
      <c r="H11" s="150"/>
      <c r="I11" s="153"/>
      <c r="J11" s="152"/>
      <c r="K11" s="287"/>
      <c r="L11" s="149"/>
      <c r="M11" s="150"/>
      <c r="N11" s="151"/>
      <c r="O11" s="152"/>
      <c r="P11" s="260"/>
      <c r="Q11" s="143"/>
      <c r="R11" s="144"/>
      <c r="S11" s="145"/>
      <c r="T11" s="126"/>
      <c r="U11" s="90"/>
      <c r="V11" s="89"/>
    </row>
    <row r="12" spans="1:24" ht="15.75" thickBot="1" x14ac:dyDescent="0.3">
      <c r="A12" s="82" t="s">
        <v>75</v>
      </c>
      <c r="B12" s="96">
        <v>1896</v>
      </c>
      <c r="C12" s="97">
        <v>1897</v>
      </c>
      <c r="D12" s="112">
        <v>19.8</v>
      </c>
      <c r="E12" s="113">
        <v>0</v>
      </c>
      <c r="F12" s="260"/>
      <c r="G12" s="124"/>
      <c r="H12" s="125"/>
      <c r="I12" s="127"/>
      <c r="J12" s="165"/>
      <c r="K12" s="287"/>
      <c r="L12" s="124"/>
      <c r="M12" s="125"/>
      <c r="N12" s="125"/>
      <c r="O12" s="165"/>
      <c r="P12" s="260"/>
      <c r="Q12" s="146"/>
      <c r="R12" s="146"/>
      <c r="S12" s="147"/>
      <c r="T12" s="148"/>
      <c r="U12" s="90"/>
      <c r="V12" s="89"/>
    </row>
    <row r="13" spans="1:24" x14ac:dyDescent="0.25">
      <c r="A13" s="13">
        <v>13</v>
      </c>
      <c r="B13" s="79">
        <v>1902</v>
      </c>
      <c r="C13" s="77">
        <v>1903</v>
      </c>
      <c r="D13" s="122">
        <v>19.8</v>
      </c>
      <c r="E13" s="123">
        <v>0</v>
      </c>
      <c r="F13" s="260"/>
      <c r="G13" s="79">
        <v>1984</v>
      </c>
      <c r="H13" s="77">
        <v>1985</v>
      </c>
      <c r="I13" s="122">
        <v>20</v>
      </c>
      <c r="J13" s="164">
        <v>17750</v>
      </c>
      <c r="K13" s="287"/>
      <c r="L13" s="79">
        <v>1978</v>
      </c>
      <c r="M13" s="77">
        <v>1979</v>
      </c>
      <c r="N13" s="118">
        <v>20.100000000000001</v>
      </c>
      <c r="O13" s="164">
        <v>17750</v>
      </c>
      <c r="P13" s="260"/>
      <c r="Q13" s="21">
        <v>1962</v>
      </c>
      <c r="R13" s="21">
        <v>1963</v>
      </c>
      <c r="S13" s="100">
        <v>20.9</v>
      </c>
      <c r="T13" s="101">
        <v>35000</v>
      </c>
      <c r="U13" s="90"/>
      <c r="V13" s="89"/>
    </row>
    <row r="14" spans="1:24" x14ac:dyDescent="0.25">
      <c r="A14" s="18">
        <v>20</v>
      </c>
      <c r="B14" s="21">
        <v>1931</v>
      </c>
      <c r="C14" s="12">
        <v>1932</v>
      </c>
      <c r="D14" s="110">
        <v>19.8</v>
      </c>
      <c r="E14" s="107">
        <v>0</v>
      </c>
      <c r="F14" s="260"/>
      <c r="G14" s="21">
        <v>1988</v>
      </c>
      <c r="H14" s="12">
        <v>1989</v>
      </c>
      <c r="I14" s="110">
        <v>20.399999999999999</v>
      </c>
      <c r="J14" s="114">
        <v>19100</v>
      </c>
      <c r="K14" s="287"/>
      <c r="L14" s="21">
        <v>1992</v>
      </c>
      <c r="M14" s="12">
        <v>1993</v>
      </c>
      <c r="N14" s="100">
        <v>20.399999999999999</v>
      </c>
      <c r="O14" s="114">
        <v>19100</v>
      </c>
      <c r="P14" s="260"/>
      <c r="Q14" s="21">
        <v>1960</v>
      </c>
      <c r="R14" s="21">
        <v>1961</v>
      </c>
      <c r="S14" s="100">
        <v>20.9</v>
      </c>
      <c r="T14" s="101">
        <v>35000</v>
      </c>
      <c r="U14" s="90"/>
      <c r="V14" s="89"/>
    </row>
    <row r="15" spans="1:24" x14ac:dyDescent="0.25">
      <c r="A15" s="18">
        <v>30</v>
      </c>
      <c r="B15" s="21">
        <v>1935</v>
      </c>
      <c r="C15" s="12">
        <v>1936</v>
      </c>
      <c r="D15" s="110">
        <v>19.899999999999999</v>
      </c>
      <c r="E15" s="107">
        <v>0</v>
      </c>
      <c r="F15" s="260"/>
      <c r="G15" s="21">
        <v>2028</v>
      </c>
      <c r="H15" s="12">
        <v>2029</v>
      </c>
      <c r="I15" s="110">
        <v>19.5</v>
      </c>
      <c r="J15" s="107">
        <v>20840</v>
      </c>
      <c r="K15" s="287"/>
      <c r="L15" s="21">
        <v>2024</v>
      </c>
      <c r="M15" s="12">
        <v>2025</v>
      </c>
      <c r="N15" s="100">
        <v>19.399999999999999</v>
      </c>
      <c r="O15" s="107">
        <v>20840</v>
      </c>
      <c r="P15" s="260"/>
      <c r="Q15" s="21">
        <v>1954</v>
      </c>
      <c r="R15" s="21">
        <v>1955</v>
      </c>
      <c r="S15" s="100">
        <v>20.8</v>
      </c>
      <c r="T15" s="101">
        <v>35000</v>
      </c>
      <c r="U15" s="90"/>
      <c r="V15" s="89"/>
    </row>
    <row r="16" spans="1:24" x14ac:dyDescent="0.25">
      <c r="A16" s="18">
        <v>40</v>
      </c>
      <c r="B16" s="21">
        <v>1939</v>
      </c>
      <c r="C16" s="12">
        <v>1940</v>
      </c>
      <c r="D16" s="110">
        <v>19.899999999999999</v>
      </c>
      <c r="E16" s="107">
        <v>0</v>
      </c>
      <c r="F16" s="260"/>
      <c r="G16" s="21">
        <v>2012</v>
      </c>
      <c r="H16" s="12">
        <v>2013</v>
      </c>
      <c r="I16" s="100">
        <v>20.8</v>
      </c>
      <c r="J16" s="107">
        <v>22350</v>
      </c>
      <c r="K16" s="287"/>
      <c r="L16" s="21">
        <v>2008</v>
      </c>
      <c r="M16" s="12">
        <v>2009</v>
      </c>
      <c r="N16" s="100">
        <v>20.8</v>
      </c>
      <c r="O16" s="107">
        <v>22350</v>
      </c>
      <c r="P16" s="260"/>
      <c r="Q16" s="21">
        <v>1952</v>
      </c>
      <c r="R16" s="21">
        <v>1953</v>
      </c>
      <c r="S16" s="100">
        <v>20.8</v>
      </c>
      <c r="T16" s="101">
        <v>35000</v>
      </c>
      <c r="U16" s="90"/>
      <c r="V16" s="89"/>
    </row>
    <row r="17" spans="1:24" ht="15.75" thickBot="1" x14ac:dyDescent="0.3">
      <c r="A17" s="83">
        <v>120</v>
      </c>
      <c r="B17" s="22">
        <v>1884</v>
      </c>
      <c r="C17" s="14">
        <v>1888</v>
      </c>
      <c r="D17" s="111">
        <v>19.899999999999999</v>
      </c>
      <c r="E17" s="108">
        <v>0</v>
      </c>
      <c r="F17" s="260"/>
      <c r="G17" s="22">
        <v>2004</v>
      </c>
      <c r="H17" s="14">
        <v>2005</v>
      </c>
      <c r="I17" s="111">
        <v>20.7</v>
      </c>
      <c r="J17" s="103">
        <v>28500</v>
      </c>
      <c r="K17" s="287"/>
      <c r="L17" s="22">
        <v>2000</v>
      </c>
      <c r="M17" s="14">
        <v>2001</v>
      </c>
      <c r="N17" s="102">
        <v>20.6</v>
      </c>
      <c r="O17" s="103">
        <v>28500</v>
      </c>
      <c r="P17" s="260"/>
      <c r="Q17" s="22">
        <v>1946</v>
      </c>
      <c r="R17" s="22">
        <v>1947</v>
      </c>
      <c r="S17" s="102">
        <v>20.8</v>
      </c>
      <c r="T17" s="103">
        <v>35000</v>
      </c>
    </row>
    <row r="18" spans="1:24" ht="15.75" thickBot="1" x14ac:dyDescent="0.3">
      <c r="A18" s="160"/>
      <c r="B18" s="280" t="s">
        <v>56</v>
      </c>
      <c r="C18" s="281"/>
      <c r="D18" s="281"/>
      <c r="E18" s="282"/>
      <c r="F18" s="260"/>
      <c r="G18" s="283" t="s">
        <v>56</v>
      </c>
      <c r="H18" s="284"/>
      <c r="I18" s="284"/>
      <c r="J18" s="285"/>
      <c r="K18" s="287"/>
      <c r="L18" s="283" t="s">
        <v>56</v>
      </c>
      <c r="M18" s="284"/>
      <c r="N18" s="284"/>
      <c r="O18" s="285"/>
      <c r="P18" s="260"/>
      <c r="Q18" s="273" t="s">
        <v>56</v>
      </c>
      <c r="R18" s="274"/>
      <c r="S18" s="274"/>
      <c r="T18" s="275"/>
    </row>
    <row r="19" spans="1:24" ht="15.75" thickBot="1" x14ac:dyDescent="0.3">
      <c r="A19" s="83">
        <v>120</v>
      </c>
      <c r="B19" s="96">
        <v>1885</v>
      </c>
      <c r="C19" s="97">
        <v>1889</v>
      </c>
      <c r="D19" s="104">
        <v>19.899999999999999</v>
      </c>
      <c r="E19" s="105">
        <v>0</v>
      </c>
      <c r="F19" s="260"/>
      <c r="G19" s="124"/>
      <c r="H19" s="125"/>
      <c r="I19" s="125"/>
      <c r="J19" s="126"/>
      <c r="K19" s="287"/>
      <c r="L19" s="124"/>
      <c r="M19" s="125"/>
      <c r="N19" s="127"/>
      <c r="O19" s="128"/>
      <c r="P19" s="260"/>
      <c r="Q19" s="124"/>
      <c r="R19" s="124"/>
      <c r="S19" s="127"/>
      <c r="T19" s="128">
        <v>35000</v>
      </c>
      <c r="U19" s="90"/>
      <c r="V19" s="85"/>
      <c r="W19" s="85"/>
    </row>
    <row r="20" spans="1:24" ht="15.75" thickBot="1" x14ac:dyDescent="0.3">
      <c r="A20" s="160"/>
      <c r="B20" s="270" t="s">
        <v>64</v>
      </c>
      <c r="C20" s="271"/>
      <c r="D20" s="271"/>
      <c r="E20" s="272"/>
      <c r="F20" s="260"/>
      <c r="G20" s="270" t="s">
        <v>64</v>
      </c>
      <c r="H20" s="271"/>
      <c r="I20" s="271"/>
      <c r="J20" s="272"/>
      <c r="K20" s="287"/>
      <c r="L20" s="270" t="s">
        <v>64</v>
      </c>
      <c r="M20" s="271"/>
      <c r="N20" s="271"/>
      <c r="O20" s="272"/>
      <c r="P20" s="260"/>
      <c r="Q20" s="270" t="s">
        <v>64</v>
      </c>
      <c r="R20" s="271"/>
      <c r="S20" s="271"/>
      <c r="T20" s="272"/>
      <c r="U20" s="188"/>
      <c r="V20" s="188"/>
      <c r="W20" s="188"/>
      <c r="X20" s="189"/>
    </row>
    <row r="21" spans="1:24" x14ac:dyDescent="0.25">
      <c r="A21" s="72">
        <v>13</v>
      </c>
      <c r="B21" s="183">
        <v>1910</v>
      </c>
      <c r="C21" s="158">
        <v>1911</v>
      </c>
      <c r="D21" s="158">
        <v>19.8</v>
      </c>
      <c r="E21" s="159">
        <v>0</v>
      </c>
      <c r="F21" s="260"/>
      <c r="G21" s="157">
        <v>1982</v>
      </c>
      <c r="H21" s="158">
        <v>1983</v>
      </c>
      <c r="I21" s="158">
        <v>20</v>
      </c>
      <c r="J21" s="185">
        <v>17750</v>
      </c>
      <c r="K21" s="287"/>
      <c r="L21" s="157">
        <v>1980</v>
      </c>
      <c r="M21" s="158">
        <v>1981</v>
      </c>
      <c r="N21" s="158">
        <v>20</v>
      </c>
      <c r="O21" s="185">
        <v>17750</v>
      </c>
      <c r="P21" s="260"/>
      <c r="Q21" s="157">
        <v>1964</v>
      </c>
      <c r="R21" s="158">
        <v>1965</v>
      </c>
      <c r="S21" s="131">
        <v>20.9</v>
      </c>
      <c r="T21" s="132">
        <v>35000</v>
      </c>
      <c r="U21" s="90"/>
      <c r="V21" s="188"/>
      <c r="W21" s="188"/>
      <c r="X21" s="189"/>
    </row>
    <row r="22" spans="1:24" x14ac:dyDescent="0.25">
      <c r="A22" s="75" t="s">
        <v>93</v>
      </c>
      <c r="B22" s="67">
        <v>2053</v>
      </c>
      <c r="C22" s="12">
        <v>2054</v>
      </c>
      <c r="D22" s="100">
        <v>20.399999999999999</v>
      </c>
      <c r="E22" s="101">
        <v>0</v>
      </c>
      <c r="F22" s="260"/>
      <c r="G22" s="21">
        <v>2049</v>
      </c>
      <c r="H22" s="12">
        <v>2050</v>
      </c>
      <c r="I22" s="100">
        <v>20.399999999999999</v>
      </c>
      <c r="J22" s="114">
        <v>17750</v>
      </c>
      <c r="K22" s="287"/>
      <c r="L22" s="21">
        <v>2055</v>
      </c>
      <c r="M22" s="12">
        <v>2056</v>
      </c>
      <c r="N22" s="100">
        <v>20.6</v>
      </c>
      <c r="O22" s="114">
        <v>17750</v>
      </c>
      <c r="P22" s="260"/>
      <c r="Q22" s="21">
        <v>2057</v>
      </c>
      <c r="R22" s="12">
        <v>2058</v>
      </c>
      <c r="S22" s="110">
        <v>20.6</v>
      </c>
      <c r="T22" s="107">
        <v>35000</v>
      </c>
      <c r="U22" s="90"/>
      <c r="V22" s="188"/>
      <c r="W22" s="188"/>
      <c r="X22" s="189"/>
    </row>
    <row r="23" spans="1:24" x14ac:dyDescent="0.25">
      <c r="A23" s="73">
        <v>20</v>
      </c>
      <c r="B23" s="184">
        <v>1929</v>
      </c>
      <c r="C23" s="138">
        <v>1930</v>
      </c>
      <c r="D23" s="138">
        <v>19.899999999999999</v>
      </c>
      <c r="E23" s="186">
        <v>0</v>
      </c>
      <c r="F23" s="260"/>
      <c r="G23" s="137">
        <v>1986</v>
      </c>
      <c r="H23" s="138">
        <v>1987</v>
      </c>
      <c r="I23" s="138">
        <v>20.399999999999999</v>
      </c>
      <c r="J23" s="187">
        <v>19100</v>
      </c>
      <c r="K23" s="287"/>
      <c r="L23" s="137">
        <v>1990</v>
      </c>
      <c r="M23" s="138">
        <v>1991</v>
      </c>
      <c r="N23" s="135">
        <v>20.399999999999999</v>
      </c>
      <c r="O23" s="187">
        <v>19100</v>
      </c>
      <c r="P23" s="260"/>
      <c r="Q23" s="137">
        <v>1958</v>
      </c>
      <c r="R23" s="138">
        <v>1959</v>
      </c>
      <c r="S23" s="135">
        <v>20.9</v>
      </c>
      <c r="T23" s="136">
        <v>35000</v>
      </c>
      <c r="U23" s="90"/>
      <c r="V23" s="188"/>
      <c r="W23" s="188"/>
      <c r="X23" s="189"/>
    </row>
    <row r="24" spans="1:24" x14ac:dyDescent="0.25">
      <c r="A24" s="75" t="s">
        <v>94</v>
      </c>
      <c r="B24" s="21">
        <v>2063</v>
      </c>
      <c r="C24" s="12">
        <v>2064</v>
      </c>
      <c r="D24" s="100">
        <v>20.5</v>
      </c>
      <c r="E24" s="101">
        <v>0</v>
      </c>
      <c r="F24" s="260"/>
      <c r="G24" s="21">
        <v>2065</v>
      </c>
      <c r="H24" s="12">
        <v>2066</v>
      </c>
      <c r="I24" s="100">
        <v>20.5</v>
      </c>
      <c r="J24" s="114">
        <v>19100</v>
      </c>
      <c r="K24" s="287"/>
      <c r="L24" s="21">
        <v>2061</v>
      </c>
      <c r="M24" s="12">
        <v>2062</v>
      </c>
      <c r="N24" s="110">
        <v>20.7</v>
      </c>
      <c r="O24" s="114">
        <v>19100</v>
      </c>
      <c r="P24" s="260"/>
      <c r="Q24" s="21">
        <v>2059</v>
      </c>
      <c r="R24" s="12">
        <v>2060</v>
      </c>
      <c r="S24" s="110">
        <v>20.6</v>
      </c>
      <c r="T24" s="107">
        <v>35000</v>
      </c>
      <c r="U24" s="90"/>
      <c r="V24" s="188"/>
      <c r="W24" s="85"/>
      <c r="X24" s="189"/>
    </row>
    <row r="25" spans="1:24" x14ac:dyDescent="0.25">
      <c r="A25" s="73">
        <v>30</v>
      </c>
      <c r="B25" s="184">
        <v>1933</v>
      </c>
      <c r="C25" s="138">
        <v>1934</v>
      </c>
      <c r="D25" s="138">
        <v>19.899999999999999</v>
      </c>
      <c r="E25" s="186">
        <v>0</v>
      </c>
      <c r="F25" s="260"/>
      <c r="G25" s="137">
        <v>2026</v>
      </c>
      <c r="H25" s="138">
        <v>2027</v>
      </c>
      <c r="I25" s="138">
        <v>19.5</v>
      </c>
      <c r="J25" s="136">
        <v>20840</v>
      </c>
      <c r="K25" s="287"/>
      <c r="L25" s="137">
        <v>2022</v>
      </c>
      <c r="M25" s="138">
        <v>2023</v>
      </c>
      <c r="N25" s="135">
        <v>19.399999999999999</v>
      </c>
      <c r="O25" s="136">
        <v>20840</v>
      </c>
      <c r="P25" s="260"/>
      <c r="Q25" s="137">
        <v>1956</v>
      </c>
      <c r="R25" s="138">
        <v>1957</v>
      </c>
      <c r="S25" s="135">
        <v>20.9</v>
      </c>
      <c r="T25" s="136">
        <v>35000</v>
      </c>
      <c r="U25" s="90"/>
      <c r="V25" s="85"/>
      <c r="W25" s="85"/>
    </row>
    <row r="26" spans="1:24" x14ac:dyDescent="0.25">
      <c r="A26" s="75" t="s">
        <v>95</v>
      </c>
      <c r="B26" s="67">
        <v>2069</v>
      </c>
      <c r="C26" s="12">
        <v>2070</v>
      </c>
      <c r="D26" s="100">
        <v>20</v>
      </c>
      <c r="E26" s="101">
        <v>0</v>
      </c>
      <c r="F26" s="260"/>
      <c r="G26" s="21">
        <v>2067</v>
      </c>
      <c r="H26" s="12">
        <v>2068</v>
      </c>
      <c r="I26" s="100">
        <v>20</v>
      </c>
      <c r="J26" s="107">
        <v>20840</v>
      </c>
      <c r="K26" s="287"/>
      <c r="L26" s="21">
        <v>2071</v>
      </c>
      <c r="M26" s="12">
        <v>2072</v>
      </c>
      <c r="N26" s="110">
        <v>20</v>
      </c>
      <c r="O26" s="107">
        <v>20840</v>
      </c>
      <c r="P26" s="260"/>
      <c r="Q26" s="21">
        <v>2073</v>
      </c>
      <c r="R26" s="12">
        <v>2074</v>
      </c>
      <c r="S26" s="110">
        <v>20</v>
      </c>
      <c r="T26" s="107">
        <v>35000</v>
      </c>
      <c r="U26" s="90"/>
      <c r="V26" s="188"/>
      <c r="W26" s="85"/>
    </row>
    <row r="27" spans="1:24" x14ac:dyDescent="0.25">
      <c r="A27" s="73">
        <v>40</v>
      </c>
      <c r="B27" s="184">
        <v>1937</v>
      </c>
      <c r="C27" s="138">
        <v>1938</v>
      </c>
      <c r="D27" s="138">
        <v>19.8</v>
      </c>
      <c r="E27" s="186">
        <v>0</v>
      </c>
      <c r="F27" s="260"/>
      <c r="G27" s="137">
        <v>2010</v>
      </c>
      <c r="H27" s="138">
        <v>2011</v>
      </c>
      <c r="I27" s="138">
        <v>20.8</v>
      </c>
      <c r="J27" s="136">
        <v>22350</v>
      </c>
      <c r="K27" s="287"/>
      <c r="L27" s="137">
        <v>2006</v>
      </c>
      <c r="M27" s="138">
        <v>2007</v>
      </c>
      <c r="N27" s="138">
        <v>20.8</v>
      </c>
      <c r="O27" s="136">
        <v>22350</v>
      </c>
      <c r="P27" s="260"/>
      <c r="Q27" s="137">
        <v>1950</v>
      </c>
      <c r="R27" s="138">
        <v>1951</v>
      </c>
      <c r="S27" s="138">
        <v>20.8</v>
      </c>
      <c r="T27" s="136">
        <v>35000</v>
      </c>
      <c r="U27" s="90"/>
      <c r="V27" s="188"/>
      <c r="W27" s="85"/>
    </row>
    <row r="28" spans="1:24" x14ac:dyDescent="0.25">
      <c r="A28" s="75" t="s">
        <v>96</v>
      </c>
      <c r="B28" s="67">
        <v>2079</v>
      </c>
      <c r="C28" s="12">
        <v>2080</v>
      </c>
      <c r="D28" s="100">
        <v>20</v>
      </c>
      <c r="E28" s="101">
        <v>0</v>
      </c>
      <c r="F28" s="260"/>
      <c r="G28" s="21">
        <v>2081</v>
      </c>
      <c r="H28" s="12">
        <v>2082</v>
      </c>
      <c r="I28" s="100">
        <v>20</v>
      </c>
      <c r="J28" s="107">
        <v>22350</v>
      </c>
      <c r="K28" s="287"/>
      <c r="L28" s="21">
        <v>2077</v>
      </c>
      <c r="M28" s="12">
        <v>2078</v>
      </c>
      <c r="N28" s="100">
        <v>20</v>
      </c>
      <c r="O28" s="107">
        <v>22350</v>
      </c>
      <c r="P28" s="260"/>
      <c r="Q28" s="21">
        <v>2075</v>
      </c>
      <c r="R28" s="12">
        <v>2076</v>
      </c>
      <c r="S28" s="100">
        <v>20</v>
      </c>
      <c r="T28" s="107">
        <v>35000</v>
      </c>
      <c r="U28" s="90"/>
      <c r="V28" s="188"/>
      <c r="W28" s="85"/>
    </row>
    <row r="29" spans="1:24" x14ac:dyDescent="0.25">
      <c r="A29" s="75">
        <v>120</v>
      </c>
      <c r="B29" s="67">
        <v>1891</v>
      </c>
      <c r="C29" s="12">
        <v>1892</v>
      </c>
      <c r="D29" s="100">
        <v>19.899999999999999</v>
      </c>
      <c r="E29" s="101">
        <v>0</v>
      </c>
      <c r="F29" s="260"/>
      <c r="G29" s="21">
        <v>2002</v>
      </c>
      <c r="H29" s="12">
        <v>2003</v>
      </c>
      <c r="I29" s="100">
        <v>20.7</v>
      </c>
      <c r="J29" s="101">
        <v>28500</v>
      </c>
      <c r="K29" s="287"/>
      <c r="L29" s="21">
        <v>1998</v>
      </c>
      <c r="M29" s="12">
        <v>1999</v>
      </c>
      <c r="N29" s="110">
        <v>20.6</v>
      </c>
      <c r="O29" s="101">
        <v>28500</v>
      </c>
      <c r="P29" s="260"/>
      <c r="Q29" s="21">
        <v>1948</v>
      </c>
      <c r="R29" s="12">
        <v>1949</v>
      </c>
      <c r="S29" s="110">
        <v>20.8</v>
      </c>
      <c r="T29" s="107">
        <v>35000</v>
      </c>
      <c r="U29" s="90"/>
      <c r="V29" s="188"/>
      <c r="W29" s="85"/>
    </row>
    <row r="30" spans="1:24" ht="15.75" thickBot="1" x14ac:dyDescent="0.3">
      <c r="A30" s="74" t="s">
        <v>97</v>
      </c>
      <c r="B30" s="68">
        <v>2085</v>
      </c>
      <c r="C30" s="14">
        <v>2086</v>
      </c>
      <c r="D30" s="102">
        <v>20.100000000000001</v>
      </c>
      <c r="E30" s="103">
        <v>0</v>
      </c>
      <c r="F30" s="260"/>
      <c r="G30" s="22">
        <v>2083</v>
      </c>
      <c r="H30" s="14">
        <v>2084</v>
      </c>
      <c r="I30" s="102">
        <v>20.100000000000001</v>
      </c>
      <c r="J30" s="103">
        <v>28500</v>
      </c>
      <c r="K30" s="287"/>
      <c r="L30" s="22">
        <v>2087</v>
      </c>
      <c r="M30" s="14">
        <v>2088</v>
      </c>
      <c r="N30" s="111">
        <v>20.2</v>
      </c>
      <c r="O30" s="103">
        <v>28500</v>
      </c>
      <c r="P30" s="260"/>
      <c r="Q30" s="22">
        <v>2089</v>
      </c>
      <c r="R30" s="14">
        <v>2090</v>
      </c>
      <c r="S30" s="111">
        <v>20.100000000000001</v>
      </c>
      <c r="T30" s="108">
        <v>35000</v>
      </c>
      <c r="U30" s="90"/>
      <c r="V30" s="188"/>
      <c r="W30" s="85"/>
    </row>
    <row r="31" spans="1:24" ht="15.75" thickBot="1" x14ac:dyDescent="0.3">
      <c r="A31" s="161"/>
      <c r="B31" s="291" t="s">
        <v>65</v>
      </c>
      <c r="C31" s="265"/>
      <c r="D31" s="265"/>
      <c r="E31" s="266"/>
      <c r="F31" s="260"/>
      <c r="G31" s="291" t="s">
        <v>65</v>
      </c>
      <c r="H31" s="265"/>
      <c r="I31" s="265"/>
      <c r="J31" s="266"/>
      <c r="K31" s="287"/>
      <c r="L31" s="291" t="s">
        <v>65</v>
      </c>
      <c r="M31" s="265"/>
      <c r="N31" s="265"/>
      <c r="O31" s="266"/>
      <c r="P31" s="260"/>
      <c r="Q31" s="267" t="s">
        <v>65</v>
      </c>
      <c r="R31" s="268"/>
      <c r="S31" s="268"/>
      <c r="T31" s="269"/>
      <c r="U31" s="85"/>
      <c r="V31" s="85"/>
      <c r="W31" s="85"/>
    </row>
    <row r="32" spans="1:24" ht="14.45" customHeight="1" x14ac:dyDescent="0.25">
      <c r="A32" s="13">
        <v>13</v>
      </c>
      <c r="B32" s="20">
        <v>333</v>
      </c>
      <c r="C32" s="17">
        <v>334</v>
      </c>
      <c r="D32" s="98">
        <v>19.899999999999999</v>
      </c>
      <c r="E32" s="99">
        <v>0</v>
      </c>
      <c r="F32" s="260"/>
      <c r="G32" s="20">
        <v>379</v>
      </c>
      <c r="H32" s="17">
        <v>380</v>
      </c>
      <c r="I32" s="98">
        <v>20.100000000000001</v>
      </c>
      <c r="J32" s="164">
        <v>17750</v>
      </c>
      <c r="K32" s="287"/>
      <c r="L32" s="20">
        <v>377</v>
      </c>
      <c r="M32" s="17">
        <v>378</v>
      </c>
      <c r="N32" s="118">
        <v>20.2</v>
      </c>
      <c r="O32" s="164">
        <v>17750</v>
      </c>
      <c r="P32" s="260"/>
      <c r="Q32" s="129"/>
      <c r="R32" s="130"/>
      <c r="S32" s="131"/>
      <c r="T32" s="132"/>
      <c r="U32" s="90"/>
      <c r="V32" s="93"/>
      <c r="W32" s="93"/>
    </row>
    <row r="33" spans="1:23" x14ac:dyDescent="0.25">
      <c r="A33" s="18">
        <v>20</v>
      </c>
      <c r="B33" s="21">
        <v>345</v>
      </c>
      <c r="C33" s="12">
        <v>346</v>
      </c>
      <c r="D33" s="100">
        <v>19.899999999999999</v>
      </c>
      <c r="E33" s="101">
        <v>0</v>
      </c>
      <c r="F33" s="260"/>
      <c r="G33" s="21">
        <v>385</v>
      </c>
      <c r="H33" s="12">
        <v>386</v>
      </c>
      <c r="I33" s="100">
        <v>20.399999999999999</v>
      </c>
      <c r="J33" s="114">
        <v>19100</v>
      </c>
      <c r="K33" s="287"/>
      <c r="L33" s="21">
        <v>387</v>
      </c>
      <c r="M33" s="12">
        <v>388</v>
      </c>
      <c r="N33" s="110">
        <v>20.399999999999999</v>
      </c>
      <c r="O33" s="114">
        <v>19100</v>
      </c>
      <c r="P33" s="260"/>
      <c r="Q33" s="133"/>
      <c r="R33" s="134"/>
      <c r="S33" s="135"/>
      <c r="T33" s="136"/>
      <c r="U33" s="90"/>
      <c r="V33" s="93"/>
      <c r="W33" s="93"/>
    </row>
    <row r="34" spans="1:23" x14ac:dyDescent="0.25">
      <c r="A34" s="18">
        <v>30</v>
      </c>
      <c r="B34" s="21">
        <v>364</v>
      </c>
      <c r="C34" s="12">
        <v>365</v>
      </c>
      <c r="D34" s="100">
        <v>19.899999999999999</v>
      </c>
      <c r="E34" s="101">
        <v>0</v>
      </c>
      <c r="F34" s="260"/>
      <c r="G34" s="21">
        <v>414</v>
      </c>
      <c r="H34" s="12">
        <v>415</v>
      </c>
      <c r="I34" s="100">
        <f>I53</f>
        <v>19.7</v>
      </c>
      <c r="J34" s="107">
        <v>20840</v>
      </c>
      <c r="K34" s="287"/>
      <c r="L34" s="21">
        <v>410</v>
      </c>
      <c r="M34" s="12">
        <v>411</v>
      </c>
      <c r="N34" s="110">
        <v>19.399999999999999</v>
      </c>
      <c r="O34" s="107">
        <v>20840</v>
      </c>
      <c r="P34" s="260"/>
      <c r="Q34" s="21">
        <f>Q53</f>
        <v>429</v>
      </c>
      <c r="R34" s="12">
        <f>R53</f>
        <v>430</v>
      </c>
      <c r="S34" s="110">
        <f>S53</f>
        <v>20</v>
      </c>
      <c r="T34" s="107">
        <v>35000</v>
      </c>
      <c r="U34" s="90"/>
      <c r="V34" s="93"/>
      <c r="W34" s="93"/>
    </row>
    <row r="35" spans="1:23" x14ac:dyDescent="0.25">
      <c r="A35" s="18">
        <v>40</v>
      </c>
      <c r="B35" s="21">
        <v>366</v>
      </c>
      <c r="C35" s="12">
        <v>367</v>
      </c>
      <c r="D35" s="100">
        <v>19.8</v>
      </c>
      <c r="E35" s="101">
        <v>0</v>
      </c>
      <c r="F35" s="260"/>
      <c r="G35" s="21">
        <v>400</v>
      </c>
      <c r="H35" s="12">
        <v>401</v>
      </c>
      <c r="I35" s="100">
        <v>20.8</v>
      </c>
      <c r="J35" s="107">
        <v>22350</v>
      </c>
      <c r="K35" s="287"/>
      <c r="L35" s="21">
        <v>398</v>
      </c>
      <c r="M35" s="12">
        <v>399</v>
      </c>
      <c r="N35" s="100">
        <v>20.8</v>
      </c>
      <c r="O35" s="107">
        <v>22350</v>
      </c>
      <c r="P35" s="260"/>
      <c r="Q35" s="137"/>
      <c r="R35" s="138"/>
      <c r="S35" s="135"/>
      <c r="T35" s="136"/>
      <c r="U35" s="90"/>
      <c r="V35" s="93"/>
      <c r="W35" s="93"/>
    </row>
    <row r="36" spans="1:23" ht="15.75" thickBot="1" x14ac:dyDescent="0.3">
      <c r="A36" s="83">
        <v>120</v>
      </c>
      <c r="B36" s="22">
        <v>329</v>
      </c>
      <c r="C36" s="14">
        <v>330</v>
      </c>
      <c r="D36" s="102">
        <v>19.8</v>
      </c>
      <c r="E36" s="103">
        <v>0</v>
      </c>
      <c r="F36" s="290"/>
      <c r="G36" s="22">
        <v>393</v>
      </c>
      <c r="H36" s="14">
        <v>394</v>
      </c>
      <c r="I36" s="102">
        <v>20.7</v>
      </c>
      <c r="J36" s="103">
        <v>28500</v>
      </c>
      <c r="K36" s="288"/>
      <c r="L36" s="22">
        <v>391</v>
      </c>
      <c r="M36" s="14">
        <v>392</v>
      </c>
      <c r="N36" s="111">
        <v>20.5</v>
      </c>
      <c r="O36" s="103">
        <v>28500</v>
      </c>
      <c r="P36" s="290"/>
      <c r="Q36" s="139"/>
      <c r="R36" s="140"/>
      <c r="S36" s="141"/>
      <c r="T36" s="142"/>
      <c r="U36" s="90"/>
      <c r="V36" s="93"/>
      <c r="W36" s="93"/>
    </row>
    <row r="37" spans="1:23" ht="15.75" thickBot="1" x14ac:dyDescent="0.3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  <c r="M37" s="235"/>
      <c r="N37" s="236"/>
      <c r="O37" s="236"/>
      <c r="P37" s="236"/>
      <c r="Q37" s="236"/>
      <c r="R37" s="236"/>
      <c r="S37" s="236"/>
      <c r="T37" s="236"/>
      <c r="U37" s="89"/>
      <c r="V37" s="89"/>
      <c r="W37" s="89"/>
    </row>
    <row r="38" spans="1:23" ht="15.75" thickBot="1" x14ac:dyDescent="0.3">
      <c r="A38" s="309" t="s">
        <v>81</v>
      </c>
      <c r="B38" s="310"/>
      <c r="C38" s="310"/>
      <c r="D38" s="310"/>
      <c r="E38" s="310"/>
      <c r="F38" s="311"/>
      <c r="G38" s="324" t="s">
        <v>3</v>
      </c>
      <c r="H38" s="325"/>
      <c r="I38" s="324" t="s">
        <v>4</v>
      </c>
      <c r="J38" s="325"/>
      <c r="K38" s="293"/>
      <c r="L38" s="294"/>
      <c r="M38" s="238"/>
      <c r="N38" s="259"/>
      <c r="O38" s="259"/>
      <c r="P38" s="259"/>
      <c r="Q38" s="259"/>
      <c r="R38" s="259"/>
      <c r="S38" s="259"/>
      <c r="T38" s="259"/>
      <c r="U38" s="89"/>
      <c r="V38" s="89"/>
      <c r="W38" s="89"/>
    </row>
    <row r="39" spans="1:23" ht="15.75" thickBot="1" x14ac:dyDescent="0.3">
      <c r="A39" s="5" t="s">
        <v>0</v>
      </c>
      <c r="B39" s="4" t="s">
        <v>5</v>
      </c>
      <c r="C39" s="4" t="s">
        <v>6</v>
      </c>
      <c r="D39" s="4">
        <v>0</v>
      </c>
      <c r="E39" s="4" t="s">
        <v>7</v>
      </c>
      <c r="F39" s="26" t="s">
        <v>8</v>
      </c>
      <c r="G39" s="43" t="s">
        <v>9</v>
      </c>
      <c r="H39" s="28" t="s">
        <v>10</v>
      </c>
      <c r="I39" s="91" t="s">
        <v>9</v>
      </c>
      <c r="J39" s="29" t="s">
        <v>10</v>
      </c>
      <c r="K39" s="296"/>
      <c r="L39" s="297"/>
      <c r="M39" s="238"/>
      <c r="N39" s="259"/>
      <c r="O39" s="259"/>
      <c r="P39" s="259"/>
      <c r="Q39" s="259"/>
      <c r="R39" s="259"/>
      <c r="S39" s="259"/>
      <c r="T39" s="259"/>
      <c r="U39" s="89"/>
      <c r="V39" s="89"/>
      <c r="W39" s="89"/>
    </row>
    <row r="40" spans="1:23" ht="15.75" thickBot="1" x14ac:dyDescent="0.3">
      <c r="A40" s="19" t="s">
        <v>48</v>
      </c>
      <c r="B40" s="25">
        <v>246</v>
      </c>
      <c r="C40" s="8">
        <v>247</v>
      </c>
      <c r="D40" s="8">
        <v>248</v>
      </c>
      <c r="E40" s="8">
        <v>249</v>
      </c>
      <c r="F40" s="27">
        <v>250</v>
      </c>
      <c r="G40" s="35" t="s">
        <v>11</v>
      </c>
      <c r="H40" s="1" t="s">
        <v>11</v>
      </c>
      <c r="I40" s="30">
        <v>-7.4999999999999997E-2</v>
      </c>
      <c r="J40" s="30">
        <v>-0.03</v>
      </c>
      <c r="K40" s="296"/>
      <c r="L40" s="297"/>
      <c r="M40" s="238"/>
      <c r="N40" s="259"/>
      <c r="O40" s="259"/>
      <c r="P40" s="259"/>
      <c r="Q40" s="259"/>
      <c r="R40" s="259"/>
      <c r="S40" s="259"/>
      <c r="T40" s="259"/>
    </row>
    <row r="41" spans="1:23" ht="15.75" thickBot="1" x14ac:dyDescent="0.3">
      <c r="A41" s="309" t="s">
        <v>69</v>
      </c>
      <c r="B41" s="310"/>
      <c r="C41" s="310"/>
      <c r="D41" s="310"/>
      <c r="E41" s="310"/>
      <c r="F41" s="311"/>
      <c r="G41" s="241" t="s">
        <v>3</v>
      </c>
      <c r="H41" s="242"/>
      <c r="I41" s="253" t="s">
        <v>4</v>
      </c>
      <c r="J41" s="255"/>
      <c r="K41" s="315"/>
      <c r="L41" s="316"/>
      <c r="M41" s="238"/>
      <c r="N41" s="259"/>
      <c r="O41" s="259"/>
      <c r="P41" s="259"/>
      <c r="Q41" s="259"/>
      <c r="R41" s="259"/>
      <c r="S41" s="259"/>
      <c r="T41" s="259"/>
    </row>
    <row r="42" spans="1:23" ht="15.75" thickBot="1" x14ac:dyDescent="0.3">
      <c r="A42" s="3" t="s">
        <v>0</v>
      </c>
      <c r="B42" s="24" t="s">
        <v>12</v>
      </c>
      <c r="C42" s="24" t="s">
        <v>13</v>
      </c>
      <c r="D42" s="24">
        <v>0</v>
      </c>
      <c r="E42" s="24" t="s">
        <v>14</v>
      </c>
      <c r="F42" s="37" t="s">
        <v>15</v>
      </c>
      <c r="G42" s="43" t="s">
        <v>9</v>
      </c>
      <c r="H42" s="29" t="s">
        <v>10</v>
      </c>
      <c r="I42" s="43" t="s">
        <v>9</v>
      </c>
      <c r="J42" s="29" t="s">
        <v>10</v>
      </c>
      <c r="K42" s="317"/>
      <c r="L42" s="318"/>
      <c r="M42" s="238"/>
      <c r="N42" s="259"/>
      <c r="O42" s="259"/>
      <c r="P42" s="259"/>
      <c r="Q42" s="259"/>
      <c r="R42" s="259"/>
      <c r="S42" s="259"/>
      <c r="T42" s="259"/>
    </row>
    <row r="43" spans="1:23" ht="15.75" thickBot="1" x14ac:dyDescent="0.3">
      <c r="A43" s="38" t="s">
        <v>48</v>
      </c>
      <c r="B43" s="39">
        <v>271</v>
      </c>
      <c r="C43" s="39">
        <v>272</v>
      </c>
      <c r="D43" s="39">
        <v>273</v>
      </c>
      <c r="E43" s="39">
        <v>274</v>
      </c>
      <c r="F43" s="40">
        <v>275</v>
      </c>
      <c r="G43" s="34" t="s">
        <v>11</v>
      </c>
      <c r="H43" s="7" t="s">
        <v>11</v>
      </c>
      <c r="I43" s="30">
        <v>9.98E-2</v>
      </c>
      <c r="J43" s="33">
        <v>-3.1199999999999999E-2</v>
      </c>
      <c r="K43" s="319"/>
      <c r="L43" s="320"/>
      <c r="M43" s="238"/>
      <c r="N43" s="259"/>
      <c r="O43" s="259"/>
      <c r="P43" s="259"/>
      <c r="Q43" s="259"/>
      <c r="R43" s="259"/>
      <c r="S43" s="259"/>
      <c r="T43" s="259"/>
    </row>
    <row r="44" spans="1:23" ht="15.75" thickBot="1" x14ac:dyDescent="0.3">
      <c r="A44" s="309" t="s">
        <v>82</v>
      </c>
      <c r="B44" s="310"/>
      <c r="C44" s="310"/>
      <c r="D44" s="310"/>
      <c r="E44" s="310"/>
      <c r="F44" s="311"/>
      <c r="G44" s="292"/>
      <c r="H44" s="293"/>
      <c r="I44" s="293"/>
      <c r="J44" s="293"/>
      <c r="K44" s="293"/>
      <c r="L44" s="294"/>
      <c r="M44" s="238"/>
      <c r="N44" s="259"/>
      <c r="O44" s="259"/>
      <c r="P44" s="259"/>
      <c r="Q44" s="259"/>
      <c r="R44" s="259"/>
      <c r="S44" s="259"/>
      <c r="T44" s="259"/>
    </row>
    <row r="45" spans="1:23" x14ac:dyDescent="0.25">
      <c r="A45" s="10" t="s">
        <v>60</v>
      </c>
      <c r="B45" s="69">
        <v>1</v>
      </c>
      <c r="C45" s="69">
        <v>2</v>
      </c>
      <c r="D45" s="69">
        <v>3</v>
      </c>
      <c r="E45" s="69">
        <v>4</v>
      </c>
      <c r="F45" s="70">
        <v>5</v>
      </c>
      <c r="G45" s="295"/>
      <c r="H45" s="296"/>
      <c r="I45" s="296"/>
      <c r="J45" s="296"/>
      <c r="K45" s="296"/>
      <c r="L45" s="297"/>
      <c r="M45" s="238"/>
      <c r="N45" s="259"/>
      <c r="O45" s="259"/>
      <c r="P45" s="259"/>
      <c r="Q45" s="259"/>
      <c r="R45" s="259"/>
      <c r="S45" s="259"/>
      <c r="T45" s="259"/>
    </row>
    <row r="46" spans="1:23" x14ac:dyDescent="0.25">
      <c r="A46" s="6" t="s">
        <v>16</v>
      </c>
      <c r="B46" s="8">
        <v>368</v>
      </c>
      <c r="C46" s="8">
        <v>369</v>
      </c>
      <c r="D46" s="8">
        <v>370</v>
      </c>
      <c r="E46" s="8">
        <v>371</v>
      </c>
      <c r="F46" s="9">
        <v>372</v>
      </c>
      <c r="G46" s="295"/>
      <c r="H46" s="296"/>
      <c r="I46" s="296"/>
      <c r="J46" s="296"/>
      <c r="K46" s="296"/>
      <c r="L46" s="297"/>
      <c r="M46" s="238"/>
      <c r="N46" s="259"/>
      <c r="O46" s="259"/>
      <c r="P46" s="259"/>
      <c r="Q46" s="259"/>
      <c r="R46" s="259"/>
      <c r="S46" s="259"/>
      <c r="T46" s="259"/>
    </row>
    <row r="47" spans="1:23" x14ac:dyDescent="0.25">
      <c r="A47" s="6" t="s">
        <v>49</v>
      </c>
      <c r="B47" s="8">
        <v>1971</v>
      </c>
      <c r="C47" s="8">
        <v>1972</v>
      </c>
      <c r="D47" s="8">
        <v>1973</v>
      </c>
      <c r="E47" s="8">
        <v>1974</v>
      </c>
      <c r="F47" s="9">
        <v>1975</v>
      </c>
      <c r="G47" s="295"/>
      <c r="H47" s="296"/>
      <c r="I47" s="296"/>
      <c r="J47" s="296"/>
      <c r="K47" s="296"/>
      <c r="L47" s="297"/>
      <c r="M47" s="238"/>
      <c r="N47" s="259"/>
      <c r="O47" s="259"/>
      <c r="P47" s="259"/>
      <c r="Q47" s="259"/>
      <c r="R47" s="259"/>
      <c r="S47" s="259"/>
      <c r="T47" s="259"/>
    </row>
    <row r="48" spans="1:23" ht="15.75" thickBot="1" x14ac:dyDescent="0.3">
      <c r="A48" s="6" t="s">
        <v>57</v>
      </c>
      <c r="B48" s="8">
        <v>1966</v>
      </c>
      <c r="C48" s="8">
        <v>1967</v>
      </c>
      <c r="D48" s="64">
        <v>1968</v>
      </c>
      <c r="E48" s="64">
        <v>1969</v>
      </c>
      <c r="F48" s="66">
        <v>1970</v>
      </c>
      <c r="G48" s="295"/>
      <c r="H48" s="296"/>
      <c r="I48" s="296"/>
      <c r="J48" s="296"/>
      <c r="K48" s="296"/>
      <c r="L48" s="297"/>
      <c r="M48" s="238"/>
      <c r="N48" s="259"/>
      <c r="O48" s="259"/>
      <c r="P48" s="259"/>
      <c r="Q48" s="259"/>
      <c r="R48" s="259"/>
      <c r="S48" s="259"/>
      <c r="T48" s="259"/>
    </row>
    <row r="49" spans="1:29" x14ac:dyDescent="0.25">
      <c r="A49" s="80" t="s">
        <v>58</v>
      </c>
      <c r="B49" s="64">
        <v>1976</v>
      </c>
      <c r="C49" s="65">
        <v>1977</v>
      </c>
      <c r="D49" s="300" t="s">
        <v>78</v>
      </c>
      <c r="E49" s="301"/>
      <c r="F49" s="302"/>
      <c r="G49" s="296"/>
      <c r="H49" s="296"/>
      <c r="I49" s="296"/>
      <c r="J49" s="296"/>
      <c r="K49" s="296"/>
      <c r="L49" s="297"/>
      <c r="M49" s="238"/>
      <c r="N49" s="259"/>
      <c r="O49" s="259"/>
      <c r="P49" s="259"/>
      <c r="Q49" s="259"/>
      <c r="R49" s="259"/>
      <c r="S49" s="259"/>
      <c r="T49" s="259"/>
    </row>
    <row r="50" spans="1:29" ht="15.75" thickBot="1" x14ac:dyDescent="0.3">
      <c r="A50" s="81" t="s">
        <v>59</v>
      </c>
      <c r="B50" s="11"/>
      <c r="C50" s="31"/>
      <c r="D50" s="303"/>
      <c r="E50" s="304"/>
      <c r="F50" s="305"/>
      <c r="G50" s="298"/>
      <c r="H50" s="298"/>
      <c r="I50" s="298"/>
      <c r="J50" s="298"/>
      <c r="K50" s="298"/>
      <c r="L50" s="299"/>
      <c r="M50" s="238"/>
      <c r="N50" s="259"/>
      <c r="O50" s="259"/>
      <c r="P50" s="259"/>
      <c r="Q50" s="259"/>
      <c r="R50" s="259"/>
      <c r="S50" s="259"/>
      <c r="T50" s="259"/>
    </row>
    <row r="51" spans="1:29" ht="15.75" thickBot="1" x14ac:dyDescent="0.3">
      <c r="A51" s="309" t="s">
        <v>66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1"/>
      <c r="M51" s="238"/>
      <c r="N51" s="259"/>
      <c r="O51" s="259"/>
      <c r="P51" s="259"/>
      <c r="Q51" s="259"/>
      <c r="R51" s="259"/>
      <c r="S51" s="259"/>
      <c r="T51" s="259"/>
    </row>
    <row r="52" spans="1:29" ht="15.75" thickBot="1" x14ac:dyDescent="0.3">
      <c r="A52" s="78"/>
      <c r="B52" s="43" t="s">
        <v>50</v>
      </c>
      <c r="C52" s="91" t="s">
        <v>50</v>
      </c>
      <c r="D52" s="120" t="s">
        <v>73</v>
      </c>
      <c r="E52" s="121" t="s">
        <v>74</v>
      </c>
      <c r="F52" s="306"/>
      <c r="G52" s="43" t="s">
        <v>61</v>
      </c>
      <c r="H52" s="91" t="s">
        <v>61</v>
      </c>
      <c r="I52" s="120" t="s">
        <v>73</v>
      </c>
      <c r="J52" s="121" t="s">
        <v>74</v>
      </c>
      <c r="K52" s="306"/>
      <c r="L52" s="43" t="s">
        <v>62</v>
      </c>
      <c r="M52" s="91" t="s">
        <v>62</v>
      </c>
      <c r="N52" s="120" t="s">
        <v>73</v>
      </c>
      <c r="O52" s="121" t="s">
        <v>74</v>
      </c>
      <c r="P52" s="260"/>
      <c r="Q52" s="43" t="s">
        <v>55</v>
      </c>
      <c r="R52" s="91" t="s">
        <v>55</v>
      </c>
      <c r="S52" s="120" t="s">
        <v>73</v>
      </c>
      <c r="T52" s="121" t="s">
        <v>74</v>
      </c>
    </row>
    <row r="53" spans="1:29" x14ac:dyDescent="0.25">
      <c r="A53" s="75" t="s">
        <v>67</v>
      </c>
      <c r="B53" s="79">
        <v>417</v>
      </c>
      <c r="C53" s="77">
        <v>418</v>
      </c>
      <c r="D53" s="118">
        <v>19.399999999999999</v>
      </c>
      <c r="E53" s="119">
        <v>0</v>
      </c>
      <c r="F53" s="307"/>
      <c r="G53" s="79">
        <v>421</v>
      </c>
      <c r="H53" s="77">
        <v>422</v>
      </c>
      <c r="I53" s="118">
        <v>19.7</v>
      </c>
      <c r="J53" s="107">
        <v>20840</v>
      </c>
      <c r="K53" s="307"/>
      <c r="L53" s="76">
        <v>425</v>
      </c>
      <c r="M53" s="77">
        <v>426</v>
      </c>
      <c r="N53" s="118">
        <v>19.8</v>
      </c>
      <c r="O53" s="107">
        <v>20840</v>
      </c>
      <c r="P53" s="261"/>
      <c r="Q53" s="79">
        <v>429</v>
      </c>
      <c r="R53" s="77">
        <v>430</v>
      </c>
      <c r="S53" s="118">
        <v>20</v>
      </c>
      <c r="T53" s="119">
        <v>35000</v>
      </c>
    </row>
    <row r="54" spans="1:29" ht="15.75" thickBot="1" x14ac:dyDescent="0.3">
      <c r="A54" s="75" t="s">
        <v>68</v>
      </c>
      <c r="B54" s="22">
        <v>419</v>
      </c>
      <c r="C54" s="14">
        <v>420</v>
      </c>
      <c r="D54" s="102">
        <v>19.600000000000001</v>
      </c>
      <c r="E54" s="103">
        <v>0</v>
      </c>
      <c r="F54" s="308"/>
      <c r="G54" s="21">
        <v>423</v>
      </c>
      <c r="H54" s="12">
        <v>424</v>
      </c>
      <c r="I54" s="100">
        <v>19.7</v>
      </c>
      <c r="J54" s="107">
        <v>20840</v>
      </c>
      <c r="K54" s="308"/>
      <c r="L54" s="67">
        <v>427</v>
      </c>
      <c r="M54" s="12">
        <v>428</v>
      </c>
      <c r="N54" s="100">
        <v>19.899999999999999</v>
      </c>
      <c r="O54" s="107">
        <v>20840</v>
      </c>
      <c r="P54" s="261"/>
      <c r="Q54" s="22">
        <v>431</v>
      </c>
      <c r="R54" s="14">
        <v>432</v>
      </c>
      <c r="S54" s="102">
        <v>20</v>
      </c>
      <c r="T54" s="103">
        <v>35000</v>
      </c>
    </row>
    <row r="55" spans="1:29" thickBot="1" x14ac:dyDescent="0.35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</row>
    <row r="56" spans="1:29" thickBot="1" x14ac:dyDescent="0.35">
      <c r="A56" s="262" t="s">
        <v>80</v>
      </c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4"/>
    </row>
    <row r="57" spans="1:29" ht="15.75" thickBot="1" x14ac:dyDescent="0.3">
      <c r="A57" s="174"/>
      <c r="B57" s="16" t="s">
        <v>50</v>
      </c>
      <c r="C57" s="23" t="s">
        <v>50</v>
      </c>
      <c r="D57" s="116" t="s">
        <v>73</v>
      </c>
      <c r="E57" s="117" t="s">
        <v>74</v>
      </c>
      <c r="F57" s="256"/>
      <c r="G57" s="16" t="s">
        <v>61</v>
      </c>
      <c r="H57" s="4" t="s">
        <v>61</v>
      </c>
      <c r="I57" s="88" t="s">
        <v>73</v>
      </c>
      <c r="J57" s="117" t="s">
        <v>74</v>
      </c>
      <c r="K57" s="256"/>
      <c r="L57" s="16" t="s">
        <v>62</v>
      </c>
      <c r="M57" s="4" t="s">
        <v>62</v>
      </c>
      <c r="N57" s="87" t="s">
        <v>73</v>
      </c>
      <c r="O57" s="92" t="s">
        <v>74</v>
      </c>
      <c r="P57" s="256"/>
      <c r="Q57" s="43" t="s">
        <v>55</v>
      </c>
      <c r="R57" s="91" t="s">
        <v>55</v>
      </c>
      <c r="S57" s="120" t="s">
        <v>73</v>
      </c>
      <c r="T57" s="121" t="s">
        <v>74</v>
      </c>
    </row>
    <row r="58" spans="1:29" ht="15.75" thickBot="1" x14ac:dyDescent="0.3">
      <c r="A58" s="175" t="s">
        <v>0</v>
      </c>
      <c r="B58" s="241" t="s">
        <v>44</v>
      </c>
      <c r="C58" s="252"/>
      <c r="D58" s="252"/>
      <c r="E58" s="242"/>
      <c r="F58" s="257"/>
      <c r="G58" s="241" t="s">
        <v>44</v>
      </c>
      <c r="H58" s="252"/>
      <c r="I58" s="252"/>
      <c r="J58" s="242"/>
      <c r="K58" s="257"/>
      <c r="L58" s="241" t="s">
        <v>44</v>
      </c>
      <c r="M58" s="252"/>
      <c r="N58" s="252"/>
      <c r="O58" s="242"/>
      <c r="P58" s="257"/>
      <c r="Q58" s="241" t="s">
        <v>44</v>
      </c>
      <c r="R58" s="252"/>
      <c r="S58" s="252"/>
      <c r="T58" s="242"/>
      <c r="AC58" s="48"/>
    </row>
    <row r="59" spans="1:29" s="156" customFormat="1" x14ac:dyDescent="0.25">
      <c r="A59" s="176">
        <v>13</v>
      </c>
      <c r="B59" s="20">
        <v>440</v>
      </c>
      <c r="C59" s="17">
        <v>441</v>
      </c>
      <c r="D59" s="98">
        <v>20.399999999999999</v>
      </c>
      <c r="E59" s="99">
        <v>0</v>
      </c>
      <c r="F59" s="257"/>
      <c r="G59" s="20">
        <v>444</v>
      </c>
      <c r="H59" s="17">
        <v>445</v>
      </c>
      <c r="I59" s="98">
        <v>20.5</v>
      </c>
      <c r="J59" s="99">
        <v>17750</v>
      </c>
      <c r="K59" s="257"/>
      <c r="L59" s="20">
        <v>442</v>
      </c>
      <c r="M59" s="17">
        <v>443</v>
      </c>
      <c r="N59" s="98">
        <v>20.399999999999999</v>
      </c>
      <c r="O59" s="99">
        <v>17750</v>
      </c>
      <c r="P59" s="257"/>
      <c r="Q59" s="20">
        <v>456</v>
      </c>
      <c r="R59" s="17">
        <v>457</v>
      </c>
      <c r="S59" s="98">
        <v>20.6</v>
      </c>
      <c r="T59" s="99">
        <v>35000</v>
      </c>
      <c r="U59" s="41"/>
      <c r="V59" s="41"/>
      <c r="W59" s="41"/>
      <c r="X59" s="41"/>
      <c r="Y59" s="41"/>
      <c r="Z59" s="41"/>
      <c r="AA59" s="41"/>
      <c r="AB59" s="41"/>
      <c r="AC59" s="48"/>
    </row>
    <row r="60" spans="1:29" s="156" customFormat="1" ht="15.75" thickBot="1" x14ac:dyDescent="0.3">
      <c r="A60" s="176">
        <v>30</v>
      </c>
      <c r="B60" s="21">
        <v>448</v>
      </c>
      <c r="C60" s="12">
        <v>449</v>
      </c>
      <c r="D60" s="100">
        <v>20.7</v>
      </c>
      <c r="E60" s="101">
        <v>0</v>
      </c>
      <c r="F60" s="257"/>
      <c r="G60" s="21">
        <v>450</v>
      </c>
      <c r="H60" s="12">
        <v>451</v>
      </c>
      <c r="I60" s="100">
        <v>20.6</v>
      </c>
      <c r="J60" s="101">
        <v>20840</v>
      </c>
      <c r="K60" s="257"/>
      <c r="L60" s="21">
        <v>452</v>
      </c>
      <c r="M60" s="12">
        <v>453</v>
      </c>
      <c r="N60" s="100">
        <v>20.6</v>
      </c>
      <c r="O60" s="101">
        <v>20840</v>
      </c>
      <c r="P60" s="257"/>
      <c r="Q60" s="21">
        <v>454</v>
      </c>
      <c r="R60" s="12">
        <v>455</v>
      </c>
      <c r="S60" s="100">
        <v>20.6</v>
      </c>
      <c r="T60" s="101">
        <v>35000</v>
      </c>
      <c r="U60" s="41"/>
      <c r="V60" s="41"/>
      <c r="W60" s="41"/>
      <c r="X60" s="41"/>
      <c r="Y60" s="41"/>
      <c r="Z60" s="41"/>
      <c r="AA60" s="41"/>
      <c r="AB60" s="41"/>
      <c r="AC60" s="48"/>
    </row>
    <row r="61" spans="1:29" s="156" customFormat="1" ht="15.75" thickBot="1" x14ac:dyDescent="0.3">
      <c r="A61" s="176"/>
      <c r="B61" s="253" t="s">
        <v>49</v>
      </c>
      <c r="C61" s="254"/>
      <c r="D61" s="254"/>
      <c r="E61" s="255"/>
      <c r="F61" s="257"/>
      <c r="G61" s="253" t="s">
        <v>49</v>
      </c>
      <c r="H61" s="254"/>
      <c r="I61" s="254"/>
      <c r="J61" s="255"/>
      <c r="K61" s="257"/>
      <c r="L61" s="253" t="s">
        <v>49</v>
      </c>
      <c r="M61" s="254"/>
      <c r="N61" s="254"/>
      <c r="O61" s="255"/>
      <c r="P61" s="257"/>
      <c r="Q61" s="253" t="s">
        <v>49</v>
      </c>
      <c r="R61" s="254"/>
      <c r="S61" s="254"/>
      <c r="T61" s="255"/>
      <c r="U61" s="41"/>
      <c r="V61" s="41"/>
      <c r="W61" s="41"/>
      <c r="X61" s="41"/>
      <c r="Y61" s="41"/>
      <c r="Z61" s="41"/>
      <c r="AA61" s="41"/>
      <c r="AB61" s="41"/>
      <c r="AC61" s="48"/>
    </row>
    <row r="62" spans="1:29" s="156" customFormat="1" x14ac:dyDescent="0.25">
      <c r="A62" s="176">
        <v>13</v>
      </c>
      <c r="B62" s="20">
        <v>2101</v>
      </c>
      <c r="C62" s="17">
        <v>2102</v>
      </c>
      <c r="D62" s="98">
        <v>20.399999999999999</v>
      </c>
      <c r="E62" s="99">
        <v>0</v>
      </c>
      <c r="F62" s="257"/>
      <c r="G62" s="20">
        <v>2105</v>
      </c>
      <c r="H62" s="17">
        <v>2106</v>
      </c>
      <c r="I62" s="98">
        <v>20.5</v>
      </c>
      <c r="J62" s="99">
        <v>17750</v>
      </c>
      <c r="K62" s="257"/>
      <c r="L62" s="20">
        <v>2103</v>
      </c>
      <c r="M62" s="17">
        <v>2104</v>
      </c>
      <c r="N62" s="98">
        <v>20.399999999999999</v>
      </c>
      <c r="O62" s="99">
        <v>17750</v>
      </c>
      <c r="P62" s="257"/>
      <c r="Q62" s="20">
        <v>2125</v>
      </c>
      <c r="R62" s="17">
        <v>2126</v>
      </c>
      <c r="S62" s="98">
        <v>20.6</v>
      </c>
      <c r="T62" s="99">
        <v>35000</v>
      </c>
      <c r="U62" s="41"/>
      <c r="V62" s="41"/>
      <c r="W62" s="41"/>
      <c r="X62" s="41"/>
      <c r="Y62" s="41"/>
      <c r="Z62" s="41"/>
      <c r="AA62" s="41"/>
      <c r="AB62" s="41"/>
      <c r="AC62" s="48"/>
    </row>
    <row r="63" spans="1:29" s="156" customFormat="1" ht="15.75" thickBot="1" x14ac:dyDescent="0.3">
      <c r="A63" s="71">
        <v>30</v>
      </c>
      <c r="B63" s="204">
        <v>2109</v>
      </c>
      <c r="C63" s="205">
        <v>2110</v>
      </c>
      <c r="D63" s="206">
        <v>20.7</v>
      </c>
      <c r="E63" s="207">
        <v>0</v>
      </c>
      <c r="F63" s="258"/>
      <c r="G63" s="204">
        <v>2111</v>
      </c>
      <c r="H63" s="205">
        <v>2112</v>
      </c>
      <c r="I63" s="206">
        <v>20.6</v>
      </c>
      <c r="J63" s="207">
        <v>20840</v>
      </c>
      <c r="K63" s="258"/>
      <c r="L63" s="204">
        <v>2113</v>
      </c>
      <c r="M63" s="205">
        <v>2114</v>
      </c>
      <c r="N63" s="206">
        <v>20.6</v>
      </c>
      <c r="O63" s="207">
        <v>20840</v>
      </c>
      <c r="P63" s="258"/>
      <c r="Q63" s="204">
        <v>2115</v>
      </c>
      <c r="R63" s="205">
        <v>2116</v>
      </c>
      <c r="S63" s="206">
        <v>20.6</v>
      </c>
      <c r="T63" s="207">
        <v>35000</v>
      </c>
      <c r="U63" s="41"/>
      <c r="V63" s="41"/>
      <c r="W63" s="41"/>
      <c r="X63" s="41"/>
      <c r="Y63" s="41"/>
      <c r="Z63" s="41"/>
      <c r="AA63" s="41"/>
      <c r="AB63" s="41"/>
      <c r="AC63" s="48"/>
    </row>
    <row r="64" spans="1:29" s="156" customFormat="1" ht="14.45" x14ac:dyDescent="0.3">
      <c r="A64" s="203"/>
      <c r="B64" s="312" t="s">
        <v>101</v>
      </c>
      <c r="C64" s="313"/>
      <c r="D64" s="313"/>
      <c r="E64" s="314"/>
      <c r="F64" s="162"/>
      <c r="G64" s="312" t="s">
        <v>101</v>
      </c>
      <c r="H64" s="313"/>
      <c r="I64" s="313"/>
      <c r="J64" s="314"/>
      <c r="K64" s="162"/>
      <c r="L64" s="312" t="s">
        <v>101</v>
      </c>
      <c r="M64" s="313"/>
      <c r="N64" s="313"/>
      <c r="O64" s="314"/>
      <c r="P64" s="162"/>
      <c r="Q64" s="312" t="s">
        <v>101</v>
      </c>
      <c r="R64" s="313"/>
      <c r="S64" s="313"/>
      <c r="T64" s="314"/>
      <c r="U64" s="60"/>
      <c r="V64" s="60"/>
      <c r="W64" s="60"/>
      <c r="X64" s="60"/>
      <c r="Y64" s="60"/>
      <c r="Z64" s="60"/>
      <c r="AA64" s="60"/>
      <c r="AB64" s="60"/>
      <c r="AC64" s="48"/>
    </row>
    <row r="65" spans="1:29" s="156" customFormat="1" thickBot="1" x14ac:dyDescent="0.35">
      <c r="A65" s="203">
        <v>13</v>
      </c>
      <c r="B65" s="22">
        <v>2119</v>
      </c>
      <c r="C65" s="14">
        <v>2120</v>
      </c>
      <c r="D65" s="102">
        <v>20.7</v>
      </c>
      <c r="E65" s="103">
        <v>0</v>
      </c>
      <c r="F65" s="163"/>
      <c r="G65" s="22">
        <v>2117</v>
      </c>
      <c r="H65" s="14">
        <v>2118</v>
      </c>
      <c r="I65" s="102">
        <v>20.7</v>
      </c>
      <c r="J65" s="103">
        <v>17750</v>
      </c>
      <c r="K65" s="163"/>
      <c r="L65" s="22">
        <v>2021</v>
      </c>
      <c r="M65" s="14">
        <v>2022</v>
      </c>
      <c r="N65" s="102">
        <v>20.7</v>
      </c>
      <c r="O65" s="103">
        <v>17750</v>
      </c>
      <c r="P65" s="163"/>
      <c r="Q65" s="22">
        <v>2123</v>
      </c>
      <c r="R65" s="14">
        <v>2124</v>
      </c>
      <c r="S65" s="102">
        <v>20.6</v>
      </c>
      <c r="T65" s="103">
        <v>35000</v>
      </c>
      <c r="U65" s="60"/>
      <c r="V65" s="60"/>
      <c r="W65" s="60"/>
      <c r="X65" s="60"/>
      <c r="Y65" s="60"/>
      <c r="Z65" s="60"/>
      <c r="AA65" s="60"/>
      <c r="AB65" s="60"/>
      <c r="AC65" s="48"/>
    </row>
    <row r="66" spans="1:29" s="156" customFormat="1" thickBot="1" x14ac:dyDescent="0.3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8"/>
    </row>
    <row r="67" spans="1:29" thickBot="1" x14ac:dyDescent="0.35">
      <c r="A67" s="253" t="s">
        <v>79</v>
      </c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5"/>
      <c r="AC67" s="48"/>
    </row>
    <row r="68" spans="1:29" ht="14.45" x14ac:dyDescent="0.3">
      <c r="A68" s="51" t="s">
        <v>43</v>
      </c>
      <c r="B68" s="46" t="s">
        <v>17</v>
      </c>
      <c r="C68" s="46" t="s">
        <v>18</v>
      </c>
      <c r="D68" s="46" t="s">
        <v>19</v>
      </c>
      <c r="E68" s="46" t="s">
        <v>12</v>
      </c>
      <c r="F68" s="46" t="s">
        <v>20</v>
      </c>
      <c r="G68" s="46" t="s">
        <v>21</v>
      </c>
      <c r="H68" s="46" t="s">
        <v>22</v>
      </c>
      <c r="I68" s="46" t="s">
        <v>23</v>
      </c>
      <c r="J68" s="46" t="s">
        <v>13</v>
      </c>
      <c r="K68" s="46" t="s">
        <v>24</v>
      </c>
      <c r="L68" s="46" t="s">
        <v>25</v>
      </c>
      <c r="M68" s="46" t="s">
        <v>26</v>
      </c>
      <c r="N68" s="46" t="s">
        <v>27</v>
      </c>
      <c r="O68" s="46">
        <v>0</v>
      </c>
      <c r="P68" s="46" t="s">
        <v>28</v>
      </c>
      <c r="Q68" s="46" t="s">
        <v>29</v>
      </c>
      <c r="R68" s="46" t="s">
        <v>30</v>
      </c>
      <c r="S68" s="46" t="s">
        <v>31</v>
      </c>
      <c r="T68" s="46" t="s">
        <v>32</v>
      </c>
      <c r="U68" s="46" t="s">
        <v>33</v>
      </c>
      <c r="V68" s="46" t="s">
        <v>34</v>
      </c>
      <c r="W68" s="46" t="s">
        <v>35</v>
      </c>
      <c r="X68" s="46" t="s">
        <v>36</v>
      </c>
      <c r="Y68" s="46" t="s">
        <v>37</v>
      </c>
      <c r="Z68" s="46" t="s">
        <v>38</v>
      </c>
      <c r="AA68" s="46" t="s">
        <v>39</v>
      </c>
      <c r="AB68" s="52" t="s">
        <v>40</v>
      </c>
    </row>
    <row r="69" spans="1:29" ht="14.45" x14ac:dyDescent="0.3">
      <c r="A69" s="53" t="s">
        <v>44</v>
      </c>
      <c r="B69" s="50">
        <v>297</v>
      </c>
      <c r="C69" s="50">
        <v>298</v>
      </c>
      <c r="D69" s="50">
        <v>299</v>
      </c>
      <c r="E69" s="50">
        <v>300</v>
      </c>
      <c r="F69" s="50">
        <v>301</v>
      </c>
      <c r="G69" s="50">
        <v>302</v>
      </c>
      <c r="H69" s="50">
        <v>303</v>
      </c>
      <c r="I69" s="50">
        <v>304</v>
      </c>
      <c r="J69" s="50">
        <v>305</v>
      </c>
      <c r="K69" s="50">
        <v>306</v>
      </c>
      <c r="L69" s="50">
        <v>307</v>
      </c>
      <c r="M69" s="50">
        <v>308</v>
      </c>
      <c r="N69" s="50">
        <v>309</v>
      </c>
      <c r="O69" s="50">
        <v>310</v>
      </c>
      <c r="P69" s="50">
        <v>311</v>
      </c>
      <c r="Q69" s="50">
        <v>312</v>
      </c>
      <c r="R69" s="50">
        <v>313</v>
      </c>
      <c r="S69" s="50">
        <v>314</v>
      </c>
      <c r="T69" s="50">
        <v>315</v>
      </c>
      <c r="U69" s="50">
        <v>316</v>
      </c>
      <c r="V69" s="50">
        <v>317</v>
      </c>
      <c r="W69" s="50">
        <v>318</v>
      </c>
      <c r="X69" s="50">
        <v>319</v>
      </c>
      <c r="Y69" s="50">
        <v>320</v>
      </c>
      <c r="Z69" s="50">
        <v>321</v>
      </c>
      <c r="AA69" s="50">
        <v>322</v>
      </c>
      <c r="AB69" s="54">
        <v>323</v>
      </c>
    </row>
    <row r="70" spans="1:29" ht="14.45" x14ac:dyDescent="0.3">
      <c r="A70" s="53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55"/>
    </row>
    <row r="71" spans="1:29" ht="14.45" x14ac:dyDescent="0.3">
      <c r="A71" s="6" t="s">
        <v>51</v>
      </c>
      <c r="B71" s="50">
        <v>0.5</v>
      </c>
      <c r="C71" s="50">
        <v>0.41</v>
      </c>
      <c r="D71" s="50">
        <v>0.28000000000000003</v>
      </c>
      <c r="E71" s="50">
        <v>0.19</v>
      </c>
      <c r="F71" s="50">
        <v>0.19</v>
      </c>
      <c r="G71" s="50">
        <v>-0.04</v>
      </c>
      <c r="H71" s="50">
        <v>0</v>
      </c>
      <c r="I71" s="50">
        <v>-0.15</v>
      </c>
      <c r="J71" s="50">
        <v>-0.49</v>
      </c>
      <c r="K71" s="50">
        <v>-0.47</v>
      </c>
      <c r="L71" s="50">
        <v>-0.54</v>
      </c>
      <c r="M71" s="50">
        <v>-0.35</v>
      </c>
      <c r="N71" s="50">
        <v>-0.41</v>
      </c>
      <c r="O71" s="50">
        <v>-0.38</v>
      </c>
      <c r="P71" s="50">
        <v>-0.37</v>
      </c>
      <c r="Q71" s="50">
        <v>-0.2</v>
      </c>
      <c r="R71" s="50">
        <v>0</v>
      </c>
      <c r="S71" s="50">
        <v>-0.01</v>
      </c>
      <c r="T71" s="50">
        <v>-0.01</v>
      </c>
      <c r="U71" s="50">
        <v>0.01</v>
      </c>
      <c r="V71" s="50">
        <v>-0.18</v>
      </c>
      <c r="W71" s="50">
        <v>0.09</v>
      </c>
      <c r="X71" s="50">
        <v>0.18</v>
      </c>
      <c r="Y71" s="50">
        <v>0.28999999999999998</v>
      </c>
      <c r="Z71" s="50">
        <v>0.39</v>
      </c>
      <c r="AA71" s="50">
        <v>0.6</v>
      </c>
      <c r="AB71" s="54">
        <v>0.52</v>
      </c>
    </row>
    <row r="72" spans="1:29" ht="14.45" x14ac:dyDescent="0.3">
      <c r="A72" s="6" t="s">
        <v>52</v>
      </c>
      <c r="B72" s="50">
        <v>1.1299999999999999</v>
      </c>
      <c r="C72" s="50">
        <v>0.94</v>
      </c>
      <c r="D72" s="50">
        <v>0.67</v>
      </c>
      <c r="E72" s="50">
        <v>0.56999999999999995</v>
      </c>
      <c r="F72" s="50">
        <v>0.56999999999999995</v>
      </c>
      <c r="G72" s="50">
        <v>0.74</v>
      </c>
      <c r="H72" s="50">
        <v>0.9</v>
      </c>
      <c r="I72" s="50">
        <v>0.91</v>
      </c>
      <c r="J72" s="50">
        <v>0.96</v>
      </c>
      <c r="K72" s="50">
        <v>0.73</v>
      </c>
      <c r="L72" s="50">
        <v>0.55000000000000004</v>
      </c>
      <c r="M72" s="50">
        <v>0.62</v>
      </c>
      <c r="N72" s="50">
        <v>0.41</v>
      </c>
      <c r="O72" s="50">
        <v>0.08</v>
      </c>
      <c r="P72" s="50">
        <v>-0.02</v>
      </c>
      <c r="Q72" s="50">
        <v>-0.24</v>
      </c>
      <c r="R72" s="50">
        <v>-0.01</v>
      </c>
      <c r="S72" s="50">
        <v>0.1</v>
      </c>
      <c r="T72" s="50">
        <v>0.24</v>
      </c>
      <c r="U72" s="50">
        <v>0.23</v>
      </c>
      <c r="V72" s="50">
        <v>0.12</v>
      </c>
      <c r="W72" s="50">
        <v>-0.14000000000000001</v>
      </c>
      <c r="X72" s="50">
        <v>0.06</v>
      </c>
      <c r="Y72" s="50">
        <v>0.03</v>
      </c>
      <c r="Z72" s="50">
        <v>-0.11</v>
      </c>
      <c r="AA72" s="50">
        <v>-0.15</v>
      </c>
      <c r="AB72" s="54">
        <v>-0.28000000000000003</v>
      </c>
    </row>
    <row r="73" spans="1:29" ht="14.45" x14ac:dyDescent="0.3">
      <c r="A73" s="53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55"/>
    </row>
    <row r="74" spans="1:29" ht="14.45" x14ac:dyDescent="0.3">
      <c r="A74" s="53" t="s">
        <v>53</v>
      </c>
      <c r="B74" s="62">
        <v>0.9</v>
      </c>
      <c r="C74" s="62">
        <v>0.68</v>
      </c>
      <c r="D74" s="62">
        <v>0.4</v>
      </c>
      <c r="E74" s="62">
        <v>0.14000000000000001</v>
      </c>
      <c r="F74" s="62">
        <v>7.0000000000000007E-2</v>
      </c>
      <c r="G74" s="62">
        <v>-0.04</v>
      </c>
      <c r="H74" s="62">
        <v>7.0000000000000007E-2</v>
      </c>
      <c r="I74" s="62">
        <v>0.24</v>
      </c>
      <c r="J74" s="62">
        <v>0.33</v>
      </c>
      <c r="K74" s="62">
        <v>0.4</v>
      </c>
      <c r="L74" s="62">
        <v>0.4</v>
      </c>
      <c r="M74" s="62">
        <v>0.51</v>
      </c>
      <c r="N74" s="62">
        <v>0.28000000000000003</v>
      </c>
      <c r="O74" s="62">
        <v>0.01</v>
      </c>
      <c r="P74" s="62">
        <v>-0.32</v>
      </c>
      <c r="Q74" s="62">
        <v>-0.56000000000000005</v>
      </c>
      <c r="R74" s="62">
        <v>-0.47</v>
      </c>
      <c r="S74" s="62">
        <v>-0.18</v>
      </c>
      <c r="T74" s="62">
        <v>-0.11</v>
      </c>
      <c r="U74" s="62">
        <v>-0.27</v>
      </c>
      <c r="V74" s="62">
        <v>-0.38</v>
      </c>
      <c r="W74" s="62">
        <v>-0.24</v>
      </c>
      <c r="X74" s="62">
        <v>0.06</v>
      </c>
      <c r="Y74" s="62">
        <v>0.53</v>
      </c>
      <c r="Z74" s="62">
        <v>0.86</v>
      </c>
      <c r="AA74" s="62">
        <v>1.31</v>
      </c>
      <c r="AB74" s="63">
        <v>1.33</v>
      </c>
    </row>
    <row r="75" spans="1:29" ht="14.45" x14ac:dyDescent="0.3">
      <c r="A75" s="53" t="s">
        <v>54</v>
      </c>
      <c r="B75" s="62">
        <v>-0.81</v>
      </c>
      <c r="C75" s="62">
        <v>-0.87</v>
      </c>
      <c r="D75" s="62">
        <v>-0.89</v>
      </c>
      <c r="E75" s="62">
        <v>-0.8</v>
      </c>
      <c r="F75" s="62">
        <v>-0.86</v>
      </c>
      <c r="G75" s="62">
        <v>-0.84</v>
      </c>
      <c r="H75" s="62">
        <v>-0.8</v>
      </c>
      <c r="I75" s="62">
        <v>-0.93</v>
      </c>
      <c r="J75" s="62">
        <v>-0.95</v>
      </c>
      <c r="K75" s="62">
        <v>-0.97</v>
      </c>
      <c r="L75" s="62">
        <v>-0.9</v>
      </c>
      <c r="M75" s="62">
        <v>-0.68</v>
      </c>
      <c r="N75" s="62">
        <v>-0.47</v>
      </c>
      <c r="O75" s="62">
        <v>-0.54</v>
      </c>
      <c r="P75" s="62">
        <v>-0.51</v>
      </c>
      <c r="Q75" s="62">
        <v>-0.32</v>
      </c>
      <c r="R75" s="62">
        <v>-0.12</v>
      </c>
      <c r="S75" s="62">
        <v>-0.13</v>
      </c>
      <c r="T75" s="62">
        <v>-0.11</v>
      </c>
      <c r="U75" s="62">
        <v>-0.17</v>
      </c>
      <c r="V75" s="62">
        <v>-0.18</v>
      </c>
      <c r="W75" s="62">
        <v>-0.05</v>
      </c>
      <c r="X75" s="62">
        <v>0.19</v>
      </c>
      <c r="Y75" s="62">
        <v>0.54</v>
      </c>
      <c r="Z75" s="62">
        <v>0.74</v>
      </c>
      <c r="AA75" s="62">
        <v>1.06</v>
      </c>
      <c r="AB75" s="63">
        <v>1.0900000000000001</v>
      </c>
    </row>
    <row r="76" spans="1:29" ht="14.45" x14ac:dyDescent="0.3">
      <c r="A76" s="53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55"/>
    </row>
    <row r="77" spans="1:29" ht="14.45" x14ac:dyDescent="0.3">
      <c r="A77" s="53" t="s">
        <v>45</v>
      </c>
      <c r="B77" s="49">
        <v>297</v>
      </c>
      <c r="C77" s="49">
        <v>298</v>
      </c>
      <c r="D77" s="49">
        <v>299</v>
      </c>
      <c r="E77" s="49">
        <v>300</v>
      </c>
      <c r="F77" s="49">
        <v>301</v>
      </c>
      <c r="G77" s="49">
        <v>302</v>
      </c>
      <c r="H77" s="49">
        <v>303</v>
      </c>
      <c r="I77" s="49">
        <v>304</v>
      </c>
      <c r="J77" s="49">
        <v>305</v>
      </c>
      <c r="K77" s="49">
        <v>306</v>
      </c>
      <c r="L77" s="49">
        <v>307</v>
      </c>
      <c r="M77" s="49">
        <v>308</v>
      </c>
      <c r="N77" s="49">
        <v>309</v>
      </c>
      <c r="O77" s="49">
        <v>310</v>
      </c>
      <c r="P77" s="49">
        <v>311</v>
      </c>
      <c r="Q77" s="49">
        <v>312</v>
      </c>
      <c r="R77" s="49">
        <v>313</v>
      </c>
      <c r="S77" s="49">
        <v>314</v>
      </c>
      <c r="T77" s="49">
        <v>315</v>
      </c>
      <c r="U77" s="49">
        <v>316</v>
      </c>
      <c r="V77" s="49">
        <v>317</v>
      </c>
      <c r="W77" s="49">
        <v>318</v>
      </c>
      <c r="X77" s="49">
        <v>319</v>
      </c>
      <c r="Y77" s="49">
        <v>320</v>
      </c>
      <c r="Z77" s="49">
        <v>321</v>
      </c>
      <c r="AA77" s="49">
        <v>322</v>
      </c>
      <c r="AB77" s="55">
        <v>323</v>
      </c>
    </row>
    <row r="78" spans="1:29" ht="14.45" x14ac:dyDescent="0.3">
      <c r="A78" s="53" t="s">
        <v>0</v>
      </c>
      <c r="B78" s="49">
        <v>13.4</v>
      </c>
      <c r="C78" s="49">
        <v>13.4</v>
      </c>
      <c r="D78" s="49">
        <v>13.4</v>
      </c>
      <c r="E78" s="49">
        <v>13.4</v>
      </c>
      <c r="F78" s="49">
        <v>13.4</v>
      </c>
      <c r="G78" s="49">
        <v>13.4</v>
      </c>
      <c r="H78" s="49">
        <v>13.4</v>
      </c>
      <c r="I78" s="49">
        <v>13.4</v>
      </c>
      <c r="J78" s="49">
        <v>13.4</v>
      </c>
      <c r="K78" s="49">
        <v>13.4</v>
      </c>
      <c r="L78" s="49">
        <v>13.4</v>
      </c>
      <c r="M78" s="49">
        <v>13.4</v>
      </c>
      <c r="N78" s="49">
        <v>13.4</v>
      </c>
      <c r="O78" s="49">
        <v>13.4</v>
      </c>
      <c r="P78" s="49">
        <v>13.4</v>
      </c>
      <c r="Q78" s="49">
        <v>13.4</v>
      </c>
      <c r="R78" s="49">
        <v>13.4</v>
      </c>
      <c r="S78" s="49">
        <v>13.4</v>
      </c>
      <c r="T78" s="49">
        <v>13.4</v>
      </c>
      <c r="U78" s="49">
        <v>13.4</v>
      </c>
      <c r="V78" s="49">
        <v>13.4</v>
      </c>
      <c r="W78" s="49">
        <v>13.4</v>
      </c>
      <c r="X78" s="49">
        <v>13.4</v>
      </c>
      <c r="Y78" s="49">
        <v>13.4</v>
      </c>
      <c r="Z78" s="49">
        <v>13.4</v>
      </c>
      <c r="AA78" s="49">
        <v>13.4</v>
      </c>
      <c r="AB78" s="55">
        <v>13.4</v>
      </c>
    </row>
    <row r="79" spans="1:29" ht="14.45" x14ac:dyDescent="0.3">
      <c r="A79" s="47" t="s">
        <v>41</v>
      </c>
      <c r="B79" s="49">
        <v>0.79</v>
      </c>
      <c r="C79" s="49">
        <v>0.92</v>
      </c>
      <c r="D79" s="49">
        <v>0.91</v>
      </c>
      <c r="E79" s="49">
        <v>0.7</v>
      </c>
      <c r="F79" s="49">
        <v>0.46</v>
      </c>
      <c r="G79" s="49">
        <v>0.67</v>
      </c>
      <c r="H79" s="49">
        <v>0.43</v>
      </c>
      <c r="I79" s="49">
        <v>0.32</v>
      </c>
      <c r="J79" s="49">
        <v>0.06</v>
      </c>
      <c r="K79" s="49">
        <v>0.1</v>
      </c>
      <c r="L79" s="49">
        <v>7.0000000000000007E-2</v>
      </c>
      <c r="M79" s="49">
        <v>0.23</v>
      </c>
      <c r="N79" s="49">
        <v>0.22</v>
      </c>
      <c r="O79" s="49">
        <v>-0.04</v>
      </c>
      <c r="P79" s="49">
        <v>0.32</v>
      </c>
      <c r="Q79" s="49">
        <v>0.43</v>
      </c>
      <c r="R79" s="49">
        <v>0.55000000000000004</v>
      </c>
      <c r="S79" s="49">
        <v>0.59</v>
      </c>
      <c r="T79" s="49">
        <v>0.56000000000000005</v>
      </c>
      <c r="U79" s="49">
        <v>0.48</v>
      </c>
      <c r="V79" s="49">
        <v>0.7</v>
      </c>
      <c r="W79" s="49">
        <v>0.47</v>
      </c>
      <c r="X79" s="49">
        <v>0.6</v>
      </c>
      <c r="Y79" s="49">
        <v>0.61</v>
      </c>
      <c r="Z79" s="49">
        <v>0.66</v>
      </c>
      <c r="AA79" s="49">
        <v>0.92</v>
      </c>
      <c r="AB79" s="55">
        <v>0.73</v>
      </c>
    </row>
    <row r="80" spans="1:29" ht="14.45" x14ac:dyDescent="0.3">
      <c r="A80" s="47" t="s">
        <v>42</v>
      </c>
      <c r="B80" s="49">
        <v>-3.14</v>
      </c>
      <c r="C80" s="49">
        <v>-3.06</v>
      </c>
      <c r="D80" s="49">
        <v>-3.07</v>
      </c>
      <c r="E80" s="49">
        <v>-2.76</v>
      </c>
      <c r="F80" s="49">
        <v>-2.85</v>
      </c>
      <c r="G80" s="49">
        <v>-2.92</v>
      </c>
      <c r="H80" s="49">
        <v>-3.17</v>
      </c>
      <c r="I80" s="49">
        <v>-3.11</v>
      </c>
      <c r="J80" s="49">
        <v>-3.04</v>
      </c>
      <c r="K80" s="49">
        <v>-2.86</v>
      </c>
      <c r="L80" s="49">
        <v>-2.76</v>
      </c>
      <c r="M80" s="49">
        <v>-2.84</v>
      </c>
      <c r="N80" s="49">
        <v>-2.63</v>
      </c>
      <c r="O80" s="49">
        <v>-2.23</v>
      </c>
      <c r="P80" s="49">
        <v>-1.86</v>
      </c>
      <c r="Q80" s="49">
        <v>-2.0299999999999998</v>
      </c>
      <c r="R80" s="49">
        <v>-2.14</v>
      </c>
      <c r="S80" s="49">
        <v>-2.27</v>
      </c>
      <c r="T80" s="49">
        <v>-2.46</v>
      </c>
      <c r="U80" s="49">
        <v>-2.65</v>
      </c>
      <c r="V80" s="49">
        <v>-2.2999999999999998</v>
      </c>
      <c r="W80" s="49">
        <v>-2.4900000000000002</v>
      </c>
      <c r="X80" s="49">
        <v>-2.33</v>
      </c>
      <c r="Y80" s="49">
        <v>-2.3199999999999998</v>
      </c>
      <c r="Z80" s="49">
        <v>-2.41</v>
      </c>
      <c r="AA80" s="49">
        <v>-2.2599999999999998</v>
      </c>
      <c r="AB80" s="55">
        <v>-2.17</v>
      </c>
    </row>
    <row r="81" spans="1:28" ht="14.45" x14ac:dyDescent="0.3">
      <c r="A81" s="53" t="s">
        <v>46</v>
      </c>
      <c r="B81" s="49">
        <v>2.5899000000000001</v>
      </c>
      <c r="C81" s="49">
        <v>2.7277999999999998</v>
      </c>
      <c r="D81" s="49">
        <v>2.7054999999999998</v>
      </c>
      <c r="E81" s="49">
        <v>2.3174000000000001</v>
      </c>
      <c r="F81" s="49">
        <v>2.0272000000000001</v>
      </c>
      <c r="G81" s="49">
        <v>2.3595999999999999</v>
      </c>
      <c r="H81" s="49">
        <v>2.0585</v>
      </c>
      <c r="I81" s="49">
        <v>1.9109</v>
      </c>
      <c r="J81" s="49">
        <v>1.63</v>
      </c>
      <c r="K81" s="49">
        <v>1.6504000000000001</v>
      </c>
      <c r="L81" s="49">
        <v>1.6339999999999999</v>
      </c>
      <c r="M81" s="49">
        <v>1.6084000000000001</v>
      </c>
      <c r="N81" s="49">
        <v>1.2806</v>
      </c>
      <c r="O81" s="49">
        <v>0.68579999999999997</v>
      </c>
      <c r="P81" s="49">
        <v>1.3413999999999999</v>
      </c>
      <c r="Q81" s="49">
        <v>1.2706</v>
      </c>
      <c r="R81" s="49">
        <v>1.3452</v>
      </c>
      <c r="S81" s="49">
        <v>1.3290999999999999</v>
      </c>
      <c r="T81" s="49">
        <v>1.3198000000000001</v>
      </c>
      <c r="U81" s="49">
        <v>1.2338</v>
      </c>
      <c r="V81" s="49">
        <v>1.5557000000000001</v>
      </c>
      <c r="W81" s="49">
        <v>1.0647</v>
      </c>
      <c r="X81" s="49">
        <v>0.86240000000000006</v>
      </c>
      <c r="Y81" s="49">
        <v>0.59240000000000004</v>
      </c>
      <c r="Z81" s="49">
        <v>0.12640000000000001</v>
      </c>
      <c r="AA81" s="49">
        <v>1.14E-2</v>
      </c>
      <c r="AB81" s="55">
        <v>-0.48930000000000001</v>
      </c>
    </row>
    <row r="82" spans="1:28" ht="14.45" x14ac:dyDescent="0.3">
      <c r="A82" s="53" t="s">
        <v>47</v>
      </c>
      <c r="B82" s="49">
        <v>-4.3555000000000001</v>
      </c>
      <c r="C82" s="49">
        <v>-4.5914999999999999</v>
      </c>
      <c r="D82" s="49">
        <v>-5.1615000000000002</v>
      </c>
      <c r="E82" s="49">
        <v>-5.1146000000000003</v>
      </c>
      <c r="F82" s="49">
        <v>-5.5328999999999997</v>
      </c>
      <c r="G82" s="49">
        <v>-5.7751999999999999</v>
      </c>
      <c r="H82" s="49">
        <v>-6.0525000000000002</v>
      </c>
      <c r="I82" s="49">
        <v>-5.7275999999999998</v>
      </c>
      <c r="J82" s="49">
        <v>-5.3689</v>
      </c>
      <c r="K82" s="49">
        <v>-5.0342000000000002</v>
      </c>
      <c r="L82" s="49">
        <v>-4.7652000000000001</v>
      </c>
      <c r="M82" s="49">
        <v>-4.7320000000000002</v>
      </c>
      <c r="N82" s="49">
        <v>-4.5110000000000001</v>
      </c>
      <c r="O82" s="49">
        <v>-4.4424999999999999</v>
      </c>
      <c r="P82" s="49">
        <v>-4.4988000000000001</v>
      </c>
      <c r="Q82" s="49">
        <v>-5.2009999999999996</v>
      </c>
      <c r="R82" s="49">
        <v>-5.2180999999999997</v>
      </c>
      <c r="S82" s="49">
        <v>-4.9645000000000001</v>
      </c>
      <c r="T82" s="49">
        <v>-5.1367000000000003</v>
      </c>
      <c r="U82" s="49">
        <v>-5.5018000000000002</v>
      </c>
      <c r="V82" s="49">
        <v>-5.2081</v>
      </c>
      <c r="W82" s="49">
        <v>-5.4031000000000002</v>
      </c>
      <c r="X82" s="49">
        <v>-4.5462999999999996</v>
      </c>
      <c r="Y82" s="49">
        <v>-3.6951000000000001</v>
      </c>
      <c r="Z82" s="49">
        <v>-3.1669999999999998</v>
      </c>
      <c r="AA82" s="49">
        <v>-2.3794</v>
      </c>
      <c r="AB82" s="55">
        <v>-2.0775999999999999</v>
      </c>
    </row>
    <row r="83" spans="1:28" ht="14.45" x14ac:dyDescent="0.3">
      <c r="A83" s="53"/>
      <c r="B83" s="49">
        <v>0.92320000000000002</v>
      </c>
      <c r="C83" s="49">
        <v>0.92789999999999995</v>
      </c>
      <c r="D83" s="49">
        <v>0.93540000000000001</v>
      </c>
      <c r="E83" s="49">
        <v>0.9405</v>
      </c>
      <c r="F83" s="49">
        <v>0.94350000000000001</v>
      </c>
      <c r="G83" s="49">
        <v>0.9446</v>
      </c>
      <c r="H83" s="49">
        <v>0.94389999999999996</v>
      </c>
      <c r="I83" s="49">
        <v>0.94140000000000001</v>
      </c>
      <c r="J83" s="49">
        <v>0.93710000000000004</v>
      </c>
      <c r="K83" s="49">
        <v>0.93059999999999998</v>
      </c>
      <c r="L83" s="49">
        <v>0.92190000000000005</v>
      </c>
      <c r="M83" s="49">
        <v>0.91110000000000002</v>
      </c>
      <c r="N83" s="49">
        <v>0.90049999999999997</v>
      </c>
      <c r="O83" s="49">
        <v>0.89510000000000001</v>
      </c>
      <c r="P83" s="49">
        <v>0.89849999999999997</v>
      </c>
      <c r="Q83" s="49">
        <v>0.90790000000000004</v>
      </c>
      <c r="R83" s="49">
        <v>0.91839999999999999</v>
      </c>
      <c r="S83" s="49">
        <v>0.92720000000000002</v>
      </c>
      <c r="T83" s="49">
        <v>0.93389999999999995</v>
      </c>
      <c r="U83" s="49">
        <v>0.9385</v>
      </c>
      <c r="V83" s="49">
        <v>0.94130000000000003</v>
      </c>
      <c r="W83" s="49">
        <v>0.94230000000000003</v>
      </c>
      <c r="X83" s="49">
        <v>0.9415</v>
      </c>
      <c r="Y83" s="49">
        <v>0.93879999999999997</v>
      </c>
      <c r="Z83" s="49">
        <v>0.93400000000000005</v>
      </c>
      <c r="AA83" s="49">
        <v>0.92679999999999996</v>
      </c>
      <c r="AB83" s="55">
        <v>0.92210000000000003</v>
      </c>
    </row>
    <row r="84" spans="1:28" ht="14.45" x14ac:dyDescent="0.3">
      <c r="A84" s="53"/>
      <c r="B84" s="49">
        <v>4.7000000000000002E-3</v>
      </c>
      <c r="C84" s="49">
        <v>4.7999999999999996E-3</v>
      </c>
      <c r="D84" s="49">
        <v>4.8999999999999998E-3</v>
      </c>
      <c r="E84" s="49">
        <v>4.8999999999999998E-3</v>
      </c>
      <c r="F84" s="49">
        <v>5.0000000000000001E-3</v>
      </c>
      <c r="G84" s="49">
        <v>5.1000000000000004E-3</v>
      </c>
      <c r="H84" s="49">
        <v>5.1999999999999998E-3</v>
      </c>
      <c r="I84" s="49">
        <v>5.1999999999999998E-3</v>
      </c>
      <c r="J84" s="49">
        <v>5.1999999999999998E-3</v>
      </c>
      <c r="K84" s="49">
        <v>5.1999999999999998E-3</v>
      </c>
      <c r="L84" s="49">
        <v>5.1000000000000004E-3</v>
      </c>
      <c r="M84" s="49">
        <v>4.7999999999999996E-3</v>
      </c>
      <c r="N84" s="49">
        <v>4.4000000000000003E-3</v>
      </c>
      <c r="O84" s="49">
        <v>4.1000000000000003E-3</v>
      </c>
      <c r="P84" s="49">
        <v>4.1000000000000003E-3</v>
      </c>
      <c r="Q84" s="49">
        <v>4.1999999999999997E-3</v>
      </c>
      <c r="R84" s="49">
        <v>4.1999999999999997E-3</v>
      </c>
      <c r="S84" s="49">
        <v>4.1999999999999997E-3</v>
      </c>
      <c r="T84" s="49">
        <v>4.1999999999999997E-3</v>
      </c>
      <c r="U84" s="49">
        <v>4.1000000000000003E-3</v>
      </c>
      <c r="V84" s="49">
        <v>4.1000000000000003E-3</v>
      </c>
      <c r="W84" s="49">
        <v>4.0000000000000001E-3</v>
      </c>
      <c r="X84" s="49">
        <v>4.0000000000000001E-3</v>
      </c>
      <c r="Y84" s="49">
        <v>3.8999999999999998E-3</v>
      </c>
      <c r="Z84" s="49">
        <v>3.8999999999999998E-3</v>
      </c>
      <c r="AA84" s="49">
        <v>3.8E-3</v>
      </c>
      <c r="AB84" s="55">
        <v>3.8E-3</v>
      </c>
    </row>
    <row r="85" spans="1:28" ht="14.45" x14ac:dyDescent="0.3">
      <c r="A85" s="53"/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55">
        <v>0</v>
      </c>
    </row>
    <row r="86" spans="1:28" ht="14.45" x14ac:dyDescent="0.3">
      <c r="A86" s="53"/>
      <c r="B86" s="49">
        <v>0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55">
        <v>0</v>
      </c>
    </row>
    <row r="87" spans="1:28" ht="14.45" x14ac:dyDescent="0.3">
      <c r="A87" s="53"/>
      <c r="B87" s="49">
        <v>3.21</v>
      </c>
      <c r="C87" s="49">
        <v>3.26</v>
      </c>
      <c r="D87" s="49">
        <v>3.4</v>
      </c>
      <c r="E87" s="49">
        <v>3.47</v>
      </c>
      <c r="F87" s="49">
        <v>3.59</v>
      </c>
      <c r="G87" s="49">
        <v>3.67</v>
      </c>
      <c r="H87" s="49">
        <v>3.72</v>
      </c>
      <c r="I87" s="49">
        <v>3.66</v>
      </c>
      <c r="J87" s="49">
        <v>3.61</v>
      </c>
      <c r="K87" s="49">
        <v>3.56</v>
      </c>
      <c r="L87" s="49">
        <v>3.53</v>
      </c>
      <c r="M87" s="49">
        <v>3.53</v>
      </c>
      <c r="N87" s="49">
        <v>3.5</v>
      </c>
      <c r="O87" s="49">
        <v>3.51</v>
      </c>
      <c r="P87" s="49">
        <v>3.52</v>
      </c>
      <c r="Q87" s="49">
        <v>3.65</v>
      </c>
      <c r="R87" s="49">
        <v>3.61</v>
      </c>
      <c r="S87" s="49">
        <v>3.49</v>
      </c>
      <c r="T87" s="49">
        <v>3.48</v>
      </c>
      <c r="U87" s="49">
        <v>3.53</v>
      </c>
      <c r="V87" s="49">
        <v>3.46</v>
      </c>
      <c r="W87" s="49">
        <v>3.52</v>
      </c>
      <c r="X87" s="49">
        <v>3.37</v>
      </c>
      <c r="Y87" s="49">
        <v>3.27</v>
      </c>
      <c r="Z87" s="49">
        <v>3.23</v>
      </c>
      <c r="AA87" s="49">
        <v>3.23</v>
      </c>
      <c r="AB87" s="55">
        <v>3.22</v>
      </c>
    </row>
    <row r="88" spans="1:28" ht="14.45" x14ac:dyDescent="0.3">
      <c r="A88" s="53"/>
      <c r="B88" s="49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  <c r="U88" s="49">
        <v>0</v>
      </c>
      <c r="V88" s="49">
        <v>0</v>
      </c>
      <c r="W88" s="49">
        <v>0</v>
      </c>
      <c r="X88" s="49">
        <v>0</v>
      </c>
      <c r="Y88" s="49">
        <v>0</v>
      </c>
      <c r="Z88" s="49">
        <v>0</v>
      </c>
      <c r="AA88" s="49">
        <v>0</v>
      </c>
      <c r="AB88" s="55">
        <v>0</v>
      </c>
    </row>
    <row r="89" spans="1:28" ht="14.45" x14ac:dyDescent="0.3">
      <c r="A89" s="53"/>
      <c r="B89" s="49">
        <v>22.076000000000001</v>
      </c>
      <c r="C89" s="49">
        <v>21.818000000000001</v>
      </c>
      <c r="D89" s="49">
        <v>7.1989999999999998</v>
      </c>
      <c r="E89" s="49">
        <v>7.1159999999999997</v>
      </c>
      <c r="F89" s="49">
        <v>21.071000000000002</v>
      </c>
      <c r="G89" s="49">
        <v>21.013000000000002</v>
      </c>
      <c r="H89" s="49">
        <v>21.035</v>
      </c>
      <c r="I89" s="49">
        <v>21.137</v>
      </c>
      <c r="J89" s="49">
        <v>7.1539999999999999</v>
      </c>
      <c r="K89" s="49">
        <v>21.599</v>
      </c>
      <c r="L89" s="49">
        <v>7.3719999999999999</v>
      </c>
      <c r="M89" s="49">
        <v>7.5350000000000001</v>
      </c>
      <c r="N89" s="49">
        <v>22.95</v>
      </c>
      <c r="O89" s="49">
        <v>23.213000000000001</v>
      </c>
      <c r="P89" s="49">
        <v>7.7320000000000002</v>
      </c>
      <c r="Q89" s="49">
        <v>7.5890000000000004</v>
      </c>
      <c r="R89" s="49">
        <v>22.164999999999999</v>
      </c>
      <c r="S89" s="49">
        <v>21.774000000000001</v>
      </c>
      <c r="T89" s="49">
        <v>21.484000000000002</v>
      </c>
      <c r="U89" s="49">
        <v>21.286000000000001</v>
      </c>
      <c r="V89" s="49">
        <v>7.101</v>
      </c>
      <c r="W89" s="49">
        <v>21.137</v>
      </c>
      <c r="X89" s="49">
        <v>21.184000000000001</v>
      </c>
      <c r="Y89" s="49">
        <v>7.149</v>
      </c>
      <c r="Z89" s="49">
        <v>21.547999999999998</v>
      </c>
      <c r="AA89" s="49">
        <v>21.895</v>
      </c>
      <c r="AB89" s="55">
        <v>7.4169999999999998</v>
      </c>
    </row>
    <row r="90" spans="1:28" ht="14.45" x14ac:dyDescent="0.3">
      <c r="A90" s="53"/>
      <c r="B90" s="49">
        <v>16.37</v>
      </c>
      <c r="C90" s="49">
        <v>16.88</v>
      </c>
      <c r="D90" s="49">
        <v>17.52</v>
      </c>
      <c r="E90" s="49">
        <v>16.73</v>
      </c>
      <c r="F90" s="49">
        <v>16.64</v>
      </c>
      <c r="G90" s="49">
        <v>18.5</v>
      </c>
      <c r="H90" s="49">
        <v>18.12</v>
      </c>
      <c r="I90" s="49">
        <v>17.809999999999999</v>
      </c>
      <c r="J90" s="49">
        <v>16.920000000000002</v>
      </c>
      <c r="K90" s="49">
        <v>16.420000000000002</v>
      </c>
      <c r="L90" s="49">
        <v>15.78</v>
      </c>
      <c r="M90" s="49">
        <v>14.81</v>
      </c>
      <c r="N90" s="49">
        <v>12.71</v>
      </c>
      <c r="O90" s="49">
        <v>9.93</v>
      </c>
      <c r="P90" s="49">
        <v>10.97</v>
      </c>
      <c r="Q90" s="49">
        <v>9.27</v>
      </c>
      <c r="R90" s="49">
        <v>8.27</v>
      </c>
      <c r="S90" s="49">
        <v>7.34</v>
      </c>
      <c r="T90" s="49">
        <v>7.02</v>
      </c>
      <c r="U90" s="49">
        <v>6.9</v>
      </c>
      <c r="V90" s="49">
        <v>7.83</v>
      </c>
      <c r="W90" s="49">
        <v>6.72</v>
      </c>
      <c r="X90" s="49">
        <v>6.1</v>
      </c>
      <c r="Y90" s="49">
        <v>6.33</v>
      </c>
      <c r="Z90" s="49">
        <v>7.91</v>
      </c>
      <c r="AA90" s="49">
        <v>8.76</v>
      </c>
      <c r="AB90" s="55">
        <v>9.94</v>
      </c>
    </row>
    <row r="91" spans="1:28" thickBot="1" x14ac:dyDescent="0.35">
      <c r="A91" s="56"/>
      <c r="B91" s="57">
        <v>22.18</v>
      </c>
      <c r="C91" s="57">
        <v>24.88</v>
      </c>
      <c r="D91" s="57">
        <v>29.85</v>
      </c>
      <c r="E91" s="57">
        <v>31.46</v>
      </c>
      <c r="F91" s="57">
        <v>34.270000000000003</v>
      </c>
      <c r="G91" s="57">
        <v>35.770000000000003</v>
      </c>
      <c r="H91" s="57">
        <v>36</v>
      </c>
      <c r="I91" s="57">
        <v>32.92</v>
      </c>
      <c r="J91" s="57">
        <v>29.26</v>
      </c>
      <c r="K91" s="57">
        <v>25.82</v>
      </c>
      <c r="L91" s="57">
        <v>22.18</v>
      </c>
      <c r="M91" s="57">
        <v>19.79</v>
      </c>
      <c r="N91" s="57">
        <v>17.13</v>
      </c>
      <c r="O91" s="57">
        <v>16.73</v>
      </c>
      <c r="P91" s="57">
        <v>16.27</v>
      </c>
      <c r="Q91" s="57">
        <v>16.760000000000002</v>
      </c>
      <c r="R91" s="57">
        <v>16.440000000000001</v>
      </c>
      <c r="S91" s="57">
        <v>16.66</v>
      </c>
      <c r="T91" s="57">
        <v>16.940000000000001</v>
      </c>
      <c r="U91" s="57">
        <v>17.29</v>
      </c>
      <c r="V91" s="57">
        <v>17.64</v>
      </c>
      <c r="W91" s="57">
        <v>17.98</v>
      </c>
      <c r="X91" s="57">
        <v>18.149999999999999</v>
      </c>
      <c r="Y91" s="57">
        <v>18.760000000000002</v>
      </c>
      <c r="Z91" s="57">
        <v>19.809999999999999</v>
      </c>
      <c r="AA91" s="57">
        <v>23.74</v>
      </c>
      <c r="AB91" s="58">
        <v>25</v>
      </c>
    </row>
    <row r="93" spans="1:28" thickBot="1" x14ac:dyDescent="0.35"/>
    <row r="94" spans="1:28" ht="14.45" x14ac:dyDescent="0.3">
      <c r="E94" s="235" t="s">
        <v>86</v>
      </c>
      <c r="F94" s="236"/>
      <c r="G94" s="237"/>
      <c r="I94" s="235" t="s">
        <v>87</v>
      </c>
      <c r="J94" s="236"/>
      <c r="K94" s="237"/>
      <c r="M94" s="235" t="s">
        <v>88</v>
      </c>
      <c r="N94" s="236"/>
      <c r="O94" s="237"/>
      <c r="Q94" s="235" t="s">
        <v>89</v>
      </c>
      <c r="R94" s="236"/>
      <c r="S94" s="237"/>
      <c r="U94" s="235" t="s">
        <v>90</v>
      </c>
      <c r="V94" s="236"/>
      <c r="W94" s="237"/>
    </row>
    <row r="95" spans="1:28" ht="14.45" x14ac:dyDescent="0.3">
      <c r="B95" t="s">
        <v>85</v>
      </c>
      <c r="C95" t="s">
        <v>91</v>
      </c>
      <c r="E95" s="238">
        <v>765</v>
      </c>
      <c r="F95" s="239"/>
      <c r="G95" s="240"/>
      <c r="I95" s="238">
        <v>1185</v>
      </c>
      <c r="J95" s="239"/>
      <c r="K95" s="240"/>
      <c r="M95" s="238">
        <v>1605</v>
      </c>
      <c r="N95" s="239"/>
      <c r="O95" s="240"/>
      <c r="Q95" s="238">
        <v>2026</v>
      </c>
      <c r="R95" s="239"/>
      <c r="S95" s="240"/>
      <c r="U95" s="238">
        <v>2446</v>
      </c>
      <c r="V95" s="239"/>
      <c r="W95" s="240"/>
    </row>
    <row r="96" spans="1:28" ht="14.45" x14ac:dyDescent="0.3">
      <c r="C96" t="s">
        <v>0</v>
      </c>
      <c r="E96" s="177">
        <v>30</v>
      </c>
      <c r="F96" s="156">
        <v>13</v>
      </c>
      <c r="G96" s="178">
        <v>13</v>
      </c>
      <c r="I96" s="177">
        <v>30</v>
      </c>
      <c r="J96" s="156">
        <v>13</v>
      </c>
      <c r="K96" s="178">
        <v>13</v>
      </c>
      <c r="M96" s="177">
        <v>30</v>
      </c>
      <c r="N96" s="156">
        <v>13</v>
      </c>
      <c r="O96" s="178">
        <v>13</v>
      </c>
      <c r="Q96" s="177">
        <v>30</v>
      </c>
      <c r="R96" s="156">
        <v>13</v>
      </c>
      <c r="S96" s="178">
        <v>13</v>
      </c>
      <c r="U96" s="177">
        <v>30</v>
      </c>
      <c r="V96" s="156">
        <v>13</v>
      </c>
      <c r="W96" s="178">
        <v>13</v>
      </c>
    </row>
    <row r="97" spans="2:23" thickBot="1" x14ac:dyDescent="0.35">
      <c r="C97" t="s">
        <v>92</v>
      </c>
      <c r="E97" s="179" t="s">
        <v>50</v>
      </c>
      <c r="F97" s="180" t="s">
        <v>61</v>
      </c>
      <c r="G97" s="181" t="s">
        <v>62</v>
      </c>
      <c r="I97" s="179" t="s">
        <v>50</v>
      </c>
      <c r="J97" s="180" t="s">
        <v>61</v>
      </c>
      <c r="K97" s="181" t="s">
        <v>62</v>
      </c>
      <c r="M97" s="179" t="s">
        <v>50</v>
      </c>
      <c r="N97" s="180" t="s">
        <v>61</v>
      </c>
      <c r="O97" s="181" t="s">
        <v>62</v>
      </c>
      <c r="Q97" s="179" t="s">
        <v>50</v>
      </c>
      <c r="R97" s="180" t="s">
        <v>61</v>
      </c>
      <c r="S97" s="181" t="s">
        <v>62</v>
      </c>
      <c r="U97" s="179" t="s">
        <v>50</v>
      </c>
      <c r="V97" s="180" t="s">
        <v>61</v>
      </c>
      <c r="W97" s="181" t="s">
        <v>62</v>
      </c>
    </row>
    <row r="98" spans="2:23" ht="14.45" x14ac:dyDescent="0.3">
      <c r="E98" s="177"/>
      <c r="F98" s="156"/>
      <c r="G98" s="178"/>
      <c r="I98" s="177"/>
      <c r="J98" s="156"/>
      <c r="K98" s="178"/>
      <c r="M98" s="177"/>
      <c r="N98" s="156"/>
      <c r="O98" s="178"/>
      <c r="Q98" s="177"/>
      <c r="R98" s="156"/>
      <c r="S98" s="178"/>
      <c r="U98" s="177"/>
      <c r="V98" s="156"/>
      <c r="W98" s="178"/>
    </row>
    <row r="99" spans="2:23" ht="14.45" x14ac:dyDescent="0.3">
      <c r="B99">
        <v>-26</v>
      </c>
      <c r="E99" s="177">
        <v>-0.32591999999999999</v>
      </c>
      <c r="F99" s="156">
        <v>-0.41260999999999998</v>
      </c>
      <c r="G99" s="178">
        <v>-0.41094000000000003</v>
      </c>
      <c r="I99" s="177">
        <v>-0.32540000000000002</v>
      </c>
      <c r="J99" s="156">
        <v>-0.40855000000000002</v>
      </c>
      <c r="K99" s="178">
        <v>-0.40877999999999998</v>
      </c>
      <c r="M99" s="177">
        <v>-0.32329999999999998</v>
      </c>
      <c r="N99" s="156">
        <v>-0.40799000000000002</v>
      </c>
      <c r="O99" s="178">
        <v>-0.40255000000000002</v>
      </c>
      <c r="Q99" s="177">
        <v>-0.32336999999999999</v>
      </c>
      <c r="R99" s="156">
        <v>-0.40805000000000002</v>
      </c>
      <c r="S99" s="178">
        <v>-0.40512999999999999</v>
      </c>
      <c r="U99" s="177">
        <v>-0.31967000000000001</v>
      </c>
      <c r="V99" s="156">
        <v>-0.39999899999999999</v>
      </c>
      <c r="W99" s="178">
        <v>-0.40389000000000003</v>
      </c>
    </row>
    <row r="100" spans="2:23" ht="14.45" x14ac:dyDescent="0.3">
      <c r="B100">
        <v>-24</v>
      </c>
      <c r="E100" s="177">
        <v>-0.33261000000000002</v>
      </c>
      <c r="F100" s="156">
        <v>-0.4173</v>
      </c>
      <c r="G100" s="178">
        <v>-0.41553000000000001</v>
      </c>
      <c r="I100" s="177">
        <v>-0.33215</v>
      </c>
      <c r="J100" s="156">
        <v>-0.41326000000000002</v>
      </c>
      <c r="K100" s="178">
        <v>-0.41348000000000001</v>
      </c>
      <c r="M100" s="177">
        <v>-0.32995000000000002</v>
      </c>
      <c r="N100" s="156">
        <v>-0.41263</v>
      </c>
      <c r="O100" s="178">
        <v>-0.40705000000000002</v>
      </c>
      <c r="Q100" s="177">
        <v>-0.33006999999999997</v>
      </c>
      <c r="R100" s="182">
        <v>-0.41284999999999999</v>
      </c>
      <c r="S100" s="178">
        <v>-0.40982000000000002</v>
      </c>
      <c r="U100" s="177">
        <v>-0.32629999999999998</v>
      </c>
      <c r="V100" s="156">
        <v>-0.40461999999999998</v>
      </c>
      <c r="W100" s="178">
        <v>-0.40860000000000002</v>
      </c>
    </row>
    <row r="101" spans="2:23" ht="14.45" x14ac:dyDescent="0.3">
      <c r="B101">
        <v>-22</v>
      </c>
      <c r="E101" s="177">
        <v>-0.33800999999999998</v>
      </c>
      <c r="F101" s="89">
        <v>-0.42060999999999998</v>
      </c>
      <c r="G101" s="178">
        <v>-0.41877999999999999</v>
      </c>
      <c r="I101" s="177">
        <v>-0.33760000000000001</v>
      </c>
      <c r="J101" s="89">
        <v>-0.41663</v>
      </c>
      <c r="K101" s="178">
        <v>-0.41687999999999997</v>
      </c>
      <c r="M101" s="177">
        <v>-0.33528999999999998</v>
      </c>
      <c r="N101" s="89">
        <v>-0.41598000000000002</v>
      </c>
      <c r="O101" s="178">
        <v>-0.41025</v>
      </c>
      <c r="Q101" s="177">
        <v>-0.33546999999999999</v>
      </c>
      <c r="R101" s="156">
        <v>-0.41621999999999998</v>
      </c>
      <c r="S101" s="178">
        <v>-0.41317999999999999</v>
      </c>
      <c r="U101" s="177">
        <v>-0.33160000000000001</v>
      </c>
      <c r="V101" s="156">
        <v>-0.40794999999999998</v>
      </c>
      <c r="W101" s="178">
        <v>-0.41199999999999998</v>
      </c>
    </row>
    <row r="102" spans="2:23" ht="14.45" x14ac:dyDescent="0.3">
      <c r="B102">
        <v>-20</v>
      </c>
      <c r="E102" s="177">
        <v>-0.34226000000000001</v>
      </c>
      <c r="F102" s="89">
        <v>-0.42277999999999999</v>
      </c>
      <c r="G102" s="178">
        <v>-0.42087999999999998</v>
      </c>
      <c r="I102" s="177">
        <v>-0.34189999999999998</v>
      </c>
      <c r="J102" s="89">
        <v>-0.41892000000000001</v>
      </c>
      <c r="K102" s="178">
        <v>-0.41921999999999998</v>
      </c>
      <c r="M102" s="177">
        <v>-0.33951999999999999</v>
      </c>
      <c r="N102" s="89">
        <v>-0.41820000000000002</v>
      </c>
      <c r="O102" s="178">
        <v>-0.41234999999999999</v>
      </c>
      <c r="Q102" s="177">
        <v>-0.33972999999999998</v>
      </c>
      <c r="R102" s="156">
        <v>-0.41843000000000002</v>
      </c>
      <c r="S102" s="178">
        <v>-0.41538999999999998</v>
      </c>
      <c r="U102" s="177">
        <v>-0.33581</v>
      </c>
      <c r="V102" s="156">
        <v>-0.41012999999999999</v>
      </c>
      <c r="W102" s="178">
        <v>-0.41427999999999998</v>
      </c>
    </row>
    <row r="103" spans="2:23" ht="14.45" x14ac:dyDescent="0.3">
      <c r="B103">
        <v>-18</v>
      </c>
      <c r="E103" s="177">
        <v>-0.34553</v>
      </c>
      <c r="F103" s="89">
        <v>-0.42391000000000001</v>
      </c>
      <c r="G103" s="178">
        <v>-0.42198999999999998</v>
      </c>
      <c r="I103" s="177">
        <v>-0.34521000000000002</v>
      </c>
      <c r="J103" s="89">
        <v>-0.42020000000000002</v>
      </c>
      <c r="K103" s="178">
        <v>-0.42064000000000001</v>
      </c>
      <c r="M103" s="177">
        <v>-0.34272999999999998</v>
      </c>
      <c r="N103" s="89">
        <v>-0.41948000000000002</v>
      </c>
      <c r="O103" s="178">
        <v>-0.41349999999999998</v>
      </c>
      <c r="Q103" s="177">
        <v>-0.34300999999999998</v>
      </c>
      <c r="R103" s="156">
        <v>-0.41963</v>
      </c>
      <c r="S103" s="178">
        <v>-0.41660999999999998</v>
      </c>
      <c r="U103" s="177">
        <v>-0.33901999999999999</v>
      </c>
      <c r="V103" s="156">
        <v>-0.41136</v>
      </c>
      <c r="W103" s="178">
        <v>-0.41560999999999998</v>
      </c>
    </row>
    <row r="104" spans="2:23" ht="14.45" x14ac:dyDescent="0.3">
      <c r="B104">
        <v>-16</v>
      </c>
      <c r="E104" s="177">
        <v>-0.34788000000000002</v>
      </c>
      <c r="F104" s="89">
        <v>-0.42414000000000002</v>
      </c>
      <c r="G104" s="178">
        <v>-0.42219000000000001</v>
      </c>
      <c r="I104" s="177">
        <v>-0.34759000000000001</v>
      </c>
      <c r="J104" s="89">
        <v>-0.42060999999999998</v>
      </c>
      <c r="K104" s="178">
        <v>-0.42120000000000002</v>
      </c>
      <c r="M104" s="177">
        <v>-0.34505000000000002</v>
      </c>
      <c r="N104" s="89">
        <v>-0.41987000000000002</v>
      </c>
      <c r="O104" s="178">
        <v>-0.4138</v>
      </c>
      <c r="Q104" s="177">
        <v>-0.34537000000000001</v>
      </c>
      <c r="R104" s="156">
        <v>-0.41985</v>
      </c>
      <c r="S104" s="178">
        <v>-0.41692000000000001</v>
      </c>
      <c r="U104" s="177">
        <v>-0.34136</v>
      </c>
      <c r="V104" s="156">
        <v>-0.41169</v>
      </c>
      <c r="W104" s="178">
        <v>-0.41605999999999999</v>
      </c>
    </row>
    <row r="105" spans="2:23" ht="14.45" x14ac:dyDescent="0.3">
      <c r="B105">
        <v>-14</v>
      </c>
      <c r="E105" s="177">
        <v>-0.34943000000000002</v>
      </c>
      <c r="F105" s="89">
        <v>-0.42352000000000001</v>
      </c>
      <c r="G105" s="178">
        <v>-0.42153000000000002</v>
      </c>
      <c r="I105" s="177">
        <v>-0.34917999999999999</v>
      </c>
      <c r="J105" s="89">
        <v>-0.42018</v>
      </c>
      <c r="K105" s="178">
        <v>-0.42097000000000001</v>
      </c>
      <c r="M105" s="177">
        <v>-0.34660999999999997</v>
      </c>
      <c r="N105" s="89">
        <v>-0.41937000000000002</v>
      </c>
      <c r="O105" s="178">
        <v>-0.41327999999999998</v>
      </c>
      <c r="Q105" s="177">
        <v>-0.34694999999999998</v>
      </c>
      <c r="R105" s="156">
        <v>-0.41918</v>
      </c>
      <c r="S105" s="178">
        <v>-0.41641</v>
      </c>
      <c r="U105" s="177">
        <v>-0.34292</v>
      </c>
      <c r="V105" s="156">
        <v>-0.41120000000000001</v>
      </c>
      <c r="W105" s="178">
        <v>-0.41570000000000001</v>
      </c>
    </row>
    <row r="106" spans="2:23" ht="14.45" x14ac:dyDescent="0.3">
      <c r="B106">
        <v>-12</v>
      </c>
      <c r="E106" s="177">
        <v>-0.35032000000000002</v>
      </c>
      <c r="F106" s="89">
        <v>-0.42209000000000002</v>
      </c>
      <c r="G106" s="178">
        <v>-0.42</v>
      </c>
      <c r="I106" s="177">
        <v>-0.35006999999999999</v>
      </c>
      <c r="J106" s="89">
        <v>-0.41892000000000001</v>
      </c>
      <c r="K106" s="178">
        <v>-0.41998000000000002</v>
      </c>
      <c r="M106" s="177">
        <v>-0.34744999999999998</v>
      </c>
      <c r="N106" s="89">
        <v>-0.41793999999999998</v>
      </c>
      <c r="O106" s="178">
        <v>-0.41195999999999999</v>
      </c>
      <c r="Q106" s="177">
        <v>-0.34784999999999999</v>
      </c>
      <c r="R106" s="156">
        <v>-0.41761999999999999</v>
      </c>
      <c r="S106" s="178">
        <v>-0.41509000000000001</v>
      </c>
      <c r="U106" s="177">
        <v>-0.34379999999999999</v>
      </c>
      <c r="V106" s="156">
        <v>-0.40993000000000002</v>
      </c>
      <c r="W106" s="178">
        <v>-0.41456999999999999</v>
      </c>
    </row>
    <row r="107" spans="2:23" ht="14.45" x14ac:dyDescent="0.3">
      <c r="B107">
        <v>-10</v>
      </c>
      <c r="E107" s="177">
        <v>-0.35066000000000003</v>
      </c>
      <c r="F107" s="89">
        <v>-0.41979</v>
      </c>
      <c r="G107" s="178">
        <v>-0.41760999999999998</v>
      </c>
      <c r="I107" s="177">
        <v>-0.35034999999999999</v>
      </c>
      <c r="J107" s="89">
        <v>-0.41676000000000002</v>
      </c>
      <c r="K107" s="178">
        <v>-0.41815999999999998</v>
      </c>
      <c r="M107" s="177">
        <v>-0.34771999999999997</v>
      </c>
      <c r="N107" s="89">
        <v>-0.41549999999999998</v>
      </c>
      <c r="O107" s="178">
        <v>-0.40983999999999998</v>
      </c>
      <c r="Q107" s="177">
        <v>-0.34817999999999999</v>
      </c>
      <c r="R107" s="156">
        <v>-0.41521000000000002</v>
      </c>
      <c r="S107" s="178">
        <v>-0.41294999999999998</v>
      </c>
      <c r="U107" s="177">
        <v>-0.34411999999999998</v>
      </c>
      <c r="V107" s="156">
        <v>-0.40784999999999999</v>
      </c>
      <c r="W107" s="178">
        <v>-0.41265000000000002</v>
      </c>
    </row>
    <row r="108" spans="2:23" ht="14.45" x14ac:dyDescent="0.3">
      <c r="B108">
        <v>-8</v>
      </c>
      <c r="E108" s="177">
        <v>-0.35056999999999999</v>
      </c>
      <c r="F108" s="89">
        <v>-0.41660000000000003</v>
      </c>
      <c r="G108" s="178">
        <v>-0.41432999999999998</v>
      </c>
      <c r="I108" s="177">
        <v>-0.35015000000000002</v>
      </c>
      <c r="J108" s="89">
        <v>-0.41355999999999998</v>
      </c>
      <c r="K108" s="178">
        <v>-0.41538000000000003</v>
      </c>
      <c r="M108" s="177">
        <v>-0.34755000000000003</v>
      </c>
      <c r="N108" s="89">
        <v>-0.41193000000000002</v>
      </c>
      <c r="O108" s="178">
        <v>-0.40688000000000002</v>
      </c>
      <c r="Q108" s="177">
        <v>-0.34805999999999998</v>
      </c>
      <c r="R108" s="156">
        <v>-0.41186</v>
      </c>
      <c r="S108" s="178">
        <v>-0.40991</v>
      </c>
      <c r="U108" s="177">
        <v>-0.34403</v>
      </c>
      <c r="V108" s="156">
        <v>-0.40493000000000001</v>
      </c>
      <c r="W108" s="178">
        <v>-0.40992000000000001</v>
      </c>
    </row>
    <row r="109" spans="2:23" ht="14.45" x14ac:dyDescent="0.3">
      <c r="B109">
        <v>-6</v>
      </c>
      <c r="E109" s="177">
        <v>-0.35020000000000001</v>
      </c>
      <c r="F109" s="89">
        <v>-0.41243000000000002</v>
      </c>
      <c r="G109" s="178">
        <v>-0.41016999999999998</v>
      </c>
      <c r="I109" s="177">
        <v>-0.34960000000000002</v>
      </c>
      <c r="J109" s="89">
        <v>-0.40921000000000002</v>
      </c>
      <c r="K109" s="178">
        <v>-0.41165000000000002</v>
      </c>
      <c r="M109" s="177">
        <v>-0.34705000000000003</v>
      </c>
      <c r="N109" s="89">
        <v>-0.4073</v>
      </c>
      <c r="O109" s="178">
        <v>-0.40305000000000002</v>
      </c>
      <c r="Q109" s="177">
        <v>-0.34765000000000001</v>
      </c>
      <c r="R109" s="156">
        <v>-0.40750999999999998</v>
      </c>
      <c r="S109" s="178">
        <v>-0.40595999999999999</v>
      </c>
      <c r="U109" s="177">
        <v>-0.34365000000000001</v>
      </c>
      <c r="V109" s="156">
        <v>-0.40115000000000001</v>
      </c>
      <c r="W109" s="178">
        <v>-0.40627999999999997</v>
      </c>
    </row>
    <row r="110" spans="2:23" ht="14.45" x14ac:dyDescent="0.3">
      <c r="B110">
        <v>-4</v>
      </c>
      <c r="E110" s="177">
        <v>-0.34974</v>
      </c>
      <c r="F110" s="89">
        <v>-0.40739999999999998</v>
      </c>
      <c r="G110" s="178">
        <v>-0.40538000000000002</v>
      </c>
      <c r="I110" s="177">
        <v>-0.34892000000000001</v>
      </c>
      <c r="J110" s="89">
        <v>-0.4037</v>
      </c>
      <c r="K110" s="178">
        <v>-0.40705999999999998</v>
      </c>
      <c r="M110" s="177">
        <v>-0.34639999999999999</v>
      </c>
      <c r="N110" s="89">
        <v>-0.40178000000000003</v>
      </c>
      <c r="O110" s="178">
        <v>-0.39856999999999998</v>
      </c>
      <c r="Q110" s="177">
        <v>-0.34710000000000002</v>
      </c>
      <c r="R110" s="156">
        <v>-0.40234999999999999</v>
      </c>
      <c r="S110" s="178">
        <v>-0.40133999999999997</v>
      </c>
      <c r="U110" s="177">
        <v>-0.34316999999999998</v>
      </c>
      <c r="V110" s="156">
        <v>-0.39671000000000001</v>
      </c>
      <c r="W110" s="178">
        <v>-0.40198</v>
      </c>
    </row>
    <row r="111" spans="2:23" ht="14.45" x14ac:dyDescent="0.3">
      <c r="B111">
        <v>-2</v>
      </c>
      <c r="E111" s="177">
        <v>-0.34934999999999999</v>
      </c>
      <c r="F111" s="89">
        <v>-0.40248</v>
      </c>
      <c r="G111" s="178">
        <v>-0.40105000000000002</v>
      </c>
      <c r="I111" s="177">
        <v>-0.34822999999999998</v>
      </c>
      <c r="J111" s="89">
        <v>-0.39785999999999999</v>
      </c>
      <c r="K111" s="178">
        <v>-0.40253</v>
      </c>
      <c r="M111" s="177">
        <v>-0.3458</v>
      </c>
      <c r="N111" s="89">
        <v>-0.39648</v>
      </c>
      <c r="O111" s="178">
        <v>-0.39445999999999998</v>
      </c>
      <c r="Q111" s="177">
        <v>-0.34660000000000002</v>
      </c>
      <c r="R111" s="156">
        <v>-0.39721000000000001</v>
      </c>
      <c r="S111" s="178">
        <v>-0.39700999999999997</v>
      </c>
      <c r="U111" s="177">
        <v>-0.34276000000000001</v>
      </c>
      <c r="V111" s="156">
        <v>-0.39262999999999998</v>
      </c>
      <c r="W111" s="178">
        <v>-0.39789999999999998</v>
      </c>
    </row>
    <row r="112" spans="2:23" ht="14.45" x14ac:dyDescent="0.3">
      <c r="B112">
        <v>0</v>
      </c>
      <c r="E112" s="177">
        <v>-0.34919</v>
      </c>
      <c r="F112" s="89">
        <v>-0.39967000000000003</v>
      </c>
      <c r="G112" s="178">
        <v>-0.39909</v>
      </c>
      <c r="I112" s="177">
        <v>-0.34775</v>
      </c>
      <c r="J112" s="89">
        <v>-0.39373000000000002</v>
      </c>
      <c r="K112" s="178">
        <v>-0.4</v>
      </c>
      <c r="M112" s="177">
        <v>-0.34540999999999999</v>
      </c>
      <c r="N112" s="89">
        <v>-0.39334000000000002</v>
      </c>
      <c r="O112" s="178">
        <v>-0.39266000000000001</v>
      </c>
      <c r="Q112" s="177">
        <v>-0.34627999999999998</v>
      </c>
      <c r="R112" s="156">
        <v>-0.39406999999999998</v>
      </c>
      <c r="S112" s="178">
        <v>-0.39495000000000002</v>
      </c>
      <c r="U112" s="177">
        <v>-0.34256999999999999</v>
      </c>
      <c r="V112" s="156">
        <v>-0.39087</v>
      </c>
      <c r="W112" s="178">
        <v>-0.39587</v>
      </c>
    </row>
    <row r="113" spans="2:23" ht="14.45" x14ac:dyDescent="0.3">
      <c r="B113">
        <v>2</v>
      </c>
      <c r="E113" s="177">
        <v>-0.34927999999999998</v>
      </c>
      <c r="F113" s="89">
        <v>-0.40050000000000002</v>
      </c>
      <c r="G113" s="178">
        <v>-0.40077000000000002</v>
      </c>
      <c r="I113" s="177">
        <v>-0.34752</v>
      </c>
      <c r="J113" s="89">
        <v>-0.39323999999999998</v>
      </c>
      <c r="K113" s="178">
        <v>-0.40106999999999998</v>
      </c>
      <c r="M113" s="177">
        <v>-0.34527999999999998</v>
      </c>
      <c r="N113" s="89">
        <v>-0.39384999999999998</v>
      </c>
      <c r="O113" s="178">
        <v>-0.39451999999999998</v>
      </c>
      <c r="Q113" s="177">
        <v>-0.34622000000000003</v>
      </c>
      <c r="R113" s="156">
        <v>-0.39451999999999998</v>
      </c>
      <c r="S113" s="178">
        <v>-0.39657999999999999</v>
      </c>
      <c r="U113" s="177">
        <v>-0.34264</v>
      </c>
      <c r="V113" s="156">
        <v>-0.39279999999999998</v>
      </c>
      <c r="W113" s="178">
        <v>-0.39723000000000003</v>
      </c>
    </row>
    <row r="114" spans="2:23" ht="14.45" x14ac:dyDescent="0.3">
      <c r="B114">
        <v>4</v>
      </c>
      <c r="E114" s="177">
        <v>-0.34960000000000002</v>
      </c>
      <c r="F114" s="89">
        <v>-0.40400000000000003</v>
      </c>
      <c r="G114" s="178">
        <v>-0.40479999999999999</v>
      </c>
      <c r="I114" s="177">
        <v>-0.34755000000000003</v>
      </c>
      <c r="J114" s="89">
        <v>-0.39579999999999999</v>
      </c>
      <c r="K114" s="178">
        <v>-0.40475</v>
      </c>
      <c r="M114" s="177">
        <v>-0.34538000000000002</v>
      </c>
      <c r="N114" s="89">
        <v>-0.39707999999999999</v>
      </c>
      <c r="O114" s="178">
        <v>-0.39884999999999998</v>
      </c>
      <c r="Q114" s="177">
        <v>-0.34637000000000001</v>
      </c>
      <c r="R114" s="156">
        <v>-0.39768999999999999</v>
      </c>
      <c r="S114" s="178">
        <v>-0.40089999999999998</v>
      </c>
      <c r="U114" s="177">
        <v>-0.34293000000000001</v>
      </c>
      <c r="V114" s="156">
        <v>-0.3972</v>
      </c>
      <c r="W114" s="178">
        <v>-0.40089000000000002</v>
      </c>
    </row>
    <row r="115" spans="2:23" ht="14.45" x14ac:dyDescent="0.3">
      <c r="B115">
        <v>6</v>
      </c>
      <c r="E115" s="177">
        <v>-0.35</v>
      </c>
      <c r="F115" s="89">
        <v>-0.40822999999999998</v>
      </c>
      <c r="G115" s="178">
        <v>-0.40916999999999998</v>
      </c>
      <c r="I115" s="177">
        <v>-0.34771999999999997</v>
      </c>
      <c r="J115" s="89">
        <v>-0.39953</v>
      </c>
      <c r="K115" s="178">
        <v>-0.40905000000000002</v>
      </c>
      <c r="M115" s="177">
        <v>-0.34561999999999998</v>
      </c>
      <c r="N115" s="89">
        <v>-0.40107999999999999</v>
      </c>
      <c r="O115" s="178">
        <v>-0.40371000000000001</v>
      </c>
      <c r="Q115" s="177">
        <v>-0.34662999999999999</v>
      </c>
      <c r="R115" s="156">
        <v>-0.40155000000000002</v>
      </c>
      <c r="S115" s="178">
        <v>-0.40587000000000001</v>
      </c>
      <c r="U115" s="177">
        <v>-0.34331</v>
      </c>
      <c r="V115" s="156">
        <v>-0.40205000000000002</v>
      </c>
      <c r="W115" s="178">
        <v>-0.40494999999999998</v>
      </c>
    </row>
    <row r="116" spans="2:23" ht="14.45" x14ac:dyDescent="0.3">
      <c r="B116">
        <v>8</v>
      </c>
      <c r="E116" s="177">
        <v>-0.35031000000000001</v>
      </c>
      <c r="F116" s="89">
        <v>-0.41199999999999998</v>
      </c>
      <c r="G116" s="178">
        <v>-0.41286</v>
      </c>
      <c r="I116" s="177">
        <v>-0.34787000000000001</v>
      </c>
      <c r="J116" s="89">
        <v>-0.40310000000000001</v>
      </c>
      <c r="K116" s="178">
        <v>-0.41278999999999999</v>
      </c>
      <c r="M116" s="177">
        <v>-0.3458</v>
      </c>
      <c r="N116" s="89">
        <v>-0.40472000000000002</v>
      </c>
      <c r="O116" s="178">
        <v>-0.40788999999999997</v>
      </c>
      <c r="Q116" s="177">
        <v>-0.34682000000000002</v>
      </c>
      <c r="R116" s="156">
        <v>-0.40495999999999999</v>
      </c>
      <c r="S116" s="178">
        <v>-0.41021000000000002</v>
      </c>
      <c r="U116" s="177">
        <v>-0.34361000000000003</v>
      </c>
      <c r="V116" s="156">
        <v>-0.40623999999999999</v>
      </c>
      <c r="W116" s="178">
        <v>-0.40834999999999999</v>
      </c>
    </row>
    <row r="117" spans="2:23" ht="14.45" x14ac:dyDescent="0.3">
      <c r="B117">
        <v>10</v>
      </c>
      <c r="E117" s="177">
        <v>-0.35037000000000001</v>
      </c>
      <c r="F117" s="89">
        <v>-0.41499999999999998</v>
      </c>
      <c r="G117" s="178">
        <v>-0.41566999999999998</v>
      </c>
      <c r="I117" s="177">
        <v>-0.34778999999999999</v>
      </c>
      <c r="J117" s="89">
        <v>-0.40604000000000001</v>
      </c>
      <c r="K117" s="178">
        <v>-0.41565999999999997</v>
      </c>
      <c r="M117" s="177">
        <v>-0.34576000000000001</v>
      </c>
      <c r="N117" s="89">
        <v>-0.40761999999999998</v>
      </c>
      <c r="O117" s="178">
        <v>-0.41117999999999999</v>
      </c>
      <c r="Q117" s="177">
        <v>-0.34677999999999998</v>
      </c>
      <c r="R117" s="156">
        <v>-0.40760000000000002</v>
      </c>
      <c r="S117" s="178">
        <v>-0.41365000000000002</v>
      </c>
      <c r="U117" s="177">
        <v>-0.34365000000000001</v>
      </c>
      <c r="V117" s="156">
        <v>-0.40952</v>
      </c>
      <c r="W117" s="178">
        <v>-0.41091</v>
      </c>
    </row>
    <row r="118" spans="2:23" ht="14.45" x14ac:dyDescent="0.3">
      <c r="B118">
        <v>12</v>
      </c>
      <c r="E118" s="177">
        <v>-0.35</v>
      </c>
      <c r="F118" s="89">
        <v>-0.41720000000000002</v>
      </c>
      <c r="G118" s="178">
        <v>-0.41761999999999999</v>
      </c>
      <c r="I118" s="177">
        <v>-0.34734999999999999</v>
      </c>
      <c r="J118" s="89">
        <v>-0.40822999999999998</v>
      </c>
      <c r="K118" s="178">
        <v>-0.41766999999999999</v>
      </c>
      <c r="M118" s="177">
        <v>-0.34533000000000003</v>
      </c>
      <c r="N118" s="89">
        <v>-0.40977000000000002</v>
      </c>
      <c r="O118" s="178">
        <v>-0.41354999999999997</v>
      </c>
      <c r="Q118" s="177">
        <v>-0.34636</v>
      </c>
      <c r="R118" s="156">
        <v>-0.40944999999999998</v>
      </c>
      <c r="S118" s="178">
        <v>-0.41621000000000002</v>
      </c>
      <c r="U118" s="177">
        <v>-0.34327999999999997</v>
      </c>
      <c r="V118" s="156">
        <v>-0.41188999999999998</v>
      </c>
      <c r="W118" s="178">
        <v>-0.41265000000000002</v>
      </c>
    </row>
    <row r="119" spans="2:23" ht="14.45" x14ac:dyDescent="0.3">
      <c r="B119">
        <v>14</v>
      </c>
      <c r="E119" s="177">
        <v>-0.34909000000000001</v>
      </c>
      <c r="F119" s="89">
        <v>-0.41857</v>
      </c>
      <c r="G119" s="178">
        <v>-0.41875000000000001</v>
      </c>
      <c r="I119" s="177">
        <v>-0.34641</v>
      </c>
      <c r="J119" s="89">
        <v>-0.40964</v>
      </c>
      <c r="K119" s="178">
        <v>-0.41887000000000002</v>
      </c>
      <c r="M119" s="177">
        <v>-0.34439999999999998</v>
      </c>
      <c r="N119" s="89">
        <v>-0.41115000000000002</v>
      </c>
      <c r="O119" s="178">
        <v>-0.41506999999999999</v>
      </c>
      <c r="Q119" s="177">
        <v>-0.34542</v>
      </c>
      <c r="R119" s="156">
        <v>-0.41053000000000001</v>
      </c>
      <c r="S119" s="178">
        <v>-0.41788999999999998</v>
      </c>
      <c r="U119" s="177">
        <v>-0.34236</v>
      </c>
      <c r="V119" s="156">
        <v>-0.41336000000000001</v>
      </c>
      <c r="W119" s="178">
        <v>-0.41358</v>
      </c>
    </row>
    <row r="120" spans="2:23" ht="14.45" x14ac:dyDescent="0.3">
      <c r="B120">
        <v>16</v>
      </c>
      <c r="E120" s="177">
        <v>-0.34750999999999999</v>
      </c>
      <c r="F120" s="89">
        <v>-0.41918</v>
      </c>
      <c r="G120" s="178">
        <v>-0.41911999999999999</v>
      </c>
      <c r="I120" s="177">
        <v>-0.34481000000000001</v>
      </c>
      <c r="J120" s="89">
        <v>-0.41026000000000001</v>
      </c>
      <c r="K120" s="178">
        <v>-0.41926000000000002</v>
      </c>
      <c r="M120" s="177">
        <v>-0.34282000000000001</v>
      </c>
      <c r="N120" s="89">
        <v>-0.41176000000000001</v>
      </c>
      <c r="O120" s="178">
        <v>-0.41572999999999999</v>
      </c>
      <c r="Q120" s="177">
        <v>-0.34384999999999999</v>
      </c>
      <c r="R120" s="156">
        <v>-0.41087000000000001</v>
      </c>
      <c r="S120" s="178">
        <v>-0.41870000000000002</v>
      </c>
      <c r="U120" s="177">
        <v>-0.34078999999999998</v>
      </c>
      <c r="V120" s="156">
        <v>-0.41397</v>
      </c>
      <c r="W120" s="178">
        <v>-0.41375000000000001</v>
      </c>
    </row>
    <row r="121" spans="2:23" ht="14.45" x14ac:dyDescent="0.3">
      <c r="B121">
        <v>18</v>
      </c>
      <c r="E121" s="177">
        <v>-0.34519</v>
      </c>
      <c r="F121" s="89">
        <v>-0.41894999999999999</v>
      </c>
      <c r="G121" s="178">
        <v>-0.41868</v>
      </c>
      <c r="I121" s="177">
        <v>-0.34248000000000001</v>
      </c>
      <c r="J121" s="89">
        <v>-0.41006999999999999</v>
      </c>
      <c r="K121" s="178">
        <v>-0.41883999999999999</v>
      </c>
      <c r="M121" s="177">
        <v>-0.34050000000000002</v>
      </c>
      <c r="N121" s="89">
        <v>-0.41158</v>
      </c>
      <c r="O121" s="178">
        <v>-0.41554999999999997</v>
      </c>
      <c r="Q121" s="177">
        <v>-0.34154000000000001</v>
      </c>
      <c r="R121" s="156">
        <v>-0.41044999999999998</v>
      </c>
      <c r="S121" s="178">
        <v>-0.41861999999999999</v>
      </c>
      <c r="U121" s="177">
        <v>-0.33846999999999999</v>
      </c>
      <c r="V121" s="156">
        <v>-0.41374</v>
      </c>
      <c r="W121" s="178">
        <v>-0.41310000000000002</v>
      </c>
    </row>
    <row r="122" spans="2:23" ht="14.45" x14ac:dyDescent="0.3">
      <c r="B122">
        <v>20</v>
      </c>
      <c r="E122" s="177">
        <v>-0.34198000000000001</v>
      </c>
      <c r="F122" s="89">
        <v>-0.41783999999999999</v>
      </c>
      <c r="G122" s="178">
        <v>-0.41739999999999999</v>
      </c>
      <c r="I122" s="177">
        <v>-0.33928999999999998</v>
      </c>
      <c r="J122" s="89">
        <v>-0.40898000000000001</v>
      </c>
      <c r="K122" s="178">
        <v>-0.41755999999999999</v>
      </c>
      <c r="M122" s="177">
        <v>-0.33731</v>
      </c>
      <c r="N122" s="89">
        <v>-0.41053000000000001</v>
      </c>
      <c r="O122" s="178">
        <v>-0.41446</v>
      </c>
      <c r="Q122" s="177">
        <v>-0.33839000000000002</v>
      </c>
      <c r="R122" s="156">
        <v>-0.40921999999999997</v>
      </c>
      <c r="S122" s="178">
        <v>-0.41763</v>
      </c>
      <c r="U122" s="177">
        <v>-0.33528000000000002</v>
      </c>
      <c r="V122" s="156">
        <v>-0.41261999999999999</v>
      </c>
      <c r="W122" s="178">
        <v>-0.41164000000000001</v>
      </c>
    </row>
    <row r="123" spans="2:23" ht="14.45" x14ac:dyDescent="0.3">
      <c r="B123">
        <v>22</v>
      </c>
      <c r="E123" s="177">
        <v>-0.33778999999999998</v>
      </c>
      <c r="F123" s="89">
        <v>-0.41576000000000002</v>
      </c>
      <c r="G123" s="178">
        <v>-0.41516999999999998</v>
      </c>
      <c r="I123" s="177">
        <v>-0.33511000000000002</v>
      </c>
      <c r="J123" s="89">
        <v>-0.40692</v>
      </c>
      <c r="K123" s="178">
        <v>-0.4153</v>
      </c>
      <c r="M123" s="177">
        <v>-0.33317000000000002</v>
      </c>
      <c r="N123" s="89">
        <v>-0.40851999999999999</v>
      </c>
      <c r="O123" s="178">
        <v>-0.41238999999999998</v>
      </c>
      <c r="Q123" s="177">
        <v>-0.33424999999999999</v>
      </c>
      <c r="R123" s="156">
        <v>-0.40706999999999999</v>
      </c>
      <c r="S123" s="178">
        <v>-0.41560000000000002</v>
      </c>
      <c r="U123" s="177">
        <v>-0.33113999999999999</v>
      </c>
      <c r="V123" s="156">
        <v>-0.41048000000000001</v>
      </c>
      <c r="W123" s="178">
        <v>-0.40925</v>
      </c>
    </row>
    <row r="124" spans="2:23" ht="14.45" x14ac:dyDescent="0.3">
      <c r="B124">
        <v>24</v>
      </c>
      <c r="E124" s="177">
        <v>-0.33248</v>
      </c>
      <c r="F124" s="89">
        <v>-0.41256999999999999</v>
      </c>
      <c r="G124" s="178">
        <v>-0.41182999999999997</v>
      </c>
      <c r="I124" s="177">
        <v>-0.32983000000000001</v>
      </c>
      <c r="J124" s="89">
        <v>-0.40377999999999997</v>
      </c>
      <c r="K124" s="178">
        <v>-0.41203000000000001</v>
      </c>
      <c r="M124" s="177">
        <v>-0.32790999999999998</v>
      </c>
      <c r="N124" s="89">
        <v>-0.40539999999999998</v>
      </c>
      <c r="O124" s="178">
        <v>-0.40925</v>
      </c>
      <c r="Q124" s="177">
        <v>-0.32905000000000001</v>
      </c>
      <c r="R124" s="156">
        <v>-0.40390999999999999</v>
      </c>
      <c r="S124" s="178">
        <v>-0.41243000000000002</v>
      </c>
      <c r="U124" s="177">
        <v>-0.32584999999999997</v>
      </c>
      <c r="V124" s="156">
        <v>-0.40725</v>
      </c>
      <c r="W124" s="178">
        <v>-0.40577999999999997</v>
      </c>
    </row>
    <row r="125" spans="2:23" thickBot="1" x14ac:dyDescent="0.35">
      <c r="B125">
        <v>26</v>
      </c>
      <c r="E125" s="179">
        <v>-0.32590999999999998</v>
      </c>
      <c r="F125" s="180">
        <v>-0.40803</v>
      </c>
      <c r="G125" s="181">
        <v>-0.40720000000000001</v>
      </c>
      <c r="I125" s="179">
        <v>-0.32324000000000003</v>
      </c>
      <c r="J125" s="180">
        <v>-0.39933000000000002</v>
      </c>
      <c r="K125" s="181">
        <v>-0.40744000000000002</v>
      </c>
      <c r="M125" s="179">
        <v>-0.32135999999999998</v>
      </c>
      <c r="N125" s="180">
        <v>-0.40093000000000001</v>
      </c>
      <c r="O125" s="181">
        <v>-0.40475</v>
      </c>
      <c r="Q125" s="179">
        <v>-0.32257000000000002</v>
      </c>
      <c r="R125" s="180">
        <v>-0.39955000000000002</v>
      </c>
      <c r="S125" s="181">
        <v>-0.40788000000000002</v>
      </c>
      <c r="U125" s="179">
        <v>-0.31938</v>
      </c>
      <c r="V125" s="180">
        <v>-0.40266999999999997</v>
      </c>
      <c r="W125" s="181">
        <v>-0.40106999999999998</v>
      </c>
    </row>
    <row r="129" spans="1:19" ht="14.45" x14ac:dyDescent="0.3">
      <c r="A129" t="s">
        <v>102</v>
      </c>
    </row>
    <row r="130" spans="1:19" thickBot="1" x14ac:dyDescent="0.35"/>
    <row r="131" spans="1:19" ht="14.45" x14ac:dyDescent="0.3">
      <c r="A131" s="225" t="s">
        <v>103</v>
      </c>
      <c r="B131" s="216"/>
      <c r="C131" s="216" t="s">
        <v>107</v>
      </c>
      <c r="D131" s="216"/>
      <c r="E131" s="216"/>
      <c r="F131" s="216"/>
      <c r="G131" s="216"/>
      <c r="H131" s="216"/>
      <c r="I131" s="224"/>
      <c r="K131" s="233" t="s">
        <v>112</v>
      </c>
      <c r="L131" s="234"/>
      <c r="M131" s="216" t="s">
        <v>113</v>
      </c>
      <c r="N131" s="216"/>
      <c r="O131" s="216"/>
      <c r="P131" s="216"/>
      <c r="Q131" s="216"/>
      <c r="R131" s="216"/>
      <c r="S131" s="224"/>
    </row>
    <row r="132" spans="1:19" ht="14.45" x14ac:dyDescent="0.3">
      <c r="A132" s="53"/>
      <c r="B132" s="49" t="s">
        <v>0</v>
      </c>
      <c r="C132" s="49" t="s">
        <v>106</v>
      </c>
      <c r="D132" s="49">
        <v>10</v>
      </c>
      <c r="E132" s="49">
        <v>10</v>
      </c>
      <c r="F132" s="49">
        <v>0</v>
      </c>
      <c r="G132" s="49">
        <v>0</v>
      </c>
      <c r="H132" s="49">
        <v>-10</v>
      </c>
      <c r="I132" s="55">
        <v>-10</v>
      </c>
      <c r="K132" s="53"/>
      <c r="L132" s="49" t="s">
        <v>0</v>
      </c>
      <c r="M132" s="49" t="s">
        <v>106</v>
      </c>
      <c r="N132" s="49">
        <v>10</v>
      </c>
      <c r="O132" s="49">
        <v>10</v>
      </c>
      <c r="P132" s="49">
        <v>0</v>
      </c>
      <c r="Q132" s="49">
        <v>0</v>
      </c>
      <c r="R132" s="49">
        <v>-10</v>
      </c>
      <c r="S132" s="55">
        <v>-10</v>
      </c>
    </row>
    <row r="133" spans="1:19" thickBot="1" x14ac:dyDescent="0.35">
      <c r="A133" s="56"/>
      <c r="B133" s="57">
        <v>120</v>
      </c>
      <c r="C133" s="57"/>
      <c r="D133" s="230"/>
      <c r="E133" s="231"/>
      <c r="F133" s="231"/>
      <c r="G133" s="231"/>
      <c r="H133" s="231"/>
      <c r="I133" s="232"/>
      <c r="K133" s="56"/>
      <c r="L133" s="57">
        <v>120</v>
      </c>
      <c r="M133" s="57"/>
      <c r="N133" s="230"/>
      <c r="O133" s="231"/>
      <c r="P133" s="231"/>
      <c r="Q133" s="231"/>
      <c r="R133" s="231"/>
      <c r="S133" s="232"/>
    </row>
    <row r="134" spans="1:19" ht="14.45" x14ac:dyDescent="0.3">
      <c r="A134" s="220" t="s">
        <v>104</v>
      </c>
      <c r="B134" s="221"/>
      <c r="C134" s="221"/>
      <c r="D134" s="222">
        <v>2131</v>
      </c>
      <c r="E134" s="222">
        <v>2132</v>
      </c>
      <c r="F134" s="222">
        <v>2133</v>
      </c>
      <c r="G134" s="222">
        <v>2134</v>
      </c>
      <c r="H134" s="222">
        <v>2135</v>
      </c>
      <c r="I134" s="223">
        <v>2136</v>
      </c>
      <c r="K134" s="220" t="s">
        <v>104</v>
      </c>
      <c r="L134" s="221"/>
      <c r="M134" s="221"/>
      <c r="N134" s="222">
        <v>2320</v>
      </c>
      <c r="O134" s="222">
        <v>2321</v>
      </c>
      <c r="P134" s="222">
        <v>2324</v>
      </c>
      <c r="Q134" s="222">
        <v>2325</v>
      </c>
      <c r="R134" s="222">
        <v>2328</v>
      </c>
      <c r="S134" s="223">
        <v>2329</v>
      </c>
    </row>
    <row r="135" spans="1:19" ht="14.45" x14ac:dyDescent="0.3">
      <c r="A135" s="53" t="s">
        <v>105</v>
      </c>
      <c r="B135" s="49"/>
      <c r="C135" s="49"/>
      <c r="D135" s="215">
        <v>2142</v>
      </c>
      <c r="E135" s="215">
        <v>2141</v>
      </c>
      <c r="F135" s="215">
        <v>2140</v>
      </c>
      <c r="G135" s="215">
        <v>2139</v>
      </c>
      <c r="H135" s="215">
        <v>2138</v>
      </c>
      <c r="I135" s="217">
        <v>2137</v>
      </c>
      <c r="K135" s="53" t="s">
        <v>105</v>
      </c>
      <c r="L135" s="49"/>
      <c r="M135" s="49"/>
      <c r="N135" s="215">
        <v>2318</v>
      </c>
      <c r="O135" s="215">
        <v>2319</v>
      </c>
      <c r="P135" s="215">
        <v>2322</v>
      </c>
      <c r="Q135" s="215">
        <v>2323</v>
      </c>
      <c r="R135" s="215">
        <v>2326</v>
      </c>
      <c r="S135" s="217">
        <v>2327</v>
      </c>
    </row>
    <row r="136" spans="1:19" ht="14.45" x14ac:dyDescent="0.3">
      <c r="A136" s="53"/>
      <c r="B136" s="49">
        <v>40</v>
      </c>
      <c r="C136" s="49"/>
      <c r="D136" s="226"/>
      <c r="E136" s="226"/>
      <c r="F136" s="226"/>
      <c r="G136" s="226"/>
      <c r="H136" s="226"/>
      <c r="I136" s="227"/>
      <c r="K136" s="53"/>
      <c r="L136" s="49">
        <v>40</v>
      </c>
      <c r="M136" s="49"/>
      <c r="N136" s="226"/>
      <c r="O136" s="226"/>
      <c r="P136" s="226"/>
      <c r="Q136" s="226"/>
      <c r="R136" s="226"/>
      <c r="S136" s="227"/>
    </row>
    <row r="137" spans="1:19" ht="14.45" x14ac:dyDescent="0.3">
      <c r="A137" s="53" t="s">
        <v>104</v>
      </c>
      <c r="B137" s="49"/>
      <c r="C137" s="49"/>
      <c r="D137" s="215">
        <v>2145</v>
      </c>
      <c r="E137" s="215">
        <v>2146</v>
      </c>
      <c r="F137" s="215">
        <v>2159</v>
      </c>
      <c r="G137" s="215">
        <v>2150</v>
      </c>
      <c r="H137" s="215">
        <v>2153</v>
      </c>
      <c r="I137" s="217">
        <v>2154</v>
      </c>
      <c r="K137" s="53" t="s">
        <v>104</v>
      </c>
      <c r="L137" s="49"/>
      <c r="M137" s="49"/>
      <c r="N137" s="215">
        <v>2316</v>
      </c>
      <c r="O137" s="215">
        <v>2317</v>
      </c>
      <c r="P137" s="215">
        <v>2312</v>
      </c>
      <c r="Q137" s="215">
        <v>2313</v>
      </c>
      <c r="R137" s="215">
        <v>2308</v>
      </c>
      <c r="S137" s="217">
        <v>2309</v>
      </c>
    </row>
    <row r="138" spans="1:19" ht="14.45" x14ac:dyDescent="0.3">
      <c r="A138" s="53" t="s">
        <v>105</v>
      </c>
      <c r="B138" s="49"/>
      <c r="C138" s="49"/>
      <c r="D138" s="215">
        <v>2143</v>
      </c>
      <c r="E138" s="215">
        <v>2144</v>
      </c>
      <c r="F138" s="215">
        <v>2147</v>
      </c>
      <c r="G138" s="215">
        <v>2148</v>
      </c>
      <c r="H138" s="215">
        <v>2151</v>
      </c>
      <c r="I138" s="217">
        <v>2152</v>
      </c>
      <c r="K138" s="53" t="s">
        <v>105</v>
      </c>
      <c r="L138" s="49"/>
      <c r="M138" s="49"/>
      <c r="N138" s="215">
        <v>2314</v>
      </c>
      <c r="O138" s="215">
        <v>2315</v>
      </c>
      <c r="P138" s="215">
        <v>2310</v>
      </c>
      <c r="Q138" s="215">
        <v>2311</v>
      </c>
      <c r="R138" s="215">
        <v>2306</v>
      </c>
      <c r="S138" s="217">
        <v>2307</v>
      </c>
    </row>
    <row r="139" spans="1:19" ht="14.45" x14ac:dyDescent="0.3">
      <c r="A139" s="53"/>
      <c r="B139" s="49">
        <v>30</v>
      </c>
      <c r="C139" s="49"/>
      <c r="D139" s="226"/>
      <c r="E139" s="226"/>
      <c r="F139" s="226"/>
      <c r="G139" s="226"/>
      <c r="H139" s="226"/>
      <c r="I139" s="227"/>
      <c r="K139" s="53"/>
      <c r="L139" s="49">
        <v>30</v>
      </c>
      <c r="M139" s="49"/>
      <c r="N139" s="226"/>
      <c r="O139" s="226"/>
      <c r="P139" s="226"/>
      <c r="Q139" s="226"/>
      <c r="R139" s="226"/>
      <c r="S139" s="227"/>
    </row>
    <row r="140" spans="1:19" ht="14.45" x14ac:dyDescent="0.3">
      <c r="A140" s="53" t="s">
        <v>104</v>
      </c>
      <c r="B140" s="49"/>
      <c r="C140" s="49"/>
      <c r="D140" s="215">
        <v>2165</v>
      </c>
      <c r="E140" s="215">
        <v>2166</v>
      </c>
      <c r="F140" s="215">
        <v>2161</v>
      </c>
      <c r="G140" s="215">
        <v>2162</v>
      </c>
      <c r="H140" s="215">
        <v>2157</v>
      </c>
      <c r="I140" s="217">
        <v>2158</v>
      </c>
      <c r="K140" s="53" t="s">
        <v>104</v>
      </c>
      <c r="L140" s="49"/>
      <c r="M140" s="49"/>
      <c r="N140" s="215">
        <v>2296</v>
      </c>
      <c r="O140" s="215">
        <v>2297</v>
      </c>
      <c r="P140" s="215">
        <v>2300</v>
      </c>
      <c r="Q140" s="215">
        <v>2301</v>
      </c>
      <c r="R140" s="215">
        <v>2304</v>
      </c>
      <c r="S140" s="217">
        <v>2305</v>
      </c>
    </row>
    <row r="141" spans="1:19" ht="14.45" x14ac:dyDescent="0.3">
      <c r="A141" s="53" t="s">
        <v>105</v>
      </c>
      <c r="B141" s="49"/>
      <c r="C141" s="49"/>
      <c r="D141" s="215">
        <v>2163</v>
      </c>
      <c r="E141" s="215">
        <v>2164</v>
      </c>
      <c r="F141" s="215">
        <v>2159</v>
      </c>
      <c r="G141" s="215">
        <v>2160</v>
      </c>
      <c r="H141" s="215">
        <v>2155</v>
      </c>
      <c r="I141" s="217">
        <v>2156</v>
      </c>
      <c r="K141" s="53" t="s">
        <v>105</v>
      </c>
      <c r="L141" s="49"/>
      <c r="M141" s="49"/>
      <c r="N141" s="215">
        <v>2294</v>
      </c>
      <c r="O141" s="215">
        <v>2295</v>
      </c>
      <c r="P141" s="215">
        <v>2298</v>
      </c>
      <c r="Q141" s="215">
        <v>2299</v>
      </c>
      <c r="R141" s="215">
        <v>2302</v>
      </c>
      <c r="S141" s="217">
        <v>2303</v>
      </c>
    </row>
    <row r="142" spans="1:19" ht="14.45" x14ac:dyDescent="0.3">
      <c r="A142" s="53"/>
      <c r="B142" s="49">
        <v>20</v>
      </c>
      <c r="C142" s="49"/>
      <c r="D142" s="226"/>
      <c r="E142" s="226"/>
      <c r="F142" s="226"/>
      <c r="G142" s="226"/>
      <c r="H142" s="226"/>
      <c r="I142" s="227"/>
      <c r="K142" s="53"/>
      <c r="L142" s="49">
        <v>20</v>
      </c>
      <c r="M142" s="49"/>
      <c r="N142" s="226"/>
      <c r="O142" s="226"/>
      <c r="P142" s="226"/>
      <c r="Q142" s="226"/>
      <c r="R142" s="226"/>
      <c r="S142" s="227"/>
    </row>
    <row r="143" spans="1:19" ht="14.45" x14ac:dyDescent="0.3">
      <c r="A143" s="53" t="s">
        <v>104</v>
      </c>
      <c r="B143" s="49"/>
      <c r="C143" s="49"/>
      <c r="D143" s="215">
        <v>2169</v>
      </c>
      <c r="E143" s="215">
        <v>2170</v>
      </c>
      <c r="F143" s="215">
        <v>2171</v>
      </c>
      <c r="G143" s="215">
        <v>2172</v>
      </c>
      <c r="H143" s="215">
        <v>2177</v>
      </c>
      <c r="I143" s="217">
        <v>2178</v>
      </c>
      <c r="K143" s="53" t="s">
        <v>104</v>
      </c>
      <c r="L143" s="49"/>
      <c r="M143" s="49"/>
      <c r="N143" s="215">
        <v>2292</v>
      </c>
      <c r="O143" s="215">
        <v>2293</v>
      </c>
      <c r="P143" s="215">
        <v>2284</v>
      </c>
      <c r="Q143" s="215">
        <v>2285</v>
      </c>
      <c r="R143" s="215">
        <v>2288</v>
      </c>
      <c r="S143" s="217">
        <v>2289</v>
      </c>
    </row>
    <row r="144" spans="1:19" ht="14.45" x14ac:dyDescent="0.3">
      <c r="A144" s="53" t="s">
        <v>105</v>
      </c>
      <c r="B144" s="49"/>
      <c r="C144" s="49"/>
      <c r="D144" s="215">
        <v>2167</v>
      </c>
      <c r="E144" s="215">
        <v>2168</v>
      </c>
      <c r="F144" s="215">
        <v>2173</v>
      </c>
      <c r="G144" s="215">
        <v>2174</v>
      </c>
      <c r="H144" s="215">
        <v>2175</v>
      </c>
      <c r="I144" s="217">
        <v>2176</v>
      </c>
      <c r="K144" s="53" t="s">
        <v>105</v>
      </c>
      <c r="L144" s="49"/>
      <c r="M144" s="49"/>
      <c r="N144" s="215">
        <v>2290</v>
      </c>
      <c r="O144" s="215">
        <v>2291</v>
      </c>
      <c r="P144" s="215">
        <v>2282</v>
      </c>
      <c r="Q144" s="215">
        <v>2283</v>
      </c>
      <c r="R144" s="215">
        <v>2286</v>
      </c>
      <c r="S144" s="217">
        <v>2287</v>
      </c>
    </row>
    <row r="145" spans="1:19" x14ac:dyDescent="0.25">
      <c r="A145" s="53"/>
      <c r="B145" s="49" t="s">
        <v>111</v>
      </c>
      <c r="C145" s="49"/>
      <c r="D145" s="226"/>
      <c r="E145" s="226"/>
      <c r="F145" s="226"/>
      <c r="G145" s="226"/>
      <c r="H145" s="226"/>
      <c r="I145" s="227"/>
      <c r="K145" s="53"/>
      <c r="L145" s="49" t="s">
        <v>111</v>
      </c>
      <c r="M145" s="49"/>
      <c r="N145" s="226"/>
      <c r="O145" s="226"/>
      <c r="P145" s="226"/>
      <c r="Q145" s="226"/>
      <c r="R145" s="226"/>
      <c r="S145" s="227"/>
    </row>
    <row r="146" spans="1:19" x14ac:dyDescent="0.25">
      <c r="A146" s="53" t="s">
        <v>104</v>
      </c>
      <c r="B146" s="49"/>
      <c r="C146" s="49"/>
      <c r="D146" s="215">
        <v>2217</v>
      </c>
      <c r="E146" s="215">
        <v>2218</v>
      </c>
      <c r="F146" s="215">
        <v>2213</v>
      </c>
      <c r="G146" s="215">
        <v>2214</v>
      </c>
      <c r="H146" s="215">
        <v>2181</v>
      </c>
      <c r="I146" s="217">
        <v>2182</v>
      </c>
      <c r="K146" s="53" t="s">
        <v>104</v>
      </c>
      <c r="L146" s="49"/>
      <c r="M146" s="49"/>
      <c r="N146" s="228">
        <v>2344</v>
      </c>
      <c r="O146" s="228">
        <v>2345</v>
      </c>
      <c r="P146" s="228">
        <v>2240</v>
      </c>
      <c r="Q146" s="228">
        <v>2241</v>
      </c>
      <c r="R146" s="228">
        <v>2332</v>
      </c>
      <c r="S146" s="229">
        <v>2333</v>
      </c>
    </row>
    <row r="147" spans="1:19" x14ac:dyDescent="0.25">
      <c r="A147" s="53" t="s">
        <v>105</v>
      </c>
      <c r="B147" s="49"/>
      <c r="C147" s="49"/>
      <c r="D147" s="215">
        <v>2215</v>
      </c>
      <c r="E147" s="215">
        <v>2216</v>
      </c>
      <c r="F147" s="215">
        <v>2211</v>
      </c>
      <c r="G147" s="215">
        <v>2212</v>
      </c>
      <c r="H147" s="215">
        <v>2179</v>
      </c>
      <c r="I147" s="217">
        <v>2180</v>
      </c>
      <c r="K147" s="53" t="s">
        <v>105</v>
      </c>
      <c r="L147" s="49"/>
      <c r="M147" s="49"/>
      <c r="N147" s="228">
        <v>2342</v>
      </c>
      <c r="O147" s="228">
        <v>2343</v>
      </c>
      <c r="P147" s="228">
        <v>2238</v>
      </c>
      <c r="Q147" s="228">
        <v>2239</v>
      </c>
      <c r="R147" s="228">
        <v>2330</v>
      </c>
      <c r="S147" s="229">
        <v>2331</v>
      </c>
    </row>
    <row r="148" spans="1:19" x14ac:dyDescent="0.25">
      <c r="A148" s="53"/>
      <c r="B148" s="49" t="s">
        <v>108</v>
      </c>
      <c r="C148" s="49"/>
      <c r="D148" s="226"/>
      <c r="E148" s="226"/>
      <c r="F148" s="226"/>
      <c r="G148" s="226"/>
      <c r="H148" s="226"/>
      <c r="I148" s="227"/>
      <c r="K148" s="53"/>
      <c r="L148" s="49" t="s">
        <v>108</v>
      </c>
      <c r="M148" s="49"/>
      <c r="N148" s="226"/>
      <c r="O148" s="226"/>
      <c r="P148" s="226"/>
      <c r="Q148" s="226"/>
      <c r="R148" s="226"/>
      <c r="S148" s="227"/>
    </row>
    <row r="149" spans="1:19" x14ac:dyDescent="0.25">
      <c r="A149" s="53" t="s">
        <v>104</v>
      </c>
      <c r="B149" s="49"/>
      <c r="C149" s="49"/>
      <c r="D149" s="215">
        <v>2205</v>
      </c>
      <c r="E149" s="215">
        <v>2206</v>
      </c>
      <c r="F149" s="215">
        <v>2209</v>
      </c>
      <c r="G149" s="215">
        <v>2210</v>
      </c>
      <c r="H149" s="215">
        <v>2185</v>
      </c>
      <c r="I149" s="217">
        <v>2186</v>
      </c>
      <c r="K149" s="53" t="s">
        <v>104</v>
      </c>
      <c r="L149" s="49"/>
      <c r="M149" s="49"/>
      <c r="N149" s="215">
        <v>2348</v>
      </c>
      <c r="O149" s="215">
        <v>2349</v>
      </c>
      <c r="P149" s="215">
        <v>2352</v>
      </c>
      <c r="Q149" s="215">
        <v>2353</v>
      </c>
      <c r="R149" s="215">
        <v>2356</v>
      </c>
      <c r="S149" s="217">
        <v>2357</v>
      </c>
    </row>
    <row r="150" spans="1:19" x14ac:dyDescent="0.25">
      <c r="A150" s="53" t="s">
        <v>105</v>
      </c>
      <c r="B150" s="49"/>
      <c r="C150" s="49"/>
      <c r="D150" s="215">
        <v>2203</v>
      </c>
      <c r="E150" s="215">
        <v>2204</v>
      </c>
      <c r="F150" s="215">
        <v>2207</v>
      </c>
      <c r="G150" s="215">
        <v>2208</v>
      </c>
      <c r="H150" s="215">
        <v>2183</v>
      </c>
      <c r="I150" s="217">
        <v>2184</v>
      </c>
      <c r="K150" s="53" t="s">
        <v>105</v>
      </c>
      <c r="L150" s="49"/>
      <c r="M150" s="49"/>
      <c r="N150" s="215">
        <v>2346</v>
      </c>
      <c r="O150" s="215">
        <v>2347</v>
      </c>
      <c r="P150" s="215">
        <v>2350</v>
      </c>
      <c r="Q150" s="215">
        <v>2351</v>
      </c>
      <c r="R150" s="215">
        <v>2354</v>
      </c>
      <c r="S150" s="217">
        <v>2355</v>
      </c>
    </row>
    <row r="151" spans="1:19" x14ac:dyDescent="0.25">
      <c r="A151" s="53"/>
      <c r="B151" s="49" t="s">
        <v>109</v>
      </c>
      <c r="C151" s="49"/>
      <c r="D151" s="226"/>
      <c r="E151" s="226"/>
      <c r="F151" s="226"/>
      <c r="G151" s="226"/>
      <c r="H151" s="226"/>
      <c r="I151" s="227"/>
      <c r="K151" s="53"/>
      <c r="L151" s="49" t="s">
        <v>109</v>
      </c>
      <c r="M151" s="49"/>
      <c r="N151" s="226"/>
      <c r="O151" s="226"/>
      <c r="P151" s="226"/>
      <c r="Q151" s="226"/>
      <c r="R151" s="226"/>
      <c r="S151" s="227"/>
    </row>
    <row r="152" spans="1:19" x14ac:dyDescent="0.25">
      <c r="A152" s="53" t="s">
        <v>104</v>
      </c>
      <c r="B152" s="49"/>
      <c r="C152" s="49"/>
      <c r="D152" s="215">
        <v>2233</v>
      </c>
      <c r="E152" s="215">
        <v>2234</v>
      </c>
      <c r="F152" s="215">
        <v>2221</v>
      </c>
      <c r="G152" s="215">
        <v>2222</v>
      </c>
      <c r="H152" s="215">
        <v>2189</v>
      </c>
      <c r="I152" s="217">
        <v>2190</v>
      </c>
      <c r="K152" s="53" t="s">
        <v>104</v>
      </c>
      <c r="L152" s="49"/>
      <c r="M152" s="49"/>
      <c r="N152" s="215">
        <v>2368</v>
      </c>
      <c r="O152" s="215">
        <v>2369</v>
      </c>
      <c r="P152" s="215">
        <v>2364</v>
      </c>
      <c r="Q152" s="215">
        <v>2365</v>
      </c>
      <c r="R152" s="215">
        <v>2360</v>
      </c>
      <c r="S152" s="217">
        <v>2361</v>
      </c>
    </row>
    <row r="153" spans="1:19" x14ac:dyDescent="0.25">
      <c r="A153" s="53" t="s">
        <v>105</v>
      </c>
      <c r="B153" s="49"/>
      <c r="C153" s="49"/>
      <c r="D153" s="215">
        <v>2231</v>
      </c>
      <c r="E153" s="215">
        <v>2232</v>
      </c>
      <c r="F153" s="215">
        <v>2219</v>
      </c>
      <c r="G153" s="215">
        <v>2220</v>
      </c>
      <c r="H153" s="215">
        <v>2187</v>
      </c>
      <c r="I153" s="217">
        <v>2188</v>
      </c>
      <c r="K153" s="53" t="s">
        <v>105</v>
      </c>
      <c r="L153" s="49"/>
      <c r="M153" s="49"/>
      <c r="N153" s="215">
        <v>2366</v>
      </c>
      <c r="O153" s="215">
        <v>2367</v>
      </c>
      <c r="P153" s="215">
        <v>2362</v>
      </c>
      <c r="Q153" s="215">
        <v>2363</v>
      </c>
      <c r="R153" s="215">
        <v>2358</v>
      </c>
      <c r="S153" s="217">
        <v>2359</v>
      </c>
    </row>
    <row r="154" spans="1:19" x14ac:dyDescent="0.25">
      <c r="A154" s="53"/>
      <c r="B154" s="49" t="s">
        <v>110</v>
      </c>
      <c r="C154" s="49"/>
      <c r="D154" s="226"/>
      <c r="E154" s="226"/>
      <c r="F154" s="226"/>
      <c r="G154" s="226"/>
      <c r="H154" s="226"/>
      <c r="I154" s="227"/>
      <c r="K154" s="53"/>
      <c r="L154" s="49" t="s">
        <v>110</v>
      </c>
      <c r="M154" s="49"/>
      <c r="N154" s="226"/>
      <c r="O154" s="226"/>
      <c r="P154" s="226"/>
      <c r="Q154" s="226"/>
      <c r="R154" s="226"/>
      <c r="S154" s="227"/>
    </row>
    <row r="155" spans="1:19" x14ac:dyDescent="0.25">
      <c r="A155" s="53" t="s">
        <v>104</v>
      </c>
      <c r="B155" s="49"/>
      <c r="C155" s="49"/>
      <c r="D155" s="215">
        <v>2201</v>
      </c>
      <c r="E155" s="215">
        <v>2202</v>
      </c>
      <c r="F155" s="215">
        <v>2197</v>
      </c>
      <c r="G155" s="215">
        <v>2198</v>
      </c>
      <c r="H155" s="215">
        <v>2193</v>
      </c>
      <c r="I155" s="217">
        <v>2194</v>
      </c>
      <c r="K155" s="53" t="s">
        <v>104</v>
      </c>
      <c r="L155" s="49"/>
      <c r="M155" s="49"/>
      <c r="N155" s="215">
        <v>2372</v>
      </c>
      <c r="O155" s="215">
        <v>2373</v>
      </c>
      <c r="P155" s="215">
        <v>2376</v>
      </c>
      <c r="Q155" s="215">
        <v>2377</v>
      </c>
      <c r="R155" s="215">
        <v>2380</v>
      </c>
      <c r="S155" s="217">
        <v>2381</v>
      </c>
    </row>
    <row r="156" spans="1:19" ht="15.75" thickBot="1" x14ac:dyDescent="0.3">
      <c r="A156" s="56" t="s">
        <v>105</v>
      </c>
      <c r="B156" s="57"/>
      <c r="C156" s="57"/>
      <c r="D156" s="218">
        <v>2199</v>
      </c>
      <c r="E156" s="218">
        <v>2200</v>
      </c>
      <c r="F156" s="218">
        <v>2195</v>
      </c>
      <c r="G156" s="218">
        <v>2196</v>
      </c>
      <c r="H156" s="218">
        <v>2191</v>
      </c>
      <c r="I156" s="219">
        <v>2192</v>
      </c>
      <c r="K156" s="56" t="s">
        <v>105</v>
      </c>
      <c r="L156" s="57"/>
      <c r="M156" s="57"/>
      <c r="N156" s="218">
        <v>2370</v>
      </c>
      <c r="O156" s="218">
        <v>2371</v>
      </c>
      <c r="P156" s="218">
        <v>2374</v>
      </c>
      <c r="Q156" s="218">
        <v>2375</v>
      </c>
      <c r="R156" s="218">
        <v>2378</v>
      </c>
      <c r="S156" s="219">
        <v>2379</v>
      </c>
    </row>
    <row r="162" spans="4:5" x14ac:dyDescent="0.25">
      <c r="D162" s="89"/>
      <c r="E162" s="89"/>
    </row>
    <row r="163" spans="4:5" x14ac:dyDescent="0.25">
      <c r="D163" s="89"/>
      <c r="E163" s="89"/>
    </row>
    <row r="164" spans="4:5" x14ac:dyDescent="0.25">
      <c r="D164" s="89"/>
      <c r="E164" s="89"/>
    </row>
  </sheetData>
  <mergeCells count="79">
    <mergeCell ref="B2:C2"/>
    <mergeCell ref="G2:H2"/>
    <mergeCell ref="D2:E2"/>
    <mergeCell ref="I2:J2"/>
    <mergeCell ref="N2:O2"/>
    <mergeCell ref="L2:M2"/>
    <mergeCell ref="I41:J41"/>
    <mergeCell ref="K41:L43"/>
    <mergeCell ref="B31:E31"/>
    <mergeCell ref="A37:L37"/>
    <mergeCell ref="A38:F38"/>
    <mergeCell ref="G38:H38"/>
    <mergeCell ref="I38:J38"/>
    <mergeCell ref="K38:L40"/>
    <mergeCell ref="G31:J31"/>
    <mergeCell ref="L31:O31"/>
    <mergeCell ref="A67:AB67"/>
    <mergeCell ref="G44:L50"/>
    <mergeCell ref="D49:F49"/>
    <mergeCell ref="D50:F50"/>
    <mergeCell ref="F52:F54"/>
    <mergeCell ref="K52:K54"/>
    <mergeCell ref="A44:F44"/>
    <mergeCell ref="A51:L51"/>
    <mergeCell ref="B64:E64"/>
    <mergeCell ref="G64:J64"/>
    <mergeCell ref="L64:O64"/>
    <mergeCell ref="Q64:T64"/>
    <mergeCell ref="A41:F41"/>
    <mergeCell ref="G41:H41"/>
    <mergeCell ref="B9:E9"/>
    <mergeCell ref="G9:J9"/>
    <mergeCell ref="L9:O9"/>
    <mergeCell ref="Q31:T31"/>
    <mergeCell ref="Q20:T20"/>
    <mergeCell ref="Q18:T18"/>
    <mergeCell ref="Q10:R10"/>
    <mergeCell ref="Q9:T9"/>
    <mergeCell ref="L20:O20"/>
    <mergeCell ref="G20:J20"/>
    <mergeCell ref="B20:E20"/>
    <mergeCell ref="B18:E18"/>
    <mergeCell ref="L18:O18"/>
    <mergeCell ref="G18:J18"/>
    <mergeCell ref="K10:K36"/>
    <mergeCell ref="F10:F36"/>
    <mergeCell ref="A1:T1"/>
    <mergeCell ref="Q58:T58"/>
    <mergeCell ref="Q61:T61"/>
    <mergeCell ref="K57:K63"/>
    <mergeCell ref="F57:F63"/>
    <mergeCell ref="P57:P63"/>
    <mergeCell ref="M37:T51"/>
    <mergeCell ref="A55:T55"/>
    <mergeCell ref="P52:P54"/>
    <mergeCell ref="B58:E58"/>
    <mergeCell ref="B61:E61"/>
    <mergeCell ref="G58:J58"/>
    <mergeCell ref="G61:J61"/>
    <mergeCell ref="L58:O58"/>
    <mergeCell ref="L61:O61"/>
    <mergeCell ref="A56:T56"/>
    <mergeCell ref="Q2:R2"/>
    <mergeCell ref="S2:T8"/>
    <mergeCell ref="Q95:S95"/>
    <mergeCell ref="U95:W95"/>
    <mergeCell ref="M94:O94"/>
    <mergeCell ref="U10:X10"/>
    <mergeCell ref="P10:P36"/>
    <mergeCell ref="U94:W94"/>
    <mergeCell ref="Q94:S94"/>
    <mergeCell ref="E95:G95"/>
    <mergeCell ref="I95:K95"/>
    <mergeCell ref="M95:O95"/>
    <mergeCell ref="D133:I133"/>
    <mergeCell ref="N133:S133"/>
    <mergeCell ref="K131:L131"/>
    <mergeCell ref="I94:K94"/>
    <mergeCell ref="E94:G94"/>
  </mergeCells>
  <pageMargins left="0.7" right="0.7" top="0.75" bottom="0.75" header="0.3" footer="0.3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Sheet2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Kaimer Olsen</dc:creator>
  <cp:lastModifiedBy>Christopher Worsøe Ostenfeld</cp:lastModifiedBy>
  <cp:lastPrinted>2012-05-22T06:04:04Z</cp:lastPrinted>
  <dcterms:created xsi:type="dcterms:W3CDTF">2012-04-16T08:59:31Z</dcterms:created>
  <dcterms:modified xsi:type="dcterms:W3CDTF">2012-07-20T12:55:03Z</dcterms:modified>
</cp:coreProperties>
</file>