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gData\LCLS\Undulator\L143-112000-04\DATASET0005\Fiducialization\"/>
    </mc:Choice>
  </mc:AlternateContent>
  <bookViews>
    <workbookView xWindow="240" yWindow="75" windowWidth="22995" windowHeight="11055"/>
  </bookViews>
  <sheets>
    <sheet name="SN4 02JUN2017" sheetId="1" r:id="rId1"/>
  </sheets>
  <calcPr calcId="162913"/>
</workbook>
</file>

<file path=xl/calcChain.xml><?xml version="1.0" encoding="utf-8"?>
<calcChain xmlns="http://schemas.openxmlformats.org/spreadsheetml/2006/main">
  <c r="E21" i="1" l="1"/>
  <c r="D21" i="1"/>
  <c r="E20" i="1"/>
  <c r="D20" i="1"/>
  <c r="H20" i="1" l="1"/>
  <c r="E33" i="1"/>
  <c r="E32" i="1"/>
  <c r="H32" i="1" s="1"/>
  <c r="E27" i="1"/>
  <c r="E26" i="1"/>
  <c r="D33" i="1"/>
  <c r="G32" i="1" s="1"/>
  <c r="D32" i="1"/>
  <c r="D27" i="1"/>
  <c r="G26" i="1" s="1"/>
  <c r="D26" i="1"/>
  <c r="H13" i="1"/>
  <c r="H12" i="1"/>
  <c r="H11" i="1"/>
  <c r="H10" i="1"/>
  <c r="G20" i="1" s="1"/>
  <c r="C13" i="1"/>
  <c r="C11" i="1"/>
  <c r="C12" i="1"/>
  <c r="C10" i="1"/>
  <c r="H26" i="1" s="1"/>
</calcChain>
</file>

<file path=xl/sharedStrings.xml><?xml version="1.0" encoding="utf-8"?>
<sst xmlns="http://schemas.openxmlformats.org/spreadsheetml/2006/main" count="56" uniqueCount="23">
  <si>
    <t>Undulator</t>
  </si>
  <si>
    <t xml:space="preserve"> </t>
  </si>
  <si>
    <t>Date</t>
  </si>
  <si>
    <t>Crew</t>
  </si>
  <si>
    <t>Undulator Values</t>
  </si>
  <si>
    <t>TB</t>
  </si>
  <si>
    <t>Y (in)</t>
  </si>
  <si>
    <t>Y (mm)</t>
  </si>
  <si>
    <t>X (in)</t>
  </si>
  <si>
    <t>X (mm)</t>
  </si>
  <si>
    <t>PM Values</t>
  </si>
  <si>
    <t>Upstream</t>
  </si>
  <si>
    <t>(PM 3)</t>
  </si>
  <si>
    <t>Checks</t>
  </si>
  <si>
    <t>Y2</t>
  </si>
  <si>
    <t>X1</t>
  </si>
  <si>
    <t>Y1</t>
  </si>
  <si>
    <t>Downstream</t>
  </si>
  <si>
    <t>(PM 2)</t>
  </si>
  <si>
    <t>MG, HI</t>
  </si>
  <si>
    <t>(Average value of Undulator TBs - PM3)</t>
  </si>
  <si>
    <t>(Average value of Undulator TBs - PM2)</t>
  </si>
  <si>
    <t>PM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</si>
</sst>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1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0" xfId="0" applyFont="1"/>
    <xf numFmtId="0" fontId="0" fillId="2" borderId="3" xfId="0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3" xfId="0" applyNumberFormat="1" applyBorder="1" applyAlignment="1">
      <alignment horizontal="right" indent="1"/>
    </xf>
    <xf numFmtId="2" fontId="0" fillId="0" borderId="0" xfId="0" applyNumberFormat="1" applyBorder="1" applyAlignment="1">
      <alignment horizontal="right" indent="1"/>
    </xf>
    <xf numFmtId="2" fontId="0" fillId="0" borderId="4" xfId="0" applyNumberFormat="1" applyBorder="1" applyAlignment="1">
      <alignment horizontal="right" indent="1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6" workbookViewId="0">
      <selection activeCell="H20" sqref="H20"/>
    </sheetView>
  </sheetViews>
  <sheetFormatPr defaultRowHeight="15" x14ac:dyDescent="0.25"/>
  <sheetData>
    <row r="1" spans="1:8" x14ac:dyDescent="0.25">
      <c r="B1" s="1"/>
    </row>
    <row r="2" spans="1:8" x14ac:dyDescent="0.25">
      <c r="A2" t="s">
        <v>0</v>
      </c>
      <c r="B2" s="2" t="s">
        <v>1</v>
      </c>
      <c r="C2" s="2">
        <v>4</v>
      </c>
    </row>
    <row r="3" spans="1:8" x14ac:dyDescent="0.25">
      <c r="A3" t="s">
        <v>2</v>
      </c>
      <c r="B3" s="3" t="s">
        <v>1</v>
      </c>
      <c r="C3" s="4">
        <v>42888</v>
      </c>
    </row>
    <row r="4" spans="1:8" x14ac:dyDescent="0.25">
      <c r="A4" t="s">
        <v>3</v>
      </c>
      <c r="B4" s="5" t="s">
        <v>1</v>
      </c>
      <c r="C4" s="6" t="s">
        <v>19</v>
      </c>
    </row>
    <row r="7" spans="1:8" x14ac:dyDescent="0.25">
      <c r="A7" s="7" t="s">
        <v>4</v>
      </c>
    </row>
    <row r="9" spans="1:8" x14ac:dyDescent="0.25">
      <c r="A9" s="8" t="s">
        <v>5</v>
      </c>
      <c r="B9" s="8" t="s">
        <v>6</v>
      </c>
      <c r="C9" s="8" t="s">
        <v>7</v>
      </c>
      <c r="F9" s="8" t="s">
        <v>5</v>
      </c>
      <c r="G9" s="8" t="s">
        <v>8</v>
      </c>
      <c r="H9" s="8" t="s">
        <v>9</v>
      </c>
    </row>
    <row r="10" spans="1:8" x14ac:dyDescent="0.25">
      <c r="A10" s="8">
        <v>1</v>
      </c>
      <c r="B10" s="9">
        <v>7.08</v>
      </c>
      <c r="C10" s="10">
        <f>B10*25.4</f>
        <v>179.83199999999999</v>
      </c>
      <c r="F10" s="8">
        <v>5</v>
      </c>
      <c r="G10" s="9">
        <v>9.77</v>
      </c>
      <c r="H10" s="10">
        <f>G10*25.4</f>
        <v>248.15799999999999</v>
      </c>
    </row>
    <row r="11" spans="1:8" x14ac:dyDescent="0.25">
      <c r="A11" s="8">
        <v>2</v>
      </c>
      <c r="B11" s="9">
        <v>7.0759999999999996</v>
      </c>
      <c r="C11" s="10">
        <f t="shared" ref="C11:C12" si="0">B11*25.4</f>
        <v>179.73039999999997</v>
      </c>
      <c r="F11" s="8">
        <v>6</v>
      </c>
      <c r="G11" s="9">
        <v>9.7729999999999997</v>
      </c>
      <c r="H11" s="10">
        <f t="shared" ref="H11:H12" si="1">G11*25.4</f>
        <v>248.23419999999999</v>
      </c>
    </row>
    <row r="12" spans="1:8" x14ac:dyDescent="0.25">
      <c r="A12" s="8">
        <v>3</v>
      </c>
      <c r="B12" s="9">
        <v>7.0759999999999996</v>
      </c>
      <c r="C12" s="10">
        <f t="shared" si="0"/>
        <v>179.73039999999997</v>
      </c>
      <c r="F12" s="8">
        <v>7</v>
      </c>
      <c r="G12" s="9">
        <v>9.7759999999999998</v>
      </c>
      <c r="H12" s="10">
        <f t="shared" si="1"/>
        <v>248.31039999999999</v>
      </c>
    </row>
    <row r="13" spans="1:8" x14ac:dyDescent="0.25">
      <c r="A13" s="8">
        <v>4</v>
      </c>
      <c r="B13" s="9">
        <v>7.08</v>
      </c>
      <c r="C13" s="10">
        <f>B13*25.4</f>
        <v>179.83199999999999</v>
      </c>
      <c r="F13" s="8">
        <v>8</v>
      </c>
      <c r="G13" s="9">
        <v>9.7729999999999997</v>
      </c>
      <c r="H13" s="10">
        <f>G13*25.4</f>
        <v>248.23419999999999</v>
      </c>
    </row>
    <row r="14" spans="1:8" x14ac:dyDescent="0.25">
      <c r="A14" s="11"/>
      <c r="B14" s="11"/>
      <c r="C14" s="11"/>
      <c r="E14" s="11"/>
      <c r="F14" s="11"/>
      <c r="G14" s="11"/>
    </row>
    <row r="16" spans="1:8" x14ac:dyDescent="0.25">
      <c r="A16" s="7" t="s">
        <v>10</v>
      </c>
    </row>
    <row r="17" spans="1:8" x14ac:dyDescent="0.25">
      <c r="A17" s="7"/>
    </row>
    <row r="18" spans="1:8" x14ac:dyDescent="0.25">
      <c r="C18" s="12" t="s">
        <v>22</v>
      </c>
      <c r="E18" s="12"/>
      <c r="F18" t="s">
        <v>1</v>
      </c>
      <c r="G18" s="12" t="s">
        <v>13</v>
      </c>
      <c r="H18" t="s">
        <v>21</v>
      </c>
    </row>
    <row r="19" spans="1:8" x14ac:dyDescent="0.25">
      <c r="A19" s="8" t="s">
        <v>5</v>
      </c>
      <c r="B19" s="8" t="s">
        <v>8</v>
      </c>
      <c r="C19" s="8" t="s">
        <v>6</v>
      </c>
      <c r="D19" s="8" t="s">
        <v>9</v>
      </c>
      <c r="E19" s="8" t="s">
        <v>7</v>
      </c>
      <c r="G19" s="8" t="s">
        <v>9</v>
      </c>
      <c r="H19" s="8" t="s">
        <v>7</v>
      </c>
    </row>
    <row r="20" spans="1:8" x14ac:dyDescent="0.25">
      <c r="A20" s="8" t="s">
        <v>14</v>
      </c>
      <c r="B20" s="9">
        <v>0.64200000000000002</v>
      </c>
      <c r="C20" s="9">
        <v>3.63</v>
      </c>
      <c r="D20" s="10">
        <f>B20*25.4</f>
        <v>16.306799999999999</v>
      </c>
      <c r="E20" s="10">
        <f>C20*25.4</f>
        <v>92.201999999999998</v>
      </c>
      <c r="G20" s="13">
        <f>AVERAGE(H10:H13)-D21</f>
        <v>140.56360000000001</v>
      </c>
      <c r="H20" s="13">
        <f>AVERAGE(C10:C13)-E20</f>
        <v>87.579199999999986</v>
      </c>
    </row>
    <row r="21" spans="1:8" x14ac:dyDescent="0.25">
      <c r="A21" s="8" t="s">
        <v>15</v>
      </c>
      <c r="B21" s="9">
        <v>4.2389999999999999</v>
      </c>
      <c r="C21" s="9">
        <v>2.8000000000000001E-2</v>
      </c>
      <c r="D21" s="10">
        <f t="shared" ref="D21" si="2">B21*25.4</f>
        <v>107.67059999999999</v>
      </c>
      <c r="E21" s="10">
        <f t="shared" ref="E21" si="3">C21*25.4</f>
        <v>0.71119999999999994</v>
      </c>
    </row>
    <row r="22" spans="1:8" x14ac:dyDescent="0.25">
      <c r="A22" s="7"/>
    </row>
    <row r="24" spans="1:8" x14ac:dyDescent="0.25">
      <c r="C24" s="12" t="s">
        <v>11</v>
      </c>
      <c r="D24" t="s">
        <v>1</v>
      </c>
      <c r="E24" s="12" t="s">
        <v>12</v>
      </c>
      <c r="G24" s="12" t="s">
        <v>13</v>
      </c>
      <c r="H24" t="s">
        <v>20</v>
      </c>
    </row>
    <row r="25" spans="1:8" x14ac:dyDescent="0.25">
      <c r="A25" s="8" t="s">
        <v>5</v>
      </c>
      <c r="B25" s="8" t="s">
        <v>8</v>
      </c>
      <c r="C25" s="8" t="s">
        <v>6</v>
      </c>
      <c r="D25" s="8" t="s">
        <v>9</v>
      </c>
      <c r="E25" s="8" t="s">
        <v>7</v>
      </c>
      <c r="G25" s="8" t="s">
        <v>9</v>
      </c>
      <c r="H25" s="8" t="s">
        <v>7</v>
      </c>
    </row>
    <row r="26" spans="1:8" x14ac:dyDescent="0.25">
      <c r="A26" s="8" t="s">
        <v>14</v>
      </c>
      <c r="B26" s="9">
        <v>-4.0000000000000001E-3</v>
      </c>
      <c r="C26" s="9">
        <v>3.601</v>
      </c>
      <c r="D26" s="10">
        <f>B26*25.4</f>
        <v>-0.1016</v>
      </c>
      <c r="E26" s="10">
        <f>C26*25.4</f>
        <v>91.465399999999988</v>
      </c>
      <c r="G26" s="13">
        <f>AVERAGE(H10:H13)-D27</f>
        <v>157.04820000000001</v>
      </c>
      <c r="H26" s="13">
        <f>AVERAGE(C10:C13)-E26</f>
        <v>88.315799999999996</v>
      </c>
    </row>
    <row r="27" spans="1:8" x14ac:dyDescent="0.25">
      <c r="A27" s="8" t="s">
        <v>15</v>
      </c>
      <c r="B27" s="9">
        <v>3.59</v>
      </c>
      <c r="C27" s="9">
        <v>-1E-3</v>
      </c>
      <c r="D27" s="10">
        <f t="shared" ref="D27:E27" si="4">B27*25.4</f>
        <v>91.185999999999993</v>
      </c>
      <c r="E27" s="10">
        <f t="shared" si="4"/>
        <v>-2.5399999999999999E-2</v>
      </c>
      <c r="G27" s="14"/>
      <c r="H27" s="15"/>
    </row>
    <row r="28" spans="1:8" x14ac:dyDescent="0.25">
      <c r="A28" s="16"/>
      <c r="B28" s="17"/>
      <c r="C28" s="16"/>
      <c r="D28" s="18"/>
      <c r="E28" s="16"/>
    </row>
    <row r="30" spans="1:8" x14ac:dyDescent="0.25">
      <c r="C30" s="12" t="s">
        <v>17</v>
      </c>
      <c r="E30" s="12" t="s">
        <v>18</v>
      </c>
      <c r="F30" t="s">
        <v>1</v>
      </c>
      <c r="G30" s="12" t="s">
        <v>13</v>
      </c>
      <c r="H30" t="s">
        <v>21</v>
      </c>
    </row>
    <row r="31" spans="1:8" x14ac:dyDescent="0.25">
      <c r="A31" s="8" t="s">
        <v>5</v>
      </c>
      <c r="B31" s="8" t="s">
        <v>8</v>
      </c>
      <c r="C31" s="8" t="s">
        <v>6</v>
      </c>
      <c r="D31" s="8" t="s">
        <v>9</v>
      </c>
      <c r="E31" s="8" t="s">
        <v>7</v>
      </c>
      <c r="G31" s="8" t="s">
        <v>9</v>
      </c>
      <c r="H31" s="8" t="s">
        <v>7</v>
      </c>
    </row>
    <row r="32" spans="1:8" x14ac:dyDescent="0.25">
      <c r="A32" s="8" t="s">
        <v>16</v>
      </c>
      <c r="B32" s="9">
        <v>8.0000000000000002E-3</v>
      </c>
      <c r="C32" s="9">
        <v>3.597</v>
      </c>
      <c r="D32" s="10">
        <f>B32*25.4</f>
        <v>0.20319999999999999</v>
      </c>
      <c r="E32" s="10">
        <f>C32*25.4</f>
        <v>91.363799999999998</v>
      </c>
      <c r="G32" s="13">
        <f>AVERAGE(H10:H13)-D33</f>
        <v>156.7688</v>
      </c>
      <c r="H32" s="13">
        <f>AVERAGE(C10:C13)-E32</f>
        <v>88.417399999999986</v>
      </c>
    </row>
    <row r="33" spans="1:8" x14ac:dyDescent="0.25">
      <c r="A33" s="8" t="s">
        <v>15</v>
      </c>
      <c r="B33" s="9">
        <v>3.601</v>
      </c>
      <c r="C33" s="9">
        <v>-3.0000000000000001E-3</v>
      </c>
      <c r="D33" s="10">
        <f t="shared" ref="D33:E33" si="5">B33*25.4</f>
        <v>91.465399999999988</v>
      </c>
      <c r="E33" s="10">
        <f t="shared" si="5"/>
        <v>-7.6200000000000004E-2</v>
      </c>
    </row>
    <row r="34" spans="1:8" x14ac:dyDescent="0.25">
      <c r="A34" s="16"/>
      <c r="B34" s="17"/>
      <c r="C34" s="16"/>
      <c r="D34" s="18"/>
      <c r="E34" s="16"/>
    </row>
    <row r="36" spans="1:8" s="19" customFormat="1" x14ac:dyDescent="0.25">
      <c r="C36" s="20"/>
      <c r="E36" s="20"/>
      <c r="G36" s="20"/>
    </row>
    <row r="37" spans="1:8" s="19" customFormat="1" x14ac:dyDescent="0.25">
      <c r="A37" s="16"/>
      <c r="B37" s="16"/>
      <c r="C37" s="16"/>
      <c r="D37" s="16"/>
      <c r="E37" s="16"/>
      <c r="G37" s="16"/>
      <c r="H37" s="16"/>
    </row>
    <row r="38" spans="1:8" s="19" customFormat="1" x14ac:dyDescent="0.25">
      <c r="A38" s="16"/>
      <c r="B38" s="17"/>
      <c r="C38" s="17"/>
      <c r="D38" s="18"/>
      <c r="E38" s="18"/>
      <c r="G38" s="21"/>
      <c r="H38" s="21"/>
    </row>
    <row r="39" spans="1:8" s="19" customFormat="1" x14ac:dyDescent="0.25">
      <c r="A39" s="16"/>
      <c r="B39" s="17"/>
      <c r="C39" s="17"/>
      <c r="D39" s="18"/>
      <c r="E3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SN4 02JUN2017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Imfeld, Hans Louis</dc:creator>
  <cp:lastModifiedBy>Levashov, Yurii I.</cp:lastModifiedBy>
  <dcterms:created xsi:type="dcterms:W3CDTF">2017-06-02T17:14:13Z</dcterms:created>
  <dcterms:modified xsi:type="dcterms:W3CDTF">2017-06-02T19:13:57Z</dcterms:modified>
</cp:coreProperties>
</file>