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8855" windowHeight="120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5" i="1"/>
  <c r="M6"/>
  <c r="M7"/>
  <c r="M8"/>
  <c r="M9"/>
  <c r="M10"/>
  <c r="M11"/>
  <c r="M4"/>
  <c r="K13"/>
  <c r="K14"/>
  <c r="K15"/>
  <c r="K16"/>
  <c r="K17"/>
  <c r="K18"/>
  <c r="K12"/>
  <c r="K5"/>
  <c r="K6"/>
  <c r="K7"/>
  <c r="K8"/>
  <c r="K9"/>
  <c r="K10"/>
  <c r="K11"/>
  <c r="K4"/>
  <c r="D12"/>
  <c r="D5"/>
  <c r="D6"/>
  <c r="D7"/>
  <c r="D8"/>
  <c r="D9"/>
  <c r="D10"/>
  <c r="D11"/>
  <c r="D4"/>
  <c r="J18"/>
  <c r="L18" s="1"/>
  <c r="J17"/>
  <c r="L17" s="1"/>
  <c r="J16"/>
  <c r="L16" s="1"/>
  <c r="J15"/>
  <c r="L15" s="1"/>
  <c r="J14"/>
  <c r="L14" s="1"/>
  <c r="J13"/>
  <c r="L13" s="1"/>
  <c r="J12"/>
  <c r="L12" s="1"/>
  <c r="J11"/>
  <c r="L11" s="1"/>
  <c r="J10"/>
  <c r="L10" s="1"/>
  <c r="J9"/>
  <c r="L9" s="1"/>
  <c r="J8"/>
  <c r="L8" s="1"/>
  <c r="J7"/>
  <c r="L7" s="1"/>
  <c r="J6"/>
  <c r="L6" s="1"/>
  <c r="J5"/>
  <c r="L5" s="1"/>
  <c r="J4"/>
  <c r="C5"/>
  <c r="C6"/>
  <c r="E6" s="1"/>
  <c r="F6" s="1"/>
  <c r="C7"/>
  <c r="C8"/>
  <c r="E8" s="1"/>
  <c r="F8" s="1"/>
  <c r="C9"/>
  <c r="C10"/>
  <c r="E10" s="1"/>
  <c r="F10" s="1"/>
  <c r="C11"/>
  <c r="C12"/>
  <c r="E12" s="1"/>
  <c r="C13"/>
  <c r="D13" s="1"/>
  <c r="F13" s="1"/>
  <c r="C14"/>
  <c r="E14" s="1"/>
  <c r="C15"/>
  <c r="D15" s="1"/>
  <c r="F15" s="1"/>
  <c r="C16"/>
  <c r="E16" s="1"/>
  <c r="C17"/>
  <c r="D17" s="1"/>
  <c r="F17" s="1"/>
  <c r="C18"/>
  <c r="D18" s="1"/>
  <c r="F18" s="1"/>
  <c r="C4"/>
  <c r="D16" l="1"/>
  <c r="F16" s="1"/>
  <c r="F12"/>
  <c r="E18"/>
  <c r="E17"/>
  <c r="L4"/>
  <c r="D14"/>
  <c r="F14" s="1"/>
  <c r="E4"/>
  <c r="F4" s="1"/>
  <c r="E15"/>
  <c r="E13"/>
  <c r="E11"/>
  <c r="F11" s="1"/>
  <c r="E9"/>
  <c r="F9" s="1"/>
  <c r="E7"/>
  <c r="F7" s="1"/>
  <c r="E5"/>
  <c r="F5" s="1"/>
  <c r="M12"/>
  <c r="M14"/>
  <c r="M16"/>
  <c r="M18"/>
  <c r="M17"/>
  <c r="M13"/>
  <c r="M15"/>
</calcChain>
</file>

<file path=xl/sharedStrings.xml><?xml version="1.0" encoding="utf-8"?>
<sst xmlns="http://schemas.openxmlformats.org/spreadsheetml/2006/main" count="5" uniqueCount="4">
  <si>
    <t>Z</t>
  </si>
  <si>
    <t>K-first</t>
  </si>
  <si>
    <t>K-second</t>
  </si>
  <si>
    <t>(Fit - K)/K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</si>
</sst>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tx>
            <c:v>1-st forward</c:v>
          </c:tx>
          <c:spPr>
            <a:ln w="9525"/>
          </c:spPr>
          <c:marker>
            <c:symbol val="diamond"/>
            <c:size val="2"/>
          </c:marker>
          <c:xVal>
            <c:numRef>
              <c:f>Sheet1!$A$5:$A$11</c:f>
              <c:numCache>
                <c:formatCode>General</c:formatCode>
                <c:ptCount val="7"/>
                <c:pt idx="0">
                  <c:v>0.22</c:v>
                </c:pt>
                <c:pt idx="1">
                  <c:v>0.23</c:v>
                </c:pt>
                <c:pt idx="2">
                  <c:v>0.24</c:v>
                </c:pt>
                <c:pt idx="3">
                  <c:v>0.25</c:v>
                </c:pt>
                <c:pt idx="4">
                  <c:v>0.26</c:v>
                </c:pt>
                <c:pt idx="5">
                  <c:v>0.27</c:v>
                </c:pt>
                <c:pt idx="6">
                  <c:v>0.28000000000000003</c:v>
                </c:pt>
              </c:numCache>
            </c:numRef>
          </c:xVal>
          <c:yVal>
            <c:numRef>
              <c:f>Sheet1!$F$5:$F$11</c:f>
              <c:numCache>
                <c:formatCode>General</c:formatCode>
                <c:ptCount val="7"/>
                <c:pt idx="0">
                  <c:v>-5.9462614582648902E-4</c:v>
                </c:pt>
                <c:pt idx="1">
                  <c:v>-1.5799315874393148E-4</c:v>
                </c:pt>
                <c:pt idx="2">
                  <c:v>6.1289942620608743E-4</c:v>
                </c:pt>
                <c:pt idx="3">
                  <c:v>6.2917188693302039E-4</c:v>
                </c:pt>
                <c:pt idx="4">
                  <c:v>-3.045917443050783E-5</c:v>
                </c:pt>
                <c:pt idx="5">
                  <c:v>-5.3540875209448469E-4</c:v>
                </c:pt>
                <c:pt idx="6">
                  <c:v>-9.9353995900870962E-5</c:v>
                </c:pt>
              </c:numCache>
            </c:numRef>
          </c:yVal>
        </c:ser>
        <c:ser>
          <c:idx val="1"/>
          <c:order val="1"/>
          <c:tx>
            <c:v>1-st back</c:v>
          </c:tx>
          <c:spPr>
            <a:ln w="9525"/>
          </c:spPr>
          <c:marker>
            <c:symbol val="square"/>
            <c:size val="2"/>
          </c:marker>
          <c:xVal>
            <c:numRef>
              <c:f>Sheet1!$A$12:$A$17</c:f>
              <c:numCache>
                <c:formatCode>General</c:formatCode>
                <c:ptCount val="6"/>
                <c:pt idx="0">
                  <c:v>0.27</c:v>
                </c:pt>
                <c:pt idx="1">
                  <c:v>0.26</c:v>
                </c:pt>
                <c:pt idx="2">
                  <c:v>0.25</c:v>
                </c:pt>
                <c:pt idx="3">
                  <c:v>0.24</c:v>
                </c:pt>
                <c:pt idx="4">
                  <c:v>0.23</c:v>
                </c:pt>
                <c:pt idx="5">
                  <c:v>0.22</c:v>
                </c:pt>
              </c:numCache>
            </c:numRef>
          </c:xVal>
          <c:yVal>
            <c:numRef>
              <c:f>Sheet1!$F$12:$F$17</c:f>
              <c:numCache>
                <c:formatCode>General</c:formatCode>
                <c:ptCount val="6"/>
                <c:pt idx="0">
                  <c:v>-5.3850496194657131E-4</c:v>
                </c:pt>
                <c:pt idx="1">
                  <c:v>-7.4538676142880126E-5</c:v>
                </c:pt>
                <c:pt idx="2">
                  <c:v>6.906535399237902E-4</c:v>
                </c:pt>
                <c:pt idx="3">
                  <c:v>5.082812705012789E-4</c:v>
                </c:pt>
                <c:pt idx="4">
                  <c:v>-1.8154296784385807E-4</c:v>
                </c:pt>
                <c:pt idx="5">
                  <c:v>-4.7004794310093005E-4</c:v>
                </c:pt>
              </c:numCache>
            </c:numRef>
          </c:yVal>
        </c:ser>
        <c:ser>
          <c:idx val="2"/>
          <c:order val="2"/>
          <c:tx>
            <c:v>2-d forward</c:v>
          </c:tx>
          <c:spPr>
            <a:ln w="9525">
              <a:prstDash val="dash"/>
            </a:ln>
          </c:spPr>
          <c:xVal>
            <c:numRef>
              <c:f>Sheet1!$A$5:$A$11</c:f>
              <c:numCache>
                <c:formatCode>General</c:formatCode>
                <c:ptCount val="7"/>
                <c:pt idx="0">
                  <c:v>0.22</c:v>
                </c:pt>
                <c:pt idx="1">
                  <c:v>0.23</c:v>
                </c:pt>
                <c:pt idx="2">
                  <c:v>0.24</c:v>
                </c:pt>
                <c:pt idx="3">
                  <c:v>0.25</c:v>
                </c:pt>
                <c:pt idx="4">
                  <c:v>0.26</c:v>
                </c:pt>
                <c:pt idx="5">
                  <c:v>0.27</c:v>
                </c:pt>
                <c:pt idx="6">
                  <c:v>0.28000000000000003</c:v>
                </c:pt>
              </c:numCache>
            </c:numRef>
          </c:xVal>
          <c:yVal>
            <c:numRef>
              <c:f>Sheet1!$M$5:$M$11</c:f>
              <c:numCache>
                <c:formatCode>General</c:formatCode>
                <c:ptCount val="7"/>
                <c:pt idx="0">
                  <c:v>-4.6038683062686397E-4</c:v>
                </c:pt>
                <c:pt idx="1">
                  <c:v>-3.3191020069450576E-4</c:v>
                </c:pt>
                <c:pt idx="2">
                  <c:v>6.0169675973182528E-4</c:v>
                </c:pt>
                <c:pt idx="3">
                  <c:v>6.1235344475495969E-4</c:v>
                </c:pt>
                <c:pt idx="4">
                  <c:v>1.1563990503548848E-4</c:v>
                </c:pt>
                <c:pt idx="5">
                  <c:v>-4.9474834933678849E-4</c:v>
                </c:pt>
                <c:pt idx="6">
                  <c:v>-1.6138615369790005E-4</c:v>
                </c:pt>
              </c:numCache>
            </c:numRef>
          </c:yVal>
        </c:ser>
        <c:ser>
          <c:idx val="3"/>
          <c:order val="3"/>
          <c:tx>
            <c:v>2-d back</c:v>
          </c:tx>
          <c:spPr>
            <a:ln w="9525">
              <a:prstDash val="dash"/>
            </a:ln>
          </c:spPr>
          <c:xVal>
            <c:numRef>
              <c:f>Sheet1!$A$12:$A$17</c:f>
              <c:numCache>
                <c:formatCode>General</c:formatCode>
                <c:ptCount val="6"/>
                <c:pt idx="0">
                  <c:v>0.27</c:v>
                </c:pt>
                <c:pt idx="1">
                  <c:v>0.26</c:v>
                </c:pt>
                <c:pt idx="2">
                  <c:v>0.25</c:v>
                </c:pt>
                <c:pt idx="3">
                  <c:v>0.24</c:v>
                </c:pt>
                <c:pt idx="4">
                  <c:v>0.23</c:v>
                </c:pt>
                <c:pt idx="5">
                  <c:v>0.22</c:v>
                </c:pt>
              </c:numCache>
            </c:numRef>
          </c:xVal>
          <c:yVal>
            <c:numRef>
              <c:f>Sheet1!$M$12:$M$17</c:f>
              <c:numCache>
                <c:formatCode>General</c:formatCode>
                <c:ptCount val="6"/>
                <c:pt idx="0">
                  <c:v>-4.8005978142276218E-4</c:v>
                </c:pt>
                <c:pt idx="1">
                  <c:v>-5.8106490953534224E-5</c:v>
                </c:pt>
                <c:pt idx="2">
                  <c:v>6.80162443036131E-4</c:v>
                </c:pt>
                <c:pt idx="3">
                  <c:v>6.2371293591930452E-4</c:v>
                </c:pt>
                <c:pt idx="4">
                  <c:v>-3.1390171242944666E-4</c:v>
                </c:pt>
                <c:pt idx="5">
                  <c:v>-3.5021863365949446E-4</c:v>
                </c:pt>
              </c:numCache>
            </c:numRef>
          </c:yVal>
        </c:ser>
        <c:ser>
          <c:idx val="4"/>
          <c:order val="4"/>
          <c:tx>
            <c:v>Prediction</c:v>
          </c:tx>
          <c:spPr>
            <a:ln w="15875">
              <a:solidFill>
                <a:schemeClr val="tx1"/>
              </a:solidFill>
            </a:ln>
          </c:spPr>
          <c:marker>
            <c:symbol val="plus"/>
            <c:size val="3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Sheet1!$A$21:$A$120</c:f>
              <c:numCache>
                <c:formatCode>General</c:formatCode>
                <c:ptCount val="100"/>
                <c:pt idx="0">
                  <c:v>0.22059999999999999</c:v>
                </c:pt>
                <c:pt idx="1">
                  <c:v>0.22120000000000001</c:v>
                </c:pt>
                <c:pt idx="2">
                  <c:v>0.2218</c:v>
                </c:pt>
                <c:pt idx="3">
                  <c:v>0.22239999999999999</c:v>
                </c:pt>
                <c:pt idx="4">
                  <c:v>0.223</c:v>
                </c:pt>
                <c:pt idx="5">
                  <c:v>0.22359999999999999</c:v>
                </c:pt>
                <c:pt idx="6">
                  <c:v>0.22420000000000001</c:v>
                </c:pt>
                <c:pt idx="7">
                  <c:v>0.2248</c:v>
                </c:pt>
                <c:pt idx="8">
                  <c:v>0.22539999999999999</c:v>
                </c:pt>
                <c:pt idx="9">
                  <c:v>0.22600000000000001</c:v>
                </c:pt>
                <c:pt idx="10">
                  <c:v>0.2266</c:v>
                </c:pt>
                <c:pt idx="11">
                  <c:v>0.22720000000000001</c:v>
                </c:pt>
                <c:pt idx="12">
                  <c:v>0.2278</c:v>
                </c:pt>
                <c:pt idx="13">
                  <c:v>0.22839999999999999</c:v>
                </c:pt>
                <c:pt idx="14">
                  <c:v>0.22900000000000001</c:v>
                </c:pt>
                <c:pt idx="15">
                  <c:v>0.2296</c:v>
                </c:pt>
                <c:pt idx="16">
                  <c:v>0.23019999999999999</c:v>
                </c:pt>
                <c:pt idx="17">
                  <c:v>0.23080000000000001</c:v>
                </c:pt>
                <c:pt idx="18">
                  <c:v>0.23139999999999999</c:v>
                </c:pt>
                <c:pt idx="19">
                  <c:v>0.23200000000000001</c:v>
                </c:pt>
                <c:pt idx="20">
                  <c:v>0.2326</c:v>
                </c:pt>
                <c:pt idx="21">
                  <c:v>0.23319999999999999</c:v>
                </c:pt>
                <c:pt idx="22">
                  <c:v>0.23380000000000001</c:v>
                </c:pt>
                <c:pt idx="23">
                  <c:v>0.2344</c:v>
                </c:pt>
                <c:pt idx="24">
                  <c:v>0.23499999999999999</c:v>
                </c:pt>
                <c:pt idx="25">
                  <c:v>0.2356</c:v>
                </c:pt>
                <c:pt idx="26">
                  <c:v>0.23619999999999999</c:v>
                </c:pt>
                <c:pt idx="27">
                  <c:v>0.23680000000000001</c:v>
                </c:pt>
                <c:pt idx="28">
                  <c:v>0.2374</c:v>
                </c:pt>
                <c:pt idx="29">
                  <c:v>0.23799999999999999</c:v>
                </c:pt>
                <c:pt idx="30">
                  <c:v>0.23860000000000001</c:v>
                </c:pt>
                <c:pt idx="31">
                  <c:v>0.2392</c:v>
                </c:pt>
                <c:pt idx="32">
                  <c:v>0.23980000000000001</c:v>
                </c:pt>
                <c:pt idx="33">
                  <c:v>0.2404</c:v>
                </c:pt>
                <c:pt idx="34">
                  <c:v>0.24099999999999999</c:v>
                </c:pt>
                <c:pt idx="35">
                  <c:v>0.24160000000000001</c:v>
                </c:pt>
                <c:pt idx="36">
                  <c:v>0.2422</c:v>
                </c:pt>
                <c:pt idx="37">
                  <c:v>0.24279999999999999</c:v>
                </c:pt>
                <c:pt idx="38">
                  <c:v>0.24340000000000001</c:v>
                </c:pt>
                <c:pt idx="39">
                  <c:v>0.24399999999999999</c:v>
                </c:pt>
                <c:pt idx="40">
                  <c:v>0.24460000000000001</c:v>
                </c:pt>
                <c:pt idx="41">
                  <c:v>0.2452</c:v>
                </c:pt>
                <c:pt idx="42">
                  <c:v>0.24579999999999999</c:v>
                </c:pt>
                <c:pt idx="43">
                  <c:v>0.24640000000000001</c:v>
                </c:pt>
                <c:pt idx="44">
                  <c:v>0.247</c:v>
                </c:pt>
                <c:pt idx="45">
                  <c:v>0.24759999999999999</c:v>
                </c:pt>
                <c:pt idx="46">
                  <c:v>0.2482</c:v>
                </c:pt>
                <c:pt idx="47">
                  <c:v>0.24879999999999999</c:v>
                </c:pt>
                <c:pt idx="48">
                  <c:v>0.24940000000000001</c:v>
                </c:pt>
                <c:pt idx="49">
                  <c:v>0.25</c:v>
                </c:pt>
                <c:pt idx="50">
                  <c:v>0.25059999999999999</c:v>
                </c:pt>
                <c:pt idx="51">
                  <c:v>0.25119999999999998</c:v>
                </c:pt>
                <c:pt idx="52">
                  <c:v>0.25180000000000002</c:v>
                </c:pt>
                <c:pt idx="53">
                  <c:v>0.25240000000000001</c:v>
                </c:pt>
                <c:pt idx="54">
                  <c:v>0.253</c:v>
                </c:pt>
                <c:pt idx="55">
                  <c:v>0.25359999999999999</c:v>
                </c:pt>
                <c:pt idx="56">
                  <c:v>0.25419999999999998</c:v>
                </c:pt>
                <c:pt idx="57">
                  <c:v>0.25480000000000003</c:v>
                </c:pt>
                <c:pt idx="58">
                  <c:v>0.25540000000000002</c:v>
                </c:pt>
                <c:pt idx="59">
                  <c:v>0.25600000000000001</c:v>
                </c:pt>
                <c:pt idx="60">
                  <c:v>0.25659999999999999</c:v>
                </c:pt>
                <c:pt idx="61">
                  <c:v>0.25719999999999998</c:v>
                </c:pt>
                <c:pt idx="62">
                  <c:v>0.25779999999999997</c:v>
                </c:pt>
                <c:pt idx="63">
                  <c:v>0.25840000000000002</c:v>
                </c:pt>
                <c:pt idx="64">
                  <c:v>0.25900000000000001</c:v>
                </c:pt>
                <c:pt idx="65">
                  <c:v>0.2596</c:v>
                </c:pt>
                <c:pt idx="66">
                  <c:v>0.26019999999999999</c:v>
                </c:pt>
                <c:pt idx="67">
                  <c:v>0.26079999999999998</c:v>
                </c:pt>
                <c:pt idx="68">
                  <c:v>0.26140000000000002</c:v>
                </c:pt>
                <c:pt idx="69">
                  <c:v>0.26200000000000001</c:v>
                </c:pt>
                <c:pt idx="70">
                  <c:v>0.2626</c:v>
                </c:pt>
                <c:pt idx="71">
                  <c:v>0.26319999999999999</c:v>
                </c:pt>
                <c:pt idx="72">
                  <c:v>0.26379999999999998</c:v>
                </c:pt>
                <c:pt idx="73">
                  <c:v>0.26440000000000002</c:v>
                </c:pt>
                <c:pt idx="74">
                  <c:v>0.26500000000000001</c:v>
                </c:pt>
                <c:pt idx="75">
                  <c:v>0.2656</c:v>
                </c:pt>
                <c:pt idx="76">
                  <c:v>0.26619999999999999</c:v>
                </c:pt>
                <c:pt idx="77">
                  <c:v>0.26679999999999998</c:v>
                </c:pt>
                <c:pt idx="78">
                  <c:v>0.26740000000000003</c:v>
                </c:pt>
                <c:pt idx="79">
                  <c:v>0.26800000000000002</c:v>
                </c:pt>
                <c:pt idx="80">
                  <c:v>0.26860000000000001</c:v>
                </c:pt>
                <c:pt idx="81">
                  <c:v>0.26919999999999999</c:v>
                </c:pt>
                <c:pt idx="82">
                  <c:v>0.26979999999999998</c:v>
                </c:pt>
                <c:pt idx="83">
                  <c:v>0.27039999999999997</c:v>
                </c:pt>
                <c:pt idx="84">
                  <c:v>0.27100000000000002</c:v>
                </c:pt>
                <c:pt idx="85">
                  <c:v>0.27160000000000001</c:v>
                </c:pt>
                <c:pt idx="86">
                  <c:v>0.2722</c:v>
                </c:pt>
                <c:pt idx="87">
                  <c:v>0.27279999999999999</c:v>
                </c:pt>
                <c:pt idx="88">
                  <c:v>0.27339999999999998</c:v>
                </c:pt>
                <c:pt idx="89">
                  <c:v>0.27400000000000002</c:v>
                </c:pt>
                <c:pt idx="90">
                  <c:v>0.27460000000000001</c:v>
                </c:pt>
                <c:pt idx="91">
                  <c:v>0.2752</c:v>
                </c:pt>
                <c:pt idx="92">
                  <c:v>0.27579999999999999</c:v>
                </c:pt>
                <c:pt idx="93">
                  <c:v>0.27639999999999998</c:v>
                </c:pt>
                <c:pt idx="94">
                  <c:v>0.27700000000000002</c:v>
                </c:pt>
                <c:pt idx="95">
                  <c:v>0.27760000000000001</c:v>
                </c:pt>
                <c:pt idx="96">
                  <c:v>0.2782</c:v>
                </c:pt>
                <c:pt idx="97">
                  <c:v>0.27879999999999999</c:v>
                </c:pt>
                <c:pt idx="98">
                  <c:v>0.27939999999999998</c:v>
                </c:pt>
                <c:pt idx="99">
                  <c:v>0.28000000000000003</c:v>
                </c:pt>
              </c:numCache>
            </c:numRef>
          </c:xVal>
          <c:yVal>
            <c:numRef>
              <c:f>Sheet1!$B$21:$B$120</c:f>
              <c:numCache>
                <c:formatCode>0.00E+00</c:formatCode>
                <c:ptCount val="100"/>
                <c:pt idx="0">
                  <c:v>-9.7830342000000008E-4</c:v>
                </c:pt>
                <c:pt idx="1">
                  <c:v>-8.7708266999999998E-4</c:v>
                </c:pt>
                <c:pt idx="2">
                  <c:v>-7.7938672999999998E-4</c:v>
                </c:pt>
                <c:pt idx="3">
                  <c:v>-6.8520536999999997E-4</c:v>
                </c:pt>
                <c:pt idx="4">
                  <c:v>-5.9452837000000002E-4</c:v>
                </c:pt>
                <c:pt idx="5">
                  <c:v>-5.0734547000000005E-4</c:v>
                </c:pt>
                <c:pt idx="6">
                  <c:v>-4.2364638999999998E-4</c:v>
                </c:pt>
                <c:pt idx="7">
                  <c:v>-3.4342082999999998E-4</c:v>
                </c:pt>
                <c:pt idx="8">
                  <c:v>-2.6665846999999999E-4</c:v>
                </c:pt>
                <c:pt idx="9">
                  <c:v>-1.9334895E-4</c:v>
                </c:pt>
                <c:pt idx="10">
                  <c:v>-1.2348192E-4</c:v>
                </c:pt>
                <c:pt idx="11">
                  <c:v>-5.7046972000000001E-5</c:v>
                </c:pt>
                <c:pt idx="12">
                  <c:v>5.9663028999999999E-6</c:v>
                </c:pt>
                <c:pt idx="13">
                  <c:v>6.5568344999999997E-5</c:v>
                </c:pt>
                <c:pt idx="14">
                  <c:v>1.2176960999999999E-4</c:v>
                </c:pt>
                <c:pt idx="15">
                  <c:v>1.7458059E-4</c:v>
                </c:pt>
                <c:pt idx="16">
                  <c:v>2.2401178999999999E-4</c:v>
                </c:pt>
                <c:pt idx="17">
                  <c:v>2.7007373000000002E-4</c:v>
                </c:pt>
                <c:pt idx="18">
                  <c:v>3.1277696999999999E-4</c:v>
                </c:pt>
                <c:pt idx="19">
                  <c:v>3.5213208000000001E-4</c:v>
                </c:pt>
                <c:pt idx="20">
                  <c:v>3.8814965999999998E-4</c:v>
                </c:pt>
                <c:pt idx="21">
                  <c:v>4.2084031999999998E-4</c:v>
                </c:pt>
                <c:pt idx="22">
                  <c:v>4.5021470000000002E-4</c:v>
                </c:pt>
                <c:pt idx="23">
                  <c:v>4.7628347E-4</c:v>
                </c:pt>
                <c:pt idx="24">
                  <c:v>4.9905730999999997E-4</c:v>
                </c:pt>
                <c:pt idx="25">
                  <c:v>5.1854693999999998E-4</c:v>
                </c:pt>
                <c:pt idx="26">
                  <c:v>5.3476306999999999E-4</c:v>
                </c:pt>
                <c:pt idx="27">
                  <c:v>5.4771647000000003E-4</c:v>
                </c:pt>
                <c:pt idx="28">
                  <c:v>5.5741790000000003E-4</c:v>
                </c:pt>
                <c:pt idx="29">
                  <c:v>5.6387817000000005E-4</c:v>
                </c:pt>
                <c:pt idx="30">
                  <c:v>5.6710807999999998E-4</c:v>
                </c:pt>
                <c:pt idx="31">
                  <c:v>5.6711847999999995E-4</c:v>
                </c:pt>
                <c:pt idx="32">
                  <c:v>5.6392024E-4</c:v>
                </c:pt>
                <c:pt idx="33">
                  <c:v>5.5752424000000001E-4</c:v>
                </c:pt>
                <c:pt idx="34">
                  <c:v>5.4794136999999996E-4</c:v>
                </c:pt>
                <c:pt idx="35">
                  <c:v>5.3518258E-4</c:v>
                </c:pt>
                <c:pt idx="36">
                  <c:v>5.1925880000000004E-4</c:v>
                </c:pt>
                <c:pt idx="37">
                  <c:v>5.0018101999999996E-4</c:v>
                </c:pt>
                <c:pt idx="38">
                  <c:v>4.7796022999999999E-4</c:v>
                </c:pt>
                <c:pt idx="39">
                  <c:v>4.5260743000000001E-4</c:v>
                </c:pt>
                <c:pt idx="40">
                  <c:v>4.2413366000000001E-4</c:v>
                </c:pt>
                <c:pt idx="41">
                  <c:v>3.9254999999999997E-4</c:v>
                </c:pt>
                <c:pt idx="42">
                  <c:v>3.578675E-4</c:v>
                </c:pt>
                <c:pt idx="43">
                  <c:v>3.2009728E-4</c:v>
                </c:pt>
                <c:pt idx="44">
                  <c:v>2.7925045999999999E-4</c:v>
                </c:pt>
                <c:pt idx="45">
                  <c:v>2.3533817999999999E-4</c:v>
                </c:pt>
                <c:pt idx="46">
                  <c:v>1.8837161E-4</c:v>
                </c:pt>
                <c:pt idx="47">
                  <c:v>1.3836193000000001E-4</c:v>
                </c:pt>
                <c:pt idx="48">
                  <c:v>8.5320353000000002E-5</c:v>
                </c:pt>
                <c:pt idx="49">
                  <c:v>2.9258111E-5</c:v>
                </c:pt>
                <c:pt idx="50">
                  <c:v>-2.8313547000000001E-5</c:v>
                </c:pt>
                <c:pt idx="51">
                  <c:v>-8.4383348999999996E-5</c:v>
                </c:pt>
                <c:pt idx="52">
                  <c:v>-1.3744000000000001E-4</c:v>
                </c:pt>
                <c:pt idx="53">
                  <c:v>-1.8747219E-4</c:v>
                </c:pt>
                <c:pt idx="54">
                  <c:v>-2.3446858000000001E-4</c:v>
                </c:pt>
                <c:pt idx="55">
                  <c:v>-2.7841781E-4</c:v>
                </c:pt>
                <c:pt idx="56">
                  <c:v>-3.1930850999999999E-4</c:v>
                </c:pt>
                <c:pt idx="57">
                  <c:v>-3.5712927999999999E-4</c:v>
                </c:pt>
                <c:pt idx="58">
                  <c:v>-3.9186868999999998E-4</c:v>
                </c:pt>
                <c:pt idx="59">
                  <c:v>-4.2351531000000002E-4</c:v>
                </c:pt>
                <c:pt idx="60">
                  <c:v>-4.5205768000000001E-4</c:v>
                </c:pt>
                <c:pt idx="61">
                  <c:v>-4.7748430000000002E-4</c:v>
                </c:pt>
                <c:pt idx="62">
                  <c:v>-4.9978369000000002E-4</c:v>
                </c:pt>
                <c:pt idx="63">
                  <c:v>-5.1894432000000005E-4</c:v>
                </c:pt>
                <c:pt idx="64">
                  <c:v>-5.3495463999999996E-4</c:v>
                </c:pt>
                <c:pt idx="65">
                  <c:v>-5.4780308000000003E-4</c:v>
                </c:pt>
                <c:pt idx="66">
                  <c:v>-5.5747806999999997E-4</c:v>
                </c:pt>
                <c:pt idx="67">
                  <c:v>-5.6396799000000002E-4</c:v>
                </c:pt>
                <c:pt idx="68">
                  <c:v>-5.6726121000000003E-4</c:v>
                </c:pt>
                <c:pt idx="69">
                  <c:v>-5.6734609999999997E-4</c:v>
                </c:pt>
                <c:pt idx="70">
                  <c:v>-5.6421097999999998E-4</c:v>
                </c:pt>
                <c:pt idx="71">
                  <c:v>-5.5784417000000002E-4</c:v>
                </c:pt>
                <c:pt idx="72">
                  <c:v>-5.4823394999999997E-4</c:v>
                </c:pt>
                <c:pt idx="73">
                  <c:v>-5.3536858999999996E-4</c:v>
                </c:pt>
                <c:pt idx="74">
                  <c:v>-5.1923636000000004E-4</c:v>
                </c:pt>
                <c:pt idx="75">
                  <c:v>-4.9982547000000004E-4</c:v>
                </c:pt>
                <c:pt idx="76">
                  <c:v>-4.7712413999999998E-4</c:v>
                </c:pt>
                <c:pt idx="77">
                  <c:v>-4.5112055999999999E-4</c:v>
                </c:pt>
                <c:pt idx="78">
                  <c:v>-4.2180290000000002E-4</c:v>
                </c:pt>
                <c:pt idx="79">
                  <c:v>-3.8915930999999999E-4</c:v>
                </c:pt>
                <c:pt idx="80">
                  <c:v>-3.5317790999999998E-4</c:v>
                </c:pt>
                <c:pt idx="81">
                  <c:v>-3.1384681999999998E-4</c:v>
                </c:pt>
                <c:pt idx="82">
                  <c:v>-2.7115412999999998E-4</c:v>
                </c:pt>
                <c:pt idx="83">
                  <c:v>-2.2508791E-4</c:v>
                </c:pt>
                <c:pt idx="84">
                  <c:v>-1.7563621000000001E-4</c:v>
                </c:pt>
                <c:pt idx="85">
                  <c:v>-1.2278705999999999E-4</c:v>
                </c:pt>
                <c:pt idx="86">
                  <c:v>-6.6528463000000004E-5</c:v>
                </c:pt>
                <c:pt idx="87">
                  <c:v>-6.8484189999999998E-6</c:v>
                </c:pt>
                <c:pt idx="88">
                  <c:v>5.6265102999999999E-5</c:v>
                </c:pt>
                <c:pt idx="89">
                  <c:v>1.2282415E-4</c:v>
                </c:pt>
                <c:pt idx="90">
                  <c:v>1.9284080000000001E-4</c:v>
                </c:pt>
                <c:pt idx="91">
                  <c:v>2.6632712000000002E-4</c:v>
                </c:pt>
                <c:pt idx="92">
                  <c:v>3.4329523999999999E-4</c:v>
                </c:pt>
                <c:pt idx="93">
                  <c:v>4.2375727999999999E-4</c:v>
                </c:pt>
                <c:pt idx="94">
                  <c:v>5.0772537000000003E-4</c:v>
                </c:pt>
                <c:pt idx="95">
                  <c:v>5.9521170000000003E-4</c:v>
                </c:pt>
                <c:pt idx="96">
                  <c:v>6.8622843999999997E-4</c:v>
                </c:pt>
                <c:pt idx="97">
                  <c:v>7.8078779E-4</c:v>
                </c:pt>
                <c:pt idx="98">
                  <c:v>8.7890199000000002E-4</c:v>
                </c:pt>
                <c:pt idx="99">
                  <c:v>9.8058326999999994E-4</c:v>
                </c:pt>
              </c:numCache>
            </c:numRef>
          </c:yVal>
          <c:smooth val="1"/>
        </c:ser>
        <c:axId val="59310848"/>
        <c:axId val="59313536"/>
      </c:scatterChart>
      <c:valAx>
        <c:axId val="59310848"/>
        <c:scaling>
          <c:orientation val="minMax"/>
          <c:min val="0.2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z-shift /</a:t>
                </a:r>
                <a:r>
                  <a:rPr lang="el-GR"/>
                  <a:t>λ</a:t>
                </a:r>
                <a:r>
                  <a:rPr lang="en-US" baseline="-25000"/>
                  <a:t>U</a:t>
                </a:r>
              </a:p>
            </c:rich>
          </c:tx>
          <c:layout/>
        </c:title>
        <c:numFmt formatCode="General" sourceLinked="1"/>
        <c:tickLblPos val="nextTo"/>
        <c:crossAx val="59313536"/>
        <c:crossesAt val="-2.0000000000000005E-3"/>
        <c:crossBetween val="midCat"/>
      </c:valAx>
      <c:valAx>
        <c:axId val="5931353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(Fit - K)/K</a:t>
                </a:r>
              </a:p>
              <a:p>
                <a:pPr>
                  <a:defRPr/>
                </a:pPr>
                <a:endParaRPr lang="en-US"/>
              </a:p>
            </c:rich>
          </c:tx>
          <c:layout/>
        </c:title>
        <c:numFmt formatCode="General" sourceLinked="1"/>
        <c:tickLblPos val="nextTo"/>
        <c:crossAx val="59310848"/>
        <c:crosses val="autoZero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21</xdr:row>
      <xdr:rowOff>0</xdr:rowOff>
    </xdr:from>
    <xdr:to>
      <xdr:col>12</xdr:col>
      <xdr:colOff>533400</xdr:colOff>
      <xdr:row>39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20"/>
  <sheetViews>
    <sheetView tabSelected="1" topLeftCell="A10" workbookViewId="0">
      <selection activeCell="C24" sqref="C24"/>
    </sheetView>
  </sheetViews>
  <sheetFormatPr defaultRowHeight="15"/>
  <cols>
    <col min="6" max="7" width="12.7109375" bestFit="1" customWidth="1"/>
    <col min="13" max="13" width="12.7109375" bestFit="1" customWidth="1"/>
  </cols>
  <sheetData>
    <row r="2" spans="1:13">
      <c r="A2" s="1" t="s">
        <v>0</v>
      </c>
      <c r="B2" s="1" t="s">
        <v>1</v>
      </c>
      <c r="C2" s="1"/>
      <c r="D2" s="1"/>
      <c r="E2" s="1"/>
      <c r="F2" s="2" t="s">
        <v>3</v>
      </c>
      <c r="I2" s="1" t="s">
        <v>2</v>
      </c>
      <c r="J2" s="1"/>
      <c r="K2" s="1"/>
      <c r="L2" s="1"/>
      <c r="M2" s="2" t="s">
        <v>3</v>
      </c>
    </row>
    <row r="4" spans="1:13">
      <c r="A4">
        <v>0</v>
      </c>
      <c r="B4">
        <v>2.377526</v>
      </c>
      <c r="C4">
        <f t="shared" ref="C4:C18" si="0">B4-1.5</f>
        <v>0.87752600000000003</v>
      </c>
      <c r="D4">
        <f>(-9.8053*A4*A4-0.1198*A4+2.3775)-B4</f>
        <v>-2.6000000000081513E-5</v>
      </c>
      <c r="E4">
        <f t="shared" ref="E4:E18" si="1">(-9.8053*A4*A4-0.1198*A4+0.8775)-C4</f>
        <v>-2.6000000000081513E-5</v>
      </c>
      <c r="F4">
        <f t="shared" ref="F4:F11" si="2">E4/B4</f>
        <v>-1.0935737401013286E-5</v>
      </c>
      <c r="I4">
        <v>2.3773089999999999</v>
      </c>
      <c r="J4">
        <f>I4-1.5</f>
        <v>0.87730899999999989</v>
      </c>
      <c r="K4">
        <f>(-9.7986*A4*A4-0.1214*A4+2.3773)-I4</f>
        <v>-8.9999999999257341E-6</v>
      </c>
      <c r="L4">
        <f t="shared" ref="L4:L18" si="3">(-8.1748*A4*A4-0.9353*A4+0.9787)-J4</f>
        <v>0.10139100000000012</v>
      </c>
      <c r="M4">
        <f>K4/I4</f>
        <v>-3.7857930962805989E-6</v>
      </c>
    </row>
    <row r="5" spans="1:13">
      <c r="A5">
        <v>0.22</v>
      </c>
      <c r="B5">
        <v>1.8776839999999999</v>
      </c>
      <c r="C5">
        <f t="shared" si="0"/>
        <v>0.37768399999999991</v>
      </c>
      <c r="D5">
        <f t="shared" ref="D5:D11" si="4">(-9.8053*A5*A5-0.1198*A5+2.3775)-B5</f>
        <v>-1.1165200000000652E-3</v>
      </c>
      <c r="E5">
        <f t="shared" si="1"/>
        <v>-1.1165200000000652E-3</v>
      </c>
      <c r="F5">
        <f t="shared" si="2"/>
        <v>-5.9462614582648902E-4</v>
      </c>
      <c r="I5">
        <v>1.8772040000000001</v>
      </c>
      <c r="J5">
        <f t="shared" ref="J5:J18" si="5">I5-1.5</f>
        <v>0.37720400000000009</v>
      </c>
      <c r="K5">
        <f t="shared" ref="K5:K11" si="6">(-9.7986*A5*A5-0.1214*A5+2.3773)-I5</f>
        <v>-8.6424000000007162E-4</v>
      </c>
      <c r="L5">
        <f t="shared" si="3"/>
        <v>6.9679999999960884E-5</v>
      </c>
      <c r="M5">
        <f t="shared" ref="M5:M11" si="7">K5/I5</f>
        <v>-4.6038683062686397E-4</v>
      </c>
    </row>
    <row r="6" spans="1:13">
      <c r="A6">
        <v>0.23</v>
      </c>
      <c r="B6">
        <v>1.8315349999999999</v>
      </c>
      <c r="C6">
        <f t="shared" si="0"/>
        <v>0.33153499999999991</v>
      </c>
      <c r="D6">
        <f t="shared" si="4"/>
        <v>-2.8937000000017754E-4</v>
      </c>
      <c r="E6">
        <f t="shared" si="1"/>
        <v>-2.8937000000006652E-4</v>
      </c>
      <c r="F6">
        <f t="shared" si="2"/>
        <v>-1.5799315874393148E-4</v>
      </c>
      <c r="I6">
        <v>1.8316399999999999</v>
      </c>
      <c r="J6">
        <f t="shared" si="5"/>
        <v>0.33163999999999993</v>
      </c>
      <c r="K6">
        <f t="shared" si="6"/>
        <v>-6.0794000000008452E-4</v>
      </c>
      <c r="L6">
        <f t="shared" si="3"/>
        <v>-5.0591999999993753E-4</v>
      </c>
      <c r="M6">
        <f t="shared" si="7"/>
        <v>-3.3191020069450576E-4</v>
      </c>
    </row>
    <row r="7" spans="1:13">
      <c r="A7">
        <v>0.24</v>
      </c>
      <c r="B7">
        <v>1.78287</v>
      </c>
      <c r="C7">
        <f t="shared" si="0"/>
        <v>0.28286999999999995</v>
      </c>
      <c r="D7">
        <f t="shared" si="4"/>
        <v>1.092719999999936E-3</v>
      </c>
      <c r="E7">
        <f t="shared" si="1"/>
        <v>1.092720000000047E-3</v>
      </c>
      <c r="F7">
        <f t="shared" si="2"/>
        <v>6.1289942620608743E-4</v>
      </c>
      <c r="I7">
        <v>1.7826919999999999</v>
      </c>
      <c r="J7">
        <f t="shared" si="5"/>
        <v>0.28269199999999994</v>
      </c>
      <c r="K7">
        <f t="shared" si="6"/>
        <v>1.072639999999847E-3</v>
      </c>
      <c r="L7">
        <f t="shared" si="3"/>
        <v>6.6752000000014355E-4</v>
      </c>
      <c r="M7">
        <f t="shared" si="7"/>
        <v>6.0169675973182528E-4</v>
      </c>
    </row>
    <row r="8" spans="1:13">
      <c r="A8">
        <v>0.25</v>
      </c>
      <c r="B8">
        <v>1.7336279999999999</v>
      </c>
      <c r="C8">
        <f t="shared" si="0"/>
        <v>0.23362799999999995</v>
      </c>
      <c r="D8">
        <f t="shared" si="4"/>
        <v>1.0907499999999182E-3</v>
      </c>
      <c r="E8">
        <f t="shared" si="1"/>
        <v>1.0907499999999182E-3</v>
      </c>
      <c r="F8">
        <f t="shared" si="2"/>
        <v>6.2917188693302039E-4</v>
      </c>
      <c r="I8">
        <v>1.733476</v>
      </c>
      <c r="J8">
        <f t="shared" si="5"/>
        <v>0.23347600000000002</v>
      </c>
      <c r="K8">
        <f t="shared" si="6"/>
        <v>1.0615000000000485E-3</v>
      </c>
      <c r="L8">
        <f t="shared" si="3"/>
        <v>4.7399999999997444E-4</v>
      </c>
      <c r="M8">
        <f t="shared" si="7"/>
        <v>6.1235344475495969E-4</v>
      </c>
    </row>
    <row r="9" spans="1:13">
      <c r="A9">
        <v>0.26</v>
      </c>
      <c r="B9">
        <v>1.683565</v>
      </c>
      <c r="C9">
        <f t="shared" si="0"/>
        <v>0.18356499999999998</v>
      </c>
      <c r="D9">
        <f t="shared" si="4"/>
        <v>-5.1280000000097914E-5</v>
      </c>
      <c r="E9">
        <f t="shared" si="1"/>
        <v>-5.1280000000097914E-5</v>
      </c>
      <c r="F9">
        <f t="shared" si="2"/>
        <v>-3.045917443050783E-5</v>
      </c>
      <c r="I9">
        <v>1.6831560000000001</v>
      </c>
      <c r="J9">
        <f t="shared" si="5"/>
        <v>0.1831560000000001</v>
      </c>
      <c r="K9">
        <f t="shared" si="6"/>
        <v>1.9463999999991266E-4</v>
      </c>
      <c r="L9">
        <f t="shared" si="3"/>
        <v>-2.5048000000005288E-4</v>
      </c>
      <c r="M9">
        <f t="shared" si="7"/>
        <v>1.1563990503548848E-4</v>
      </c>
    </row>
    <row r="10" spans="1:13">
      <c r="A10">
        <v>0.27</v>
      </c>
      <c r="B10">
        <v>1.631221</v>
      </c>
      <c r="C10">
        <f t="shared" si="0"/>
        <v>0.13122100000000003</v>
      </c>
      <c r="D10">
        <f t="shared" si="4"/>
        <v>-8.733700000003175E-4</v>
      </c>
      <c r="E10">
        <f t="shared" si="1"/>
        <v>-8.733700000003175E-4</v>
      </c>
      <c r="F10">
        <f t="shared" si="2"/>
        <v>-5.3540875209448469E-4</v>
      </c>
      <c r="I10">
        <v>1.631011</v>
      </c>
      <c r="J10">
        <f t="shared" si="5"/>
        <v>0.13101099999999999</v>
      </c>
      <c r="K10">
        <f t="shared" si="6"/>
        <v>-8.0694000000014476E-4</v>
      </c>
      <c r="L10">
        <f t="shared" si="3"/>
        <v>-7.8491999999996676E-4</v>
      </c>
      <c r="M10">
        <f t="shared" si="7"/>
        <v>-4.9474834933678849E-4</v>
      </c>
    </row>
    <row r="11" spans="1:13">
      <c r="A11">
        <v>0.28000000000000003</v>
      </c>
      <c r="B11">
        <v>1.575377</v>
      </c>
      <c r="C11">
        <f t="shared" si="0"/>
        <v>7.5377000000000027E-2</v>
      </c>
      <c r="D11">
        <f t="shared" si="4"/>
        <v>-1.5652000000043742E-4</v>
      </c>
      <c r="E11">
        <f t="shared" si="1"/>
        <v>-1.565200000003264E-4</v>
      </c>
      <c r="F11">
        <f t="shared" si="2"/>
        <v>-9.9353995900870962E-5</v>
      </c>
      <c r="I11">
        <v>1.5753520000000001</v>
      </c>
      <c r="J11">
        <f t="shared" si="5"/>
        <v>7.5352000000000086E-2</v>
      </c>
      <c r="K11">
        <f t="shared" si="6"/>
        <v>-2.5424000000029423E-4</v>
      </c>
      <c r="L11">
        <f t="shared" si="3"/>
        <v>5.5967999999995133E-4</v>
      </c>
      <c r="M11">
        <f t="shared" si="7"/>
        <v>-1.6138615369790005E-4</v>
      </c>
    </row>
    <row r="12" spans="1:13">
      <c r="A12">
        <v>0.27</v>
      </c>
      <c r="B12">
        <v>1.6315170000000001</v>
      </c>
      <c r="C12">
        <f t="shared" si="0"/>
        <v>0.13151700000000011</v>
      </c>
      <c r="D12">
        <f>(-9.8202*A12*A12-0.1147*A12+2.3775)-B12</f>
        <v>-8.7858000000018421E-4</v>
      </c>
      <c r="E12">
        <f t="shared" si="1"/>
        <v>-1.1693700000003915E-3</v>
      </c>
      <c r="F12">
        <f t="shared" ref="F12:F18" si="8">D12/B12</f>
        <v>-5.3850496194657131E-4</v>
      </c>
      <c r="I12">
        <v>1.6312759999999999</v>
      </c>
      <c r="J12">
        <f t="shared" si="5"/>
        <v>0.13127599999999995</v>
      </c>
      <c r="K12">
        <f>(-9.8259*A12*A12-0.1137*A12+2.3775)-I12</f>
        <v>-7.8311000000019781E-4</v>
      </c>
      <c r="L12">
        <f t="shared" si="3"/>
        <v>-1.0499199999999265E-3</v>
      </c>
      <c r="M12">
        <f t="shared" ref="M12:M18" si="9">K12/I12</f>
        <v>-4.8005978142276218E-4</v>
      </c>
    </row>
    <row r="13" spans="1:13">
      <c r="A13">
        <v>0.26</v>
      </c>
      <c r="B13">
        <v>1.6839580000000001</v>
      </c>
      <c r="C13">
        <f t="shared" si="0"/>
        <v>0.18395800000000007</v>
      </c>
      <c r="D13">
        <f t="shared" ref="D13:D18" si="10">(-9.8202*A13*A13-0.1147*A13+0.8775)-C13</f>
        <v>-1.2552000000021213E-4</v>
      </c>
      <c r="E13">
        <f t="shared" si="1"/>
        <v>-4.4428000000018564E-4</v>
      </c>
      <c r="F13">
        <f t="shared" si="8"/>
        <v>-7.4538676142880126E-5</v>
      </c>
      <c r="I13">
        <v>1.683805</v>
      </c>
      <c r="J13">
        <f t="shared" si="5"/>
        <v>0.183805</v>
      </c>
      <c r="K13">
        <f t="shared" ref="K13:K18" si="11">(-9.8259*A13*A13-0.1137*A13+2.3775)-I13</f>
        <v>-9.7840000000015692E-5</v>
      </c>
      <c r="L13">
        <f t="shared" si="3"/>
        <v>-8.9947999999995254E-4</v>
      </c>
      <c r="M13">
        <f t="shared" si="9"/>
        <v>-5.8106490953534224E-5</v>
      </c>
    </row>
    <row r="14" spans="1:13">
      <c r="A14">
        <v>0.25</v>
      </c>
      <c r="B14">
        <v>1.733865</v>
      </c>
      <c r="C14">
        <f t="shared" si="0"/>
        <v>0.23386499999999999</v>
      </c>
      <c r="D14">
        <f t="shared" si="10"/>
        <v>1.1974999999999625E-3</v>
      </c>
      <c r="E14">
        <f t="shared" si="1"/>
        <v>8.5374999999987544E-4</v>
      </c>
      <c r="F14">
        <f t="shared" si="8"/>
        <v>6.906535399237902E-4</v>
      </c>
      <c r="I14">
        <v>1.7337769999999999</v>
      </c>
      <c r="J14">
        <f t="shared" si="5"/>
        <v>0.2337769999999999</v>
      </c>
      <c r="K14">
        <f t="shared" si="11"/>
        <v>1.179249999999854E-3</v>
      </c>
      <c r="L14">
        <f t="shared" si="3"/>
        <v>1.7300000000008975E-4</v>
      </c>
      <c r="M14">
        <f t="shared" si="9"/>
        <v>6.80162443036131E-4</v>
      </c>
    </row>
    <row r="15" spans="1:13">
      <c r="A15">
        <v>0.24</v>
      </c>
      <c r="B15">
        <v>1.7834220000000001</v>
      </c>
      <c r="C15">
        <f t="shared" si="0"/>
        <v>0.28342200000000006</v>
      </c>
      <c r="D15">
        <f t="shared" si="10"/>
        <v>9.0647999999993178E-4</v>
      </c>
      <c r="E15">
        <f t="shared" si="1"/>
        <v>5.4071999999993903E-4</v>
      </c>
      <c r="F15">
        <f t="shared" si="8"/>
        <v>5.082812705012789E-4</v>
      </c>
      <c r="I15">
        <v>1.783128</v>
      </c>
      <c r="J15">
        <f t="shared" si="5"/>
        <v>0.28312800000000005</v>
      </c>
      <c r="K15">
        <f t="shared" si="11"/>
        <v>1.1121599999999177E-3</v>
      </c>
      <c r="L15">
        <f t="shared" si="3"/>
        <v>2.3152000000004058E-4</v>
      </c>
      <c r="M15">
        <f t="shared" si="9"/>
        <v>6.2371293591930452E-4</v>
      </c>
    </row>
    <row r="16" spans="1:13">
      <c r="A16">
        <v>0.23</v>
      </c>
      <c r="B16">
        <v>1.831963</v>
      </c>
      <c r="C16">
        <f t="shared" si="0"/>
        <v>0.33196300000000001</v>
      </c>
      <c r="D16">
        <f t="shared" si="10"/>
        <v>-3.3258000000013777E-4</v>
      </c>
      <c r="E16">
        <f t="shared" si="1"/>
        <v>-7.1737000000016149E-4</v>
      </c>
      <c r="F16">
        <f t="shared" si="8"/>
        <v>-1.8154296784385807E-4</v>
      </c>
      <c r="I16">
        <v>1.8321339999999999</v>
      </c>
      <c r="J16">
        <f t="shared" si="5"/>
        <v>0.33213399999999993</v>
      </c>
      <c r="K16">
        <f t="shared" si="11"/>
        <v>-5.7511000000021184E-4</v>
      </c>
      <c r="L16">
        <f t="shared" si="3"/>
        <v>-9.9991999999993197E-4</v>
      </c>
      <c r="M16">
        <f t="shared" si="9"/>
        <v>-3.1390171242944666E-4</v>
      </c>
    </row>
    <row r="17" spans="1:13">
      <c r="A17">
        <v>0.22</v>
      </c>
      <c r="B17">
        <v>1.8778509999999999</v>
      </c>
      <c r="C17">
        <f t="shared" si="0"/>
        <v>0.37785099999999994</v>
      </c>
      <c r="D17">
        <f t="shared" si="10"/>
        <v>-8.8268000000002456E-4</v>
      </c>
      <c r="E17">
        <f t="shared" si="1"/>
        <v>-1.2835200000000935E-3</v>
      </c>
      <c r="F17">
        <f t="shared" si="8"/>
        <v>-4.7004794310093005E-4</v>
      </c>
      <c r="I17">
        <v>1.87757</v>
      </c>
      <c r="J17">
        <f t="shared" si="5"/>
        <v>0.37756999999999996</v>
      </c>
      <c r="K17">
        <f t="shared" si="11"/>
        <v>-6.5756000000005699E-4</v>
      </c>
      <c r="L17">
        <f t="shared" si="3"/>
        <v>-2.9631999999990555E-4</v>
      </c>
      <c r="M17">
        <f t="shared" si="9"/>
        <v>-3.5021863365949446E-4</v>
      </c>
    </row>
    <row r="18" spans="1:13">
      <c r="A18">
        <v>0</v>
      </c>
      <c r="B18">
        <v>2.377507</v>
      </c>
      <c r="C18">
        <f t="shared" si="0"/>
        <v>0.87750700000000004</v>
      </c>
      <c r="D18">
        <f t="shared" si="10"/>
        <v>-7.0000000000902673E-6</v>
      </c>
      <c r="E18">
        <f t="shared" si="1"/>
        <v>-7.0000000000902673E-6</v>
      </c>
      <c r="F18">
        <f t="shared" si="8"/>
        <v>-2.9442605216683977E-6</v>
      </c>
      <c r="I18">
        <v>2.377459</v>
      </c>
      <c r="J18">
        <f t="shared" si="5"/>
        <v>0.87745899999999999</v>
      </c>
      <c r="K18">
        <f t="shared" si="11"/>
        <v>4.0999999999957737E-5</v>
      </c>
      <c r="L18">
        <f t="shared" si="3"/>
        <v>0.10124100000000003</v>
      </c>
      <c r="M18">
        <f t="shared" si="9"/>
        <v>1.7245302652940698E-5</v>
      </c>
    </row>
    <row r="21" spans="1:13">
      <c r="A21">
        <v>0.22059999999999999</v>
      </c>
      <c r="B21" s="3">
        <v>-9.7830342000000008E-4</v>
      </c>
    </row>
    <row r="22" spans="1:13">
      <c r="A22">
        <v>0.22120000000000001</v>
      </c>
      <c r="B22" s="3">
        <v>-8.7708266999999998E-4</v>
      </c>
    </row>
    <row r="23" spans="1:13">
      <c r="A23">
        <v>0.2218</v>
      </c>
      <c r="B23" s="3">
        <v>-7.7938672999999998E-4</v>
      </c>
    </row>
    <row r="24" spans="1:13">
      <c r="A24">
        <v>0.22239999999999999</v>
      </c>
      <c r="B24" s="3">
        <v>-6.8520536999999997E-4</v>
      </c>
    </row>
    <row r="25" spans="1:13">
      <c r="A25">
        <v>0.223</v>
      </c>
      <c r="B25" s="3">
        <v>-5.9452837000000002E-4</v>
      </c>
    </row>
    <row r="26" spans="1:13">
      <c r="A26">
        <v>0.22359999999999999</v>
      </c>
      <c r="B26" s="3">
        <v>-5.0734547000000005E-4</v>
      </c>
    </row>
    <row r="27" spans="1:13">
      <c r="A27">
        <v>0.22420000000000001</v>
      </c>
      <c r="B27" s="3">
        <v>-4.2364638999999998E-4</v>
      </c>
    </row>
    <row r="28" spans="1:13">
      <c r="A28">
        <v>0.2248</v>
      </c>
      <c r="B28" s="3">
        <v>-3.4342082999999998E-4</v>
      </c>
    </row>
    <row r="29" spans="1:13">
      <c r="A29">
        <v>0.22539999999999999</v>
      </c>
      <c r="B29" s="3">
        <v>-2.6665846999999999E-4</v>
      </c>
    </row>
    <row r="30" spans="1:13">
      <c r="A30">
        <v>0.22600000000000001</v>
      </c>
      <c r="B30" s="3">
        <v>-1.9334895E-4</v>
      </c>
    </row>
    <row r="31" spans="1:13">
      <c r="A31">
        <v>0.2266</v>
      </c>
      <c r="B31" s="3">
        <v>-1.2348192E-4</v>
      </c>
    </row>
    <row r="32" spans="1:13">
      <c r="A32">
        <v>0.22720000000000001</v>
      </c>
      <c r="B32" s="3">
        <v>-5.7046972000000001E-5</v>
      </c>
    </row>
    <row r="33" spans="1:2">
      <c r="A33">
        <v>0.2278</v>
      </c>
      <c r="B33" s="3">
        <v>5.9663028999999999E-6</v>
      </c>
    </row>
    <row r="34" spans="1:2">
      <c r="A34">
        <v>0.22839999999999999</v>
      </c>
      <c r="B34" s="3">
        <v>6.5568344999999997E-5</v>
      </c>
    </row>
    <row r="35" spans="1:2">
      <c r="A35">
        <v>0.22900000000000001</v>
      </c>
      <c r="B35" s="3">
        <v>1.2176960999999999E-4</v>
      </c>
    </row>
    <row r="36" spans="1:2">
      <c r="A36">
        <v>0.2296</v>
      </c>
      <c r="B36" s="3">
        <v>1.7458059E-4</v>
      </c>
    </row>
    <row r="37" spans="1:2">
      <c r="A37">
        <v>0.23019999999999999</v>
      </c>
      <c r="B37" s="3">
        <v>2.2401178999999999E-4</v>
      </c>
    </row>
    <row r="38" spans="1:2">
      <c r="A38">
        <v>0.23080000000000001</v>
      </c>
      <c r="B38" s="3">
        <v>2.7007373000000002E-4</v>
      </c>
    </row>
    <row r="39" spans="1:2">
      <c r="A39">
        <v>0.23139999999999999</v>
      </c>
      <c r="B39" s="3">
        <v>3.1277696999999999E-4</v>
      </c>
    </row>
    <row r="40" spans="1:2">
      <c r="A40">
        <v>0.23200000000000001</v>
      </c>
      <c r="B40" s="3">
        <v>3.5213208000000001E-4</v>
      </c>
    </row>
    <row r="41" spans="1:2">
      <c r="A41">
        <v>0.2326</v>
      </c>
      <c r="B41" s="3">
        <v>3.8814965999999998E-4</v>
      </c>
    </row>
    <row r="42" spans="1:2">
      <c r="A42">
        <v>0.23319999999999999</v>
      </c>
      <c r="B42" s="3">
        <v>4.2084031999999998E-4</v>
      </c>
    </row>
    <row r="43" spans="1:2">
      <c r="A43">
        <v>0.23380000000000001</v>
      </c>
      <c r="B43" s="3">
        <v>4.5021470000000002E-4</v>
      </c>
    </row>
    <row r="44" spans="1:2">
      <c r="A44">
        <v>0.2344</v>
      </c>
      <c r="B44" s="3">
        <v>4.7628347E-4</v>
      </c>
    </row>
    <row r="45" spans="1:2">
      <c r="A45">
        <v>0.23499999999999999</v>
      </c>
      <c r="B45" s="3">
        <v>4.9905730999999997E-4</v>
      </c>
    </row>
    <row r="46" spans="1:2">
      <c r="A46">
        <v>0.2356</v>
      </c>
      <c r="B46" s="3">
        <v>5.1854693999999998E-4</v>
      </c>
    </row>
    <row r="47" spans="1:2">
      <c r="A47">
        <v>0.23619999999999999</v>
      </c>
      <c r="B47" s="3">
        <v>5.3476306999999999E-4</v>
      </c>
    </row>
    <row r="48" spans="1:2">
      <c r="A48">
        <v>0.23680000000000001</v>
      </c>
      <c r="B48" s="3">
        <v>5.4771647000000003E-4</v>
      </c>
    </row>
    <row r="49" spans="1:2">
      <c r="A49">
        <v>0.2374</v>
      </c>
      <c r="B49" s="3">
        <v>5.5741790000000003E-4</v>
      </c>
    </row>
    <row r="50" spans="1:2">
      <c r="A50">
        <v>0.23799999999999999</v>
      </c>
      <c r="B50" s="3">
        <v>5.6387817000000005E-4</v>
      </c>
    </row>
    <row r="51" spans="1:2">
      <c r="A51">
        <v>0.23860000000000001</v>
      </c>
      <c r="B51" s="3">
        <v>5.6710807999999998E-4</v>
      </c>
    </row>
    <row r="52" spans="1:2">
      <c r="A52">
        <v>0.2392</v>
      </c>
      <c r="B52" s="3">
        <v>5.6711847999999995E-4</v>
      </c>
    </row>
    <row r="53" spans="1:2">
      <c r="A53">
        <v>0.23980000000000001</v>
      </c>
      <c r="B53" s="3">
        <v>5.6392024E-4</v>
      </c>
    </row>
    <row r="54" spans="1:2">
      <c r="A54">
        <v>0.2404</v>
      </c>
      <c r="B54" s="3">
        <v>5.5752424000000001E-4</v>
      </c>
    </row>
    <row r="55" spans="1:2">
      <c r="A55">
        <v>0.24099999999999999</v>
      </c>
      <c r="B55" s="3">
        <v>5.4794136999999996E-4</v>
      </c>
    </row>
    <row r="56" spans="1:2">
      <c r="A56">
        <v>0.24160000000000001</v>
      </c>
      <c r="B56" s="3">
        <v>5.3518258E-4</v>
      </c>
    </row>
    <row r="57" spans="1:2">
      <c r="A57">
        <v>0.2422</v>
      </c>
      <c r="B57" s="3">
        <v>5.1925880000000004E-4</v>
      </c>
    </row>
    <row r="58" spans="1:2">
      <c r="A58">
        <v>0.24279999999999999</v>
      </c>
      <c r="B58" s="3">
        <v>5.0018101999999996E-4</v>
      </c>
    </row>
    <row r="59" spans="1:2">
      <c r="A59">
        <v>0.24340000000000001</v>
      </c>
      <c r="B59" s="3">
        <v>4.7796022999999999E-4</v>
      </c>
    </row>
    <row r="60" spans="1:2">
      <c r="A60">
        <v>0.24399999999999999</v>
      </c>
      <c r="B60" s="3">
        <v>4.5260743000000001E-4</v>
      </c>
    </row>
    <row r="61" spans="1:2">
      <c r="A61">
        <v>0.24460000000000001</v>
      </c>
      <c r="B61" s="3">
        <v>4.2413366000000001E-4</v>
      </c>
    </row>
    <row r="62" spans="1:2">
      <c r="A62">
        <v>0.2452</v>
      </c>
      <c r="B62" s="3">
        <v>3.9254999999999997E-4</v>
      </c>
    </row>
    <row r="63" spans="1:2">
      <c r="A63">
        <v>0.24579999999999999</v>
      </c>
      <c r="B63" s="3">
        <v>3.578675E-4</v>
      </c>
    </row>
    <row r="64" spans="1:2">
      <c r="A64">
        <v>0.24640000000000001</v>
      </c>
      <c r="B64" s="3">
        <v>3.2009728E-4</v>
      </c>
    </row>
    <row r="65" spans="1:2">
      <c r="A65">
        <v>0.247</v>
      </c>
      <c r="B65" s="3">
        <v>2.7925045999999999E-4</v>
      </c>
    </row>
    <row r="66" spans="1:2">
      <c r="A66">
        <v>0.24759999999999999</v>
      </c>
      <c r="B66" s="3">
        <v>2.3533817999999999E-4</v>
      </c>
    </row>
    <row r="67" spans="1:2">
      <c r="A67">
        <v>0.2482</v>
      </c>
      <c r="B67" s="3">
        <v>1.8837161E-4</v>
      </c>
    </row>
    <row r="68" spans="1:2">
      <c r="A68">
        <v>0.24879999999999999</v>
      </c>
      <c r="B68" s="3">
        <v>1.3836193000000001E-4</v>
      </c>
    </row>
    <row r="69" spans="1:2">
      <c r="A69">
        <v>0.24940000000000001</v>
      </c>
      <c r="B69" s="3">
        <v>8.5320353000000002E-5</v>
      </c>
    </row>
    <row r="70" spans="1:2">
      <c r="A70">
        <v>0.25</v>
      </c>
      <c r="B70" s="3">
        <v>2.9258111E-5</v>
      </c>
    </row>
    <row r="71" spans="1:2">
      <c r="A71">
        <v>0.25059999999999999</v>
      </c>
      <c r="B71" s="3">
        <v>-2.8313547000000001E-5</v>
      </c>
    </row>
    <row r="72" spans="1:2">
      <c r="A72">
        <v>0.25119999999999998</v>
      </c>
      <c r="B72" s="3">
        <v>-8.4383348999999996E-5</v>
      </c>
    </row>
    <row r="73" spans="1:2">
      <c r="A73">
        <v>0.25180000000000002</v>
      </c>
      <c r="B73" s="3">
        <v>-1.3744000000000001E-4</v>
      </c>
    </row>
    <row r="74" spans="1:2">
      <c r="A74">
        <v>0.25240000000000001</v>
      </c>
      <c r="B74" s="3">
        <v>-1.8747219E-4</v>
      </c>
    </row>
    <row r="75" spans="1:2">
      <c r="A75">
        <v>0.253</v>
      </c>
      <c r="B75" s="3">
        <v>-2.3446858000000001E-4</v>
      </c>
    </row>
    <row r="76" spans="1:2">
      <c r="A76">
        <v>0.25359999999999999</v>
      </c>
      <c r="B76" s="3">
        <v>-2.7841781E-4</v>
      </c>
    </row>
    <row r="77" spans="1:2">
      <c r="A77">
        <v>0.25419999999999998</v>
      </c>
      <c r="B77" s="3">
        <v>-3.1930850999999999E-4</v>
      </c>
    </row>
    <row r="78" spans="1:2">
      <c r="A78">
        <v>0.25480000000000003</v>
      </c>
      <c r="B78" s="3">
        <v>-3.5712927999999999E-4</v>
      </c>
    </row>
    <row r="79" spans="1:2">
      <c r="A79">
        <v>0.25540000000000002</v>
      </c>
      <c r="B79" s="3">
        <v>-3.9186868999999998E-4</v>
      </c>
    </row>
    <row r="80" spans="1:2">
      <c r="A80">
        <v>0.25600000000000001</v>
      </c>
      <c r="B80" s="3">
        <v>-4.2351531000000002E-4</v>
      </c>
    </row>
    <row r="81" spans="1:2">
      <c r="A81">
        <v>0.25659999999999999</v>
      </c>
      <c r="B81" s="3">
        <v>-4.5205768000000001E-4</v>
      </c>
    </row>
    <row r="82" spans="1:2">
      <c r="A82">
        <v>0.25719999999999998</v>
      </c>
      <c r="B82" s="3">
        <v>-4.7748430000000002E-4</v>
      </c>
    </row>
    <row r="83" spans="1:2">
      <c r="A83">
        <v>0.25779999999999997</v>
      </c>
      <c r="B83" s="3">
        <v>-4.9978369000000002E-4</v>
      </c>
    </row>
    <row r="84" spans="1:2">
      <c r="A84">
        <v>0.25840000000000002</v>
      </c>
      <c r="B84" s="3">
        <v>-5.1894432000000005E-4</v>
      </c>
    </row>
    <row r="85" spans="1:2">
      <c r="A85">
        <v>0.25900000000000001</v>
      </c>
      <c r="B85" s="3">
        <v>-5.3495463999999996E-4</v>
      </c>
    </row>
    <row r="86" spans="1:2">
      <c r="A86">
        <v>0.2596</v>
      </c>
      <c r="B86" s="3">
        <v>-5.4780308000000003E-4</v>
      </c>
    </row>
    <row r="87" spans="1:2">
      <c r="A87">
        <v>0.26019999999999999</v>
      </c>
      <c r="B87" s="3">
        <v>-5.5747806999999997E-4</v>
      </c>
    </row>
    <row r="88" spans="1:2">
      <c r="A88">
        <v>0.26079999999999998</v>
      </c>
      <c r="B88" s="3">
        <v>-5.6396799000000002E-4</v>
      </c>
    </row>
    <row r="89" spans="1:2">
      <c r="A89">
        <v>0.26140000000000002</v>
      </c>
      <c r="B89" s="3">
        <v>-5.6726121000000003E-4</v>
      </c>
    </row>
    <row r="90" spans="1:2">
      <c r="A90">
        <v>0.26200000000000001</v>
      </c>
      <c r="B90" s="3">
        <v>-5.6734609999999997E-4</v>
      </c>
    </row>
    <row r="91" spans="1:2">
      <c r="A91">
        <v>0.2626</v>
      </c>
      <c r="B91" s="3">
        <v>-5.6421097999999998E-4</v>
      </c>
    </row>
    <row r="92" spans="1:2">
      <c r="A92">
        <v>0.26319999999999999</v>
      </c>
      <c r="B92" s="3">
        <v>-5.5784417000000002E-4</v>
      </c>
    </row>
    <row r="93" spans="1:2">
      <c r="A93">
        <v>0.26379999999999998</v>
      </c>
      <c r="B93" s="3">
        <v>-5.4823394999999997E-4</v>
      </c>
    </row>
    <row r="94" spans="1:2">
      <c r="A94">
        <v>0.26440000000000002</v>
      </c>
      <c r="B94" s="3">
        <v>-5.3536858999999996E-4</v>
      </c>
    </row>
    <row r="95" spans="1:2">
      <c r="A95">
        <v>0.26500000000000001</v>
      </c>
      <c r="B95" s="3">
        <v>-5.1923636000000004E-4</v>
      </c>
    </row>
    <row r="96" spans="1:2">
      <c r="A96">
        <v>0.2656</v>
      </c>
      <c r="B96" s="3">
        <v>-4.9982547000000004E-4</v>
      </c>
    </row>
    <row r="97" spans="1:2">
      <c r="A97">
        <v>0.26619999999999999</v>
      </c>
      <c r="B97" s="3">
        <v>-4.7712413999999998E-4</v>
      </c>
    </row>
    <row r="98" spans="1:2">
      <c r="A98">
        <v>0.26679999999999998</v>
      </c>
      <c r="B98" s="3">
        <v>-4.5112055999999999E-4</v>
      </c>
    </row>
    <row r="99" spans="1:2">
      <c r="A99">
        <v>0.26740000000000003</v>
      </c>
      <c r="B99" s="3">
        <v>-4.2180290000000002E-4</v>
      </c>
    </row>
    <row r="100" spans="1:2">
      <c r="A100">
        <v>0.26800000000000002</v>
      </c>
      <c r="B100" s="3">
        <v>-3.8915930999999999E-4</v>
      </c>
    </row>
    <row r="101" spans="1:2">
      <c r="A101">
        <v>0.26860000000000001</v>
      </c>
      <c r="B101" s="3">
        <v>-3.5317790999999998E-4</v>
      </c>
    </row>
    <row r="102" spans="1:2">
      <c r="A102">
        <v>0.26919999999999999</v>
      </c>
      <c r="B102" s="3">
        <v>-3.1384681999999998E-4</v>
      </c>
    </row>
    <row r="103" spans="1:2">
      <c r="A103">
        <v>0.26979999999999998</v>
      </c>
      <c r="B103" s="3">
        <v>-2.7115412999999998E-4</v>
      </c>
    </row>
    <row r="104" spans="1:2">
      <c r="A104">
        <v>0.27039999999999997</v>
      </c>
      <c r="B104" s="3">
        <v>-2.2508791E-4</v>
      </c>
    </row>
    <row r="105" spans="1:2">
      <c r="A105">
        <v>0.27100000000000002</v>
      </c>
      <c r="B105" s="3">
        <v>-1.7563621000000001E-4</v>
      </c>
    </row>
    <row r="106" spans="1:2">
      <c r="A106">
        <v>0.27160000000000001</v>
      </c>
      <c r="B106" s="3">
        <v>-1.2278705999999999E-4</v>
      </c>
    </row>
    <row r="107" spans="1:2">
      <c r="A107">
        <v>0.2722</v>
      </c>
      <c r="B107" s="3">
        <v>-6.6528463000000004E-5</v>
      </c>
    </row>
    <row r="108" spans="1:2">
      <c r="A108">
        <v>0.27279999999999999</v>
      </c>
      <c r="B108" s="3">
        <v>-6.8484189999999998E-6</v>
      </c>
    </row>
    <row r="109" spans="1:2">
      <c r="A109">
        <v>0.27339999999999998</v>
      </c>
      <c r="B109" s="3">
        <v>5.6265102999999999E-5</v>
      </c>
    </row>
    <row r="110" spans="1:2">
      <c r="A110">
        <v>0.27400000000000002</v>
      </c>
      <c r="B110" s="3">
        <v>1.2282415E-4</v>
      </c>
    </row>
    <row r="111" spans="1:2">
      <c r="A111">
        <v>0.27460000000000001</v>
      </c>
      <c r="B111" s="3">
        <v>1.9284080000000001E-4</v>
      </c>
    </row>
    <row r="112" spans="1:2">
      <c r="A112">
        <v>0.2752</v>
      </c>
      <c r="B112" s="3">
        <v>2.6632712000000002E-4</v>
      </c>
    </row>
    <row r="113" spans="1:2">
      <c r="A113">
        <v>0.27579999999999999</v>
      </c>
      <c r="B113" s="3">
        <v>3.4329523999999999E-4</v>
      </c>
    </row>
    <row r="114" spans="1:2">
      <c r="A114">
        <v>0.27639999999999998</v>
      </c>
      <c r="B114" s="3">
        <v>4.2375727999999999E-4</v>
      </c>
    </row>
    <row r="115" spans="1:2">
      <c r="A115">
        <v>0.27700000000000002</v>
      </c>
      <c r="B115" s="3">
        <v>5.0772537000000003E-4</v>
      </c>
    </row>
    <row r="116" spans="1:2">
      <c r="A116">
        <v>0.27760000000000001</v>
      </c>
      <c r="B116" s="3">
        <v>5.9521170000000003E-4</v>
      </c>
    </row>
    <row r="117" spans="1:2">
      <c r="A117">
        <v>0.2782</v>
      </c>
      <c r="B117" s="3">
        <v>6.8622843999999997E-4</v>
      </c>
    </row>
    <row r="118" spans="1:2">
      <c r="A118">
        <v>0.27879999999999999</v>
      </c>
      <c r="B118" s="3">
        <v>7.8078779E-4</v>
      </c>
    </row>
    <row r="119" spans="1:2">
      <c r="A119">
        <v>0.27939999999999998</v>
      </c>
      <c r="B119" s="3">
        <v>8.7890199000000002E-4</v>
      </c>
    </row>
    <row r="120" spans="1:2">
      <c r="A120">
        <v>0.28000000000000003</v>
      </c>
      <c r="B120" s="3">
        <v>9.8058326999999994E-4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ylevash</dc:creator>
  <cp:lastModifiedBy>ylevash</cp:lastModifiedBy>
  <dcterms:created xsi:type="dcterms:W3CDTF">2011-02-16T18:28:13Z</dcterms:created>
  <dcterms:modified xsi:type="dcterms:W3CDTF">2011-06-17T18:16:19Z</dcterms:modified>
</cp:coreProperties>
</file>