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0" windowWidth="18780" windowHeight="11700" activeTab="1"/>
  </bookViews>
  <sheets>
    <sheet name="Run16245-16245_Test2_results" sheetId="1" r:id="rId1"/>
    <sheet name="Sheet1" sheetId="2" r:id="rId2"/>
  </sheets>
  <calcPr calcId="125725"/>
</workbook>
</file>

<file path=xl/calcChain.xml><?xml version="1.0" encoding="utf-8"?>
<calcChain xmlns="http://schemas.openxmlformats.org/spreadsheetml/2006/main">
  <c r="Q2" i="2"/>
  <c r="Q3"/>
  <c r="Q4"/>
  <c r="Q5"/>
  <c r="Q6"/>
  <c r="Q7"/>
  <c r="Q8"/>
  <c r="Q9"/>
  <c r="Q1"/>
  <c r="P2"/>
  <c r="P3"/>
  <c r="P4"/>
  <c r="P5"/>
  <c r="P6"/>
  <c r="P7"/>
  <c r="P8"/>
  <c r="P9"/>
  <c r="P1"/>
  <c r="O2"/>
  <c r="O3"/>
  <c r="O4"/>
  <c r="O5"/>
  <c r="O6"/>
  <c r="O7"/>
  <c r="O8"/>
  <c r="O9"/>
  <c r="O1"/>
  <c r="N2"/>
  <c r="N3"/>
  <c r="N4"/>
  <c r="N5"/>
  <c r="N6"/>
  <c r="N7"/>
  <c r="N8"/>
  <c r="N9"/>
  <c r="N1"/>
  <c r="M2"/>
  <c r="M3"/>
  <c r="M4"/>
  <c r="M5"/>
  <c r="M6"/>
  <c r="M7"/>
  <c r="M8"/>
  <c r="M9"/>
  <c r="M1"/>
  <c r="K18"/>
  <c r="J18"/>
  <c r="I18"/>
  <c r="H18"/>
  <c r="G18"/>
  <c r="F18"/>
  <c r="E18"/>
  <c r="D18"/>
  <c r="C18"/>
  <c r="B18"/>
  <c r="K15"/>
  <c r="J15"/>
  <c r="I15"/>
  <c r="H15"/>
  <c r="G15"/>
  <c r="F15"/>
  <c r="E15"/>
  <c r="D15"/>
  <c r="C15"/>
  <c r="B15"/>
  <c r="K12"/>
  <c r="J12"/>
  <c r="I12"/>
  <c r="H12"/>
  <c r="G12"/>
  <c r="F12"/>
  <c r="E12"/>
  <c r="D12"/>
  <c r="C12"/>
  <c r="B12"/>
  <c r="K9"/>
  <c r="J9"/>
  <c r="I9"/>
  <c r="H9"/>
  <c r="G9"/>
  <c r="F9"/>
  <c r="E9"/>
  <c r="D9"/>
  <c r="C9"/>
  <c r="B9"/>
  <c r="K6"/>
  <c r="J6"/>
  <c r="I6"/>
  <c r="H6"/>
  <c r="G6"/>
  <c r="F6"/>
  <c r="E6"/>
  <c r="D6"/>
  <c r="C6"/>
  <c r="B6"/>
  <c r="K3"/>
  <c r="J3"/>
  <c r="I3"/>
  <c r="H3"/>
  <c r="G3"/>
  <c r="F3"/>
  <c r="E3"/>
  <c r="D3"/>
  <c r="C3"/>
  <c r="B3"/>
  <c r="C19" i="1"/>
  <c r="D19"/>
  <c r="E19"/>
  <c r="F19"/>
  <c r="G19"/>
  <c r="H19"/>
  <c r="I19"/>
  <c r="J19"/>
  <c r="K19"/>
  <c r="B19"/>
  <c r="C16"/>
  <c r="D16"/>
  <c r="E16"/>
  <c r="F16"/>
  <c r="G16"/>
  <c r="H16"/>
  <c r="I16"/>
  <c r="J16"/>
  <c r="K16"/>
  <c r="B16"/>
  <c r="C13"/>
  <c r="D13"/>
  <c r="E13"/>
  <c r="F13"/>
  <c r="G13"/>
  <c r="H13"/>
  <c r="I13"/>
  <c r="J13"/>
  <c r="K13"/>
  <c r="B13"/>
  <c r="C10"/>
  <c r="D10"/>
  <c r="E10"/>
  <c r="F10"/>
  <c r="G10"/>
  <c r="H10"/>
  <c r="I10"/>
  <c r="J10"/>
  <c r="K10"/>
  <c r="B10"/>
  <c r="C7"/>
  <c r="D7"/>
  <c r="E7"/>
  <c r="F7"/>
  <c r="G7"/>
  <c r="H7"/>
  <c r="I7"/>
  <c r="J7"/>
  <c r="K7"/>
  <c r="B7"/>
  <c r="C4"/>
  <c r="D4"/>
  <c r="E4"/>
  <c r="F4"/>
  <c r="G4"/>
  <c r="H4"/>
  <c r="I4"/>
  <c r="J4"/>
  <c r="K4"/>
  <c r="B4"/>
</calcChain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Gap change</a:t>
            </a:r>
            <a:r>
              <a:rPr lang="en-US" sz="1200" baseline="0"/>
              <a:t> </a:t>
            </a:r>
            <a:r>
              <a:rPr lang="en-US" sz="1200"/>
              <a:t>vs. sensor #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v>Gap=9mm</c:v>
          </c:tx>
          <c:spPr>
            <a:ln w="12700"/>
          </c:spPr>
          <c:marker>
            <c:symbol val="diamond"/>
            <c:size val="3"/>
          </c:marker>
          <c:val>
            <c:numRef>
              <c:f>'Run16245-16245_Test2_results'!$B$4:$K$4</c:f>
              <c:numCache>
                <c:formatCode>General</c:formatCode>
                <c:ptCount val="10"/>
                <c:pt idx="0">
                  <c:v>0.14070683501676839</c:v>
                </c:pt>
                <c:pt idx="1">
                  <c:v>-0.28129835699663985</c:v>
                </c:pt>
                <c:pt idx="2">
                  <c:v>-0.46085206800716705</c:v>
                </c:pt>
                <c:pt idx="3">
                  <c:v>-0.64960911000389032</c:v>
                </c:pt>
                <c:pt idx="4">
                  <c:v>-0.92322757500040709</c:v>
                </c:pt>
                <c:pt idx="5">
                  <c:v>1.0440333699790472</c:v>
                </c:pt>
                <c:pt idx="6">
                  <c:v>1.3138579179616805</c:v>
                </c:pt>
                <c:pt idx="7">
                  <c:v>-0.93276684504095542</c:v>
                </c:pt>
                <c:pt idx="8">
                  <c:v>1.767593018009439</c:v>
                </c:pt>
                <c:pt idx="9">
                  <c:v>2.1842765549617837</c:v>
                </c:pt>
              </c:numCache>
            </c:numRef>
          </c:val>
        </c:ser>
        <c:ser>
          <c:idx val="1"/>
          <c:order val="1"/>
          <c:tx>
            <c:v>Gap = 12mm</c:v>
          </c:tx>
          <c:spPr>
            <a:ln w="12700"/>
          </c:spPr>
          <c:marker>
            <c:symbol val="square"/>
            <c:size val="3"/>
          </c:marker>
          <c:val>
            <c:numRef>
              <c:f>'Run16245-16245_Test2_results'!$B$7:$K$7</c:f>
              <c:numCache>
                <c:formatCode>General</c:formatCode>
                <c:ptCount val="10"/>
                <c:pt idx="0">
                  <c:v>1.540431852020685</c:v>
                </c:pt>
                <c:pt idx="1">
                  <c:v>1.7076343130084659</c:v>
                </c:pt>
                <c:pt idx="2">
                  <c:v>1.7700875930004578</c:v>
                </c:pt>
                <c:pt idx="3">
                  <c:v>1.9571448949817771</c:v>
                </c:pt>
                <c:pt idx="4">
                  <c:v>2.1857343410203178</c:v>
                </c:pt>
                <c:pt idx="5">
                  <c:v>14.660583495973434</c:v>
                </c:pt>
                <c:pt idx="6">
                  <c:v>14.549077476000427</c:v>
                </c:pt>
                <c:pt idx="7">
                  <c:v>4.0174320909969197</c:v>
                </c:pt>
                <c:pt idx="8">
                  <c:v>14.395164478042677</c:v>
                </c:pt>
                <c:pt idx="9">
                  <c:v>14.286121716000633</c:v>
                </c:pt>
              </c:numCache>
            </c:numRef>
          </c:val>
        </c:ser>
        <c:ser>
          <c:idx val="2"/>
          <c:order val="2"/>
          <c:tx>
            <c:v>Gap=15mm</c:v>
          </c:tx>
          <c:spPr>
            <a:ln w="12700"/>
          </c:spPr>
          <c:marker>
            <c:symbol val="triangle"/>
            <c:size val="3"/>
          </c:marker>
          <c:val>
            <c:numRef>
              <c:f>'Run16245-16245_Test2_results'!$B$10:$K$10</c:f>
              <c:numCache>
                <c:formatCode>General</c:formatCode>
                <c:ptCount val="10"/>
                <c:pt idx="0">
                  <c:v>0.38431874399558197</c:v>
                </c:pt>
                <c:pt idx="1">
                  <c:v>1.0237456700146197</c:v>
                </c:pt>
                <c:pt idx="2">
                  <c:v>1.3310482669948165</c:v>
                </c:pt>
                <c:pt idx="3">
                  <c:v>1.8031431820442201</c:v>
                </c:pt>
                <c:pt idx="4">
                  <c:v>2.222283669972569</c:v>
                </c:pt>
                <c:pt idx="5">
                  <c:v>14.808366383012306</c:v>
                </c:pt>
                <c:pt idx="6">
                  <c:v>14.407063641974638</c:v>
                </c:pt>
                <c:pt idx="7">
                  <c:v>3.1261700800255809</c:v>
                </c:pt>
                <c:pt idx="8">
                  <c:v>13.545561343031309</c:v>
                </c:pt>
                <c:pt idx="9">
                  <c:v>13.084483750036568</c:v>
                </c:pt>
              </c:numCache>
            </c:numRef>
          </c:val>
        </c:ser>
        <c:ser>
          <c:idx val="3"/>
          <c:order val="3"/>
          <c:tx>
            <c:v>Gap=20mm</c:v>
          </c:tx>
          <c:spPr>
            <a:ln w="12700"/>
          </c:spPr>
          <c:marker>
            <c:symbol val="x"/>
            <c:size val="3"/>
          </c:marker>
          <c:val>
            <c:numRef>
              <c:f>'Run16245-16245_Test2_results'!$B$13:$K$13</c:f>
              <c:numCache>
                <c:formatCode>General</c:formatCode>
                <c:ptCount val="10"/>
                <c:pt idx="0">
                  <c:v>0.11292165796872311</c:v>
                </c:pt>
                <c:pt idx="1">
                  <c:v>0.49474769298063492</c:v>
                </c:pt>
                <c:pt idx="2">
                  <c:v>0.68372626799151348</c:v>
                </c:pt>
                <c:pt idx="3">
                  <c:v>1.1014663059971674</c:v>
                </c:pt>
                <c:pt idx="4">
                  <c:v>1.2712569680273234</c:v>
                </c:pt>
                <c:pt idx="5">
                  <c:v>8.4104647070093463</c:v>
                </c:pt>
                <c:pt idx="6">
                  <c:v>8.1562355289666044</c:v>
                </c:pt>
                <c:pt idx="7">
                  <c:v>-1.0034189620311551</c:v>
                </c:pt>
                <c:pt idx="8">
                  <c:v>7.3326588940214599</c:v>
                </c:pt>
                <c:pt idx="9">
                  <c:v>7.188516822964619</c:v>
                </c:pt>
              </c:numCache>
            </c:numRef>
          </c:val>
        </c:ser>
        <c:ser>
          <c:idx val="4"/>
          <c:order val="4"/>
          <c:tx>
            <c:v>Gap=25mm</c:v>
          </c:tx>
          <c:spPr>
            <a:ln w="12700"/>
          </c:spPr>
          <c:marker>
            <c:symbol val="star"/>
            <c:size val="3"/>
          </c:marker>
          <c:val>
            <c:numRef>
              <c:f>'Run16245-16245_Test2_results'!$B$16:$K$16</c:f>
              <c:numCache>
                <c:formatCode>General</c:formatCode>
                <c:ptCount val="10"/>
                <c:pt idx="0">
                  <c:v>-1.0677343380005588</c:v>
                </c:pt>
                <c:pt idx="1">
                  <c:v>-0.48187982998326717</c:v>
                </c:pt>
                <c:pt idx="2">
                  <c:v>-0.19610465801234156</c:v>
                </c:pt>
                <c:pt idx="3">
                  <c:v>0.37484461501424704</c:v>
                </c:pt>
                <c:pt idx="4">
                  <c:v>0.61220697600283813</c:v>
                </c:pt>
                <c:pt idx="5">
                  <c:v>-2.8615682620136695</c:v>
                </c:pt>
                <c:pt idx="6">
                  <c:v>-3.3012400570409106</c:v>
                </c:pt>
                <c:pt idx="7">
                  <c:v>-2.6082047179798451</c:v>
                </c:pt>
                <c:pt idx="8">
                  <c:v>-4.4263804849786759</c:v>
                </c:pt>
                <c:pt idx="9">
                  <c:v>-4.6189021319920087</c:v>
                </c:pt>
              </c:numCache>
            </c:numRef>
          </c:val>
        </c:ser>
        <c:ser>
          <c:idx val="5"/>
          <c:order val="5"/>
          <c:tx>
            <c:v>Gap=30mm</c:v>
          </c:tx>
          <c:spPr>
            <a:ln w="12700"/>
          </c:spPr>
          <c:marker>
            <c:symbol val="circle"/>
            <c:size val="3"/>
          </c:marker>
          <c:val>
            <c:numRef>
              <c:f>'Run16245-16245_Test2_results'!$B$19:$K$19</c:f>
              <c:numCache>
                <c:formatCode>General</c:formatCode>
                <c:ptCount val="10"/>
                <c:pt idx="0">
                  <c:v>-0.66404073495451854</c:v>
                </c:pt>
                <c:pt idx="1">
                  <c:v>-0.83579580001380549</c:v>
                </c:pt>
                <c:pt idx="2">
                  <c:v>-0.86571873897378637</c:v>
                </c:pt>
                <c:pt idx="3">
                  <c:v>-0.65802406101767019</c:v>
                </c:pt>
                <c:pt idx="4">
                  <c:v>-0.75364148899303984</c:v>
                </c:pt>
                <c:pt idx="5">
                  <c:v>-8.7184130729833775</c:v>
                </c:pt>
                <c:pt idx="6">
                  <c:v>-8.728284121017893</c:v>
                </c:pt>
                <c:pt idx="7">
                  <c:v>-4.4766763919734665</c:v>
                </c:pt>
                <c:pt idx="8">
                  <c:v>-9.0775333310144646</c:v>
                </c:pt>
                <c:pt idx="9">
                  <c:v>-8.5828278750255116</c:v>
                </c:pt>
              </c:numCache>
            </c:numRef>
          </c:val>
        </c:ser>
        <c:marker val="1"/>
        <c:axId val="57754368"/>
        <c:axId val="57756672"/>
      </c:lineChart>
      <c:catAx>
        <c:axId val="577543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Sensor #</a:t>
                </a:r>
              </a:p>
            </c:rich>
          </c:tx>
        </c:title>
        <c:tickLblPos val="nextTo"/>
        <c:crossAx val="57756672"/>
        <c:crossesAt val="-15"/>
        <c:auto val="1"/>
        <c:lblAlgn val="ctr"/>
        <c:lblOffset val="100"/>
      </c:catAx>
      <c:valAx>
        <c:axId val="5775667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µm</a:t>
                </a:r>
              </a:p>
            </c:rich>
          </c:tx>
        </c:title>
        <c:numFmt formatCode="General" sourceLinked="1"/>
        <c:tickLblPos val="nextTo"/>
        <c:crossAx val="57754368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Gap change (encoders - FSI sensors)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3.4721074824663314E-2"/>
          <c:y val="7.4548702245552642E-2"/>
          <c:w val="0.93995794070823102"/>
          <c:h val="0.79822506561679785"/>
        </c:manualLayout>
      </c:layout>
      <c:lineChart>
        <c:grouping val="standard"/>
        <c:ser>
          <c:idx val="0"/>
          <c:order val="0"/>
          <c:spPr>
            <a:ln w="12700">
              <a:solidFill>
                <a:srgbClr val="0070C0"/>
              </a:solidFill>
            </a:ln>
          </c:spPr>
          <c:marker>
            <c:symbol val="triangle"/>
            <c:size val="4"/>
            <c:spPr>
              <a:solidFill>
                <a:srgbClr val="0070C0"/>
              </a:solidFill>
            </c:spPr>
          </c:marker>
          <c:cat>
            <c:numRef>
              <c:f>Sheet1!$L$1:$L$5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Sheet1!$M$1:$M$5</c:f>
              <c:numCache>
                <c:formatCode>General</c:formatCode>
                <c:ptCount val="5"/>
                <c:pt idx="0">
                  <c:v>2.9831760610136633</c:v>
                </c:pt>
                <c:pt idx="1">
                  <c:v>1.6727489849958574</c:v>
                </c:pt>
                <c:pt idx="2">
                  <c:v>4.736219778036892</c:v>
                </c:pt>
                <c:pt idx="3">
                  <c:v>2.5737171489596462</c:v>
                </c:pt>
                <c:pt idx="4">
                  <c:v>3.445768721024693</c:v>
                </c:pt>
              </c:numCache>
            </c:numRef>
          </c:val>
          <c:smooth val="1"/>
        </c:ser>
        <c:ser>
          <c:idx val="1"/>
          <c:order val="1"/>
          <c:spPr>
            <a:ln w="12700">
              <a:solidFill>
                <a:srgbClr val="0070C0"/>
              </a:solidFill>
            </a:ln>
          </c:spPr>
          <c:marker>
            <c:symbol val="triangle"/>
            <c:size val="4"/>
            <c:spPr>
              <a:solidFill>
                <a:srgbClr val="0070C0"/>
              </a:solidFill>
            </c:spPr>
          </c:marker>
          <c:cat>
            <c:numRef>
              <c:f>Sheet1!$L$1:$L$5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Sheet1!$N$1:$N$5</c:f>
              <c:numCache>
                <c:formatCode>General</c:formatCode>
                <c:ptCount val="5"/>
                <c:pt idx="0">
                  <c:v>4.6623059789556098</c:v>
                </c:pt>
                <c:pt idx="1">
                  <c:v>1.9185083530185929</c:v>
                </c:pt>
                <c:pt idx="2">
                  <c:v>2.5807919179525114</c:v>
                </c:pt>
                <c:pt idx="3">
                  <c:v>0.87862894804485037</c:v>
                </c:pt>
                <c:pt idx="4">
                  <c:v>0.30052314298461419</c:v>
                </c:pt>
              </c:numCache>
            </c:numRef>
          </c:val>
          <c:smooth val="1"/>
        </c:ser>
        <c:ser>
          <c:idx val="2"/>
          <c:order val="2"/>
          <c:spPr>
            <a:ln w="12700">
              <a:solidFill>
                <a:srgbClr val="0070C0"/>
              </a:solidFill>
            </a:ln>
          </c:spPr>
          <c:marker>
            <c:symbol val="triangle"/>
            <c:size val="4"/>
            <c:spPr>
              <a:solidFill>
                <a:srgbClr val="0070C0"/>
              </a:solidFill>
            </c:spPr>
          </c:marker>
          <c:cat>
            <c:numRef>
              <c:f>Sheet1!$L$1:$L$5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Sheet1!$O$1:$O$5</c:f>
              <c:numCache>
                <c:formatCode>General</c:formatCode>
                <c:ptCount val="5"/>
                <c:pt idx="0">
                  <c:v>4.2409359200011947</c:v>
                </c:pt>
                <c:pt idx="1">
                  <c:v>3.2210445149493188</c:v>
                </c:pt>
                <c:pt idx="2">
                  <c:v>4.0043204260252834</c:v>
                </c:pt>
                <c:pt idx="3">
                  <c:v>3.1846374949949867</c:v>
                </c:pt>
                <c:pt idx="4">
                  <c:v>4.0022755520329261</c:v>
                </c:pt>
              </c:numCache>
            </c:numRef>
          </c:val>
          <c:smooth val="1"/>
        </c:ser>
        <c:ser>
          <c:idx val="3"/>
          <c:order val="3"/>
          <c:tx>
            <c:v>Rear sensors</c:v>
          </c:tx>
          <c:spPr>
            <a:ln w="12700">
              <a:solidFill>
                <a:srgbClr val="0070C0"/>
              </a:solidFill>
            </a:ln>
          </c:spPr>
          <c:marker>
            <c:symbol val="triangle"/>
            <c:size val="4"/>
            <c:spPr>
              <a:solidFill>
                <a:srgbClr val="0070C0"/>
              </a:solidFill>
            </c:spPr>
          </c:marker>
          <c:cat>
            <c:numRef>
              <c:f>Sheet1!$L$1:$L$5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Sheet1!$P$1:$P$5</c:f>
              <c:numCache>
                <c:formatCode>General</c:formatCode>
                <c:ptCount val="5"/>
                <c:pt idx="0">
                  <c:v>1.3382047059961113</c:v>
                </c:pt>
                <c:pt idx="1">
                  <c:v>0.91687179504685434</c:v>
                </c:pt>
                <c:pt idx="2">
                  <c:v>1.1686271839716003</c:v>
                </c:pt>
                <c:pt idx="3">
                  <c:v>0.79947130399594246</c:v>
                </c:pt>
                <c:pt idx="4">
                  <c:v>1.7637859239848577</c:v>
                </c:pt>
              </c:numCache>
            </c:numRef>
          </c:val>
          <c:smooth val="1"/>
        </c:ser>
        <c:ser>
          <c:idx val="4"/>
          <c:order val="4"/>
          <c:spPr>
            <a:ln w="12700">
              <a:solidFill>
                <a:srgbClr val="0070C0"/>
              </a:solidFill>
            </a:ln>
          </c:spPr>
          <c:marker>
            <c:symbol val="triangle"/>
            <c:size val="4"/>
            <c:spPr>
              <a:solidFill>
                <a:srgbClr val="0070C0"/>
              </a:solidFill>
            </c:spPr>
          </c:marker>
          <c:cat>
            <c:numRef>
              <c:f>Sheet1!$L$1:$L$5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Sheet1!$Q$1:$Q$5</c:f>
              <c:numCache>
                <c:formatCode>General</c:formatCode>
                <c:ptCount val="5"/>
                <c:pt idx="0">
                  <c:v>4.6672288150405654</c:v>
                </c:pt>
                <c:pt idx="1">
                  <c:v>2.2511327059703339</c:v>
                </c:pt>
                <c:pt idx="2">
                  <c:v>1.2860562840265668</c:v>
                </c:pt>
                <c:pt idx="3">
                  <c:v>0.17994319895676264</c:v>
                </c:pt>
                <c:pt idx="4">
                  <c:v>-0.65681494398461138</c:v>
                </c:pt>
              </c:numCache>
            </c:numRef>
          </c:val>
          <c:smooth val="1"/>
        </c:ser>
        <c:ser>
          <c:idx val="5"/>
          <c:order val="5"/>
          <c:spPr>
            <a:ln w="12700">
              <a:solidFill>
                <a:srgbClr val="FF0000"/>
              </a:solidFill>
            </a:ln>
          </c:spPr>
          <c:marker>
            <c:symbol val="circle"/>
            <c:size val="4"/>
            <c:spPr>
              <a:solidFill>
                <a:srgbClr val="FF0000"/>
              </a:solidFill>
            </c:spPr>
          </c:marker>
          <c:cat>
            <c:numRef>
              <c:f>Sheet1!$L$6:$L$9</c:f>
              <c:numCache>
                <c:formatCode>General</c:formatCode>
                <c:ptCount val="4"/>
                <c:pt idx="0">
                  <c:v>5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</c:numCache>
            </c:numRef>
          </c:cat>
          <c:val>
            <c:numRef>
              <c:f>Sheet1!$M$6:$M$9</c:f>
              <c:numCache>
                <c:formatCode>General</c:formatCode>
                <c:ptCount val="4"/>
                <c:pt idx="0">
                  <c:v>8.6500624260103454</c:v>
                </c:pt>
                <c:pt idx="1">
                  <c:v>8.3176767020102726</c:v>
                </c:pt>
                <c:pt idx="2">
                  <c:v>8.2282039030072074</c:v>
                </c:pt>
                <c:pt idx="3">
                  <c:v>8.7851330189984633</c:v>
                </c:pt>
              </c:numCache>
            </c:numRef>
          </c:val>
          <c:smooth val="1"/>
        </c:ser>
        <c:ser>
          <c:idx val="6"/>
          <c:order val="6"/>
          <c:tx>
            <c:v>Front sensors</c:v>
          </c:tx>
          <c:spPr>
            <a:ln w="12700">
              <a:solidFill>
                <a:srgbClr val="FF0000"/>
              </a:solidFill>
            </a:ln>
          </c:spPr>
          <c:marker>
            <c:symbol val="circle"/>
            <c:size val="4"/>
            <c:spPr>
              <a:solidFill>
                <a:srgbClr val="FF0000"/>
              </a:solidFill>
            </c:spPr>
          </c:marker>
          <c:cat>
            <c:numRef>
              <c:f>Sheet1!$L$6:$L$9</c:f>
              <c:numCache>
                <c:formatCode>General</c:formatCode>
                <c:ptCount val="4"/>
                <c:pt idx="0">
                  <c:v>5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</c:numCache>
            </c:numRef>
          </c:cat>
          <c:val>
            <c:numRef>
              <c:f>Sheet1!$N$6:$N$9</c:f>
              <c:numCache>
                <c:formatCode>General</c:formatCode>
                <c:ptCount val="4"/>
                <c:pt idx="0">
                  <c:v>16.259934471021634</c:v>
                </c:pt>
                <c:pt idx="1">
                  <c:v>17.347193836006294</c:v>
                </c:pt>
                <c:pt idx="2">
                  <c:v>19.379772285002364</c:v>
                </c:pt>
                <c:pt idx="3">
                  <c:v>21.557111228034767</c:v>
                </c:pt>
              </c:numCache>
            </c:numRef>
          </c:val>
          <c:smooth val="1"/>
        </c:ser>
        <c:ser>
          <c:idx val="7"/>
          <c:order val="7"/>
          <c:spPr>
            <a:ln w="12700">
              <a:solidFill>
                <a:srgbClr val="FF0000"/>
              </a:solidFill>
            </a:ln>
          </c:spPr>
          <c:marker>
            <c:symbol val="circle"/>
            <c:size val="4"/>
            <c:spPr>
              <a:solidFill>
                <a:srgbClr val="FF0000"/>
              </a:solidFill>
            </c:spPr>
          </c:marker>
          <c:cat>
            <c:numRef>
              <c:f>Sheet1!$L$6:$L$9</c:f>
              <c:numCache>
                <c:formatCode>General</c:formatCode>
                <c:ptCount val="4"/>
                <c:pt idx="0">
                  <c:v>5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</c:numCache>
            </c:numRef>
          </c:cat>
          <c:val>
            <c:numRef>
              <c:f>Sheet1!$O$6:$O$9</c:f>
              <c:numCache>
                <c:formatCode>General</c:formatCode>
                <c:ptCount val="4"/>
                <c:pt idx="0">
                  <c:v>-0.66175592799543748</c:v>
                </c:pt>
                <c:pt idx="1">
                  <c:v>-0.79624699200319538</c:v>
                </c:pt>
                <c:pt idx="2">
                  <c:v>-7.3761837022894017E-2</c:v>
                </c:pt>
                <c:pt idx="3">
                  <c:v>-1.7938630021523128E-2</c:v>
                </c:pt>
              </c:numCache>
            </c:numRef>
          </c:val>
          <c:smooth val="1"/>
        </c:ser>
        <c:ser>
          <c:idx val="8"/>
          <c:order val="8"/>
          <c:spPr>
            <a:ln w="12700">
              <a:solidFill>
                <a:srgbClr val="FF0000"/>
              </a:solidFill>
            </a:ln>
          </c:spPr>
          <c:marker>
            <c:symbol val="circle"/>
            <c:size val="4"/>
            <c:spPr>
              <a:solidFill>
                <a:srgbClr val="FF0000"/>
              </a:solidFill>
            </c:spPr>
          </c:marker>
          <c:cat>
            <c:numRef>
              <c:f>Sheet1!$L$6:$L$9</c:f>
              <c:numCache>
                <c:formatCode>General</c:formatCode>
                <c:ptCount val="4"/>
                <c:pt idx="0">
                  <c:v>5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</c:numCache>
            </c:numRef>
          </c:cat>
          <c:val>
            <c:numRef>
              <c:f>Sheet1!$P$6:$P$9</c:f>
              <c:numCache>
                <c:formatCode>General</c:formatCode>
                <c:ptCount val="4"/>
                <c:pt idx="0">
                  <c:v>-8.1908454790348078</c:v>
                </c:pt>
                <c:pt idx="1">
                  <c:v>-8.5269431430124936</c:v>
                </c:pt>
                <c:pt idx="2">
                  <c:v>-8.2650546789865214</c:v>
                </c:pt>
                <c:pt idx="3">
                  <c:v>-8.3141980229918193</c:v>
                </c:pt>
              </c:numCache>
            </c:numRef>
          </c:val>
          <c:smooth val="1"/>
        </c:ser>
        <c:ser>
          <c:idx val="9"/>
          <c:order val="9"/>
          <c:spPr>
            <a:ln w="12700">
              <a:solidFill>
                <a:srgbClr val="FF0000"/>
              </a:solidFill>
            </a:ln>
          </c:spPr>
          <c:marker>
            <c:symbol val="circle"/>
            <c:size val="4"/>
            <c:spPr>
              <a:solidFill>
                <a:srgbClr val="FF0000"/>
              </a:solidFill>
            </c:spPr>
          </c:marker>
          <c:cat>
            <c:numRef>
              <c:f>Sheet1!$L$6:$L$9</c:f>
              <c:numCache>
                <c:formatCode>General</c:formatCode>
                <c:ptCount val="4"/>
                <c:pt idx="0">
                  <c:v>5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</c:numCache>
            </c:numRef>
          </c:cat>
          <c:val>
            <c:numRef>
              <c:f>Sheet1!$Q$6:$Q$9</c:f>
              <c:numCache>
                <c:formatCode>General</c:formatCode>
                <c:ptCount val="4"/>
                <c:pt idx="0">
                  <c:v>-1.4818086789781735</c:v>
                </c:pt>
                <c:pt idx="1">
                  <c:v>-0.34577399998358266</c:v>
                </c:pt>
                <c:pt idx="2">
                  <c:v>1.5932460489852598</c:v>
                </c:pt>
                <c:pt idx="3">
                  <c:v>4.0006894530030328</c:v>
                </c:pt>
              </c:numCache>
            </c:numRef>
          </c:val>
          <c:smooth val="1"/>
        </c:ser>
        <c:marker val="1"/>
        <c:axId val="82620800"/>
        <c:axId val="57930880"/>
      </c:lineChart>
      <c:catAx>
        <c:axId val="826208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sensor line</a:t>
                </a:r>
              </a:p>
            </c:rich>
          </c:tx>
          <c:layout/>
        </c:title>
        <c:numFmt formatCode="General" sourceLinked="1"/>
        <c:tickLblPos val="nextTo"/>
        <c:crossAx val="57930880"/>
        <c:crossesAt val="0"/>
        <c:auto val="1"/>
        <c:lblAlgn val="ctr"/>
        <c:lblOffset val="100"/>
      </c:catAx>
      <c:valAx>
        <c:axId val="5793088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µm</a:t>
                </a:r>
              </a:p>
            </c:rich>
          </c:tx>
          <c:layout/>
        </c:title>
        <c:numFmt formatCode="General" sourceLinked="1"/>
        <c:tickLblPos val="nextTo"/>
        <c:crossAx val="82620800"/>
        <c:crosses val="autoZero"/>
        <c:crossBetween val="between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87576502732240435"/>
          <c:y val="0.40522151266524759"/>
          <c:w val="0.10796313949793454"/>
          <c:h val="0.12460236548790155"/>
        </c:manualLayout>
      </c:layout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Hysteresis in Gap </a:t>
            </a:r>
          </a:p>
        </c:rich>
      </c:tx>
      <c:layout>
        <c:manualLayout>
          <c:xMode val="edge"/>
          <c:yMode val="edge"/>
          <c:x val="0.39223806115144699"/>
          <c:y val="1.3888888888888888E-2"/>
        </c:manualLayout>
      </c:layout>
    </c:title>
    <c:plotArea>
      <c:layout/>
      <c:lineChart>
        <c:grouping val="standard"/>
        <c:ser>
          <c:idx val="0"/>
          <c:order val="0"/>
          <c:tx>
            <c:v>9mm</c:v>
          </c:tx>
          <c:spPr>
            <a:ln w="12700">
              <a:noFill/>
            </a:ln>
          </c:spPr>
          <c:marker>
            <c:symbol val="diamond"/>
            <c:size val="4"/>
          </c:marker>
          <c:val>
            <c:numRef>
              <c:f>Sheet1!$B$3:$K$3</c:f>
              <c:numCache>
                <c:formatCode>General</c:formatCode>
                <c:ptCount val="10"/>
                <c:pt idx="0">
                  <c:v>0.14070683501676839</c:v>
                </c:pt>
                <c:pt idx="1">
                  <c:v>-0.28129835699663985</c:v>
                </c:pt>
                <c:pt idx="2">
                  <c:v>-0.46085206800716705</c:v>
                </c:pt>
                <c:pt idx="3">
                  <c:v>-0.64960911000389032</c:v>
                </c:pt>
                <c:pt idx="4">
                  <c:v>-0.92322757500040709</c:v>
                </c:pt>
                <c:pt idx="5">
                  <c:v>1.0440333699790472</c:v>
                </c:pt>
                <c:pt idx="6">
                  <c:v>1.3138579179616805</c:v>
                </c:pt>
                <c:pt idx="7">
                  <c:v>-0.93276684504095542</c:v>
                </c:pt>
                <c:pt idx="8">
                  <c:v>1.767593018009439</c:v>
                </c:pt>
                <c:pt idx="9">
                  <c:v>2.1842765549617837</c:v>
                </c:pt>
              </c:numCache>
            </c:numRef>
          </c:val>
        </c:ser>
        <c:ser>
          <c:idx val="1"/>
          <c:order val="1"/>
          <c:tx>
            <c:v>12mm</c:v>
          </c:tx>
          <c:spPr>
            <a:ln w="12700">
              <a:noFill/>
            </a:ln>
          </c:spPr>
          <c:marker>
            <c:symbol val="square"/>
            <c:size val="4"/>
          </c:marker>
          <c:val>
            <c:numRef>
              <c:f>Sheet1!$B$6:$K$6</c:f>
              <c:numCache>
                <c:formatCode>General</c:formatCode>
                <c:ptCount val="10"/>
                <c:pt idx="0">
                  <c:v>1.540431852020685</c:v>
                </c:pt>
                <c:pt idx="1">
                  <c:v>1.7076343130084659</c:v>
                </c:pt>
                <c:pt idx="2">
                  <c:v>1.7700875930004578</c:v>
                </c:pt>
                <c:pt idx="3">
                  <c:v>1.9571448949817771</c:v>
                </c:pt>
                <c:pt idx="4">
                  <c:v>2.1857343410203178</c:v>
                </c:pt>
                <c:pt idx="5">
                  <c:v>14.660583495973434</c:v>
                </c:pt>
                <c:pt idx="6">
                  <c:v>14.549077476000427</c:v>
                </c:pt>
                <c:pt idx="7">
                  <c:v>4.0174320909969197</c:v>
                </c:pt>
                <c:pt idx="8">
                  <c:v>14.395164478042677</c:v>
                </c:pt>
                <c:pt idx="9">
                  <c:v>14.286121716000633</c:v>
                </c:pt>
              </c:numCache>
            </c:numRef>
          </c:val>
        </c:ser>
        <c:ser>
          <c:idx val="2"/>
          <c:order val="2"/>
          <c:tx>
            <c:v>15mm</c:v>
          </c:tx>
          <c:spPr>
            <a:ln w="12700">
              <a:noFill/>
            </a:ln>
          </c:spPr>
          <c:marker>
            <c:symbol val="triangle"/>
            <c:size val="4"/>
          </c:marker>
          <c:val>
            <c:numRef>
              <c:f>Sheet1!$B$9:$K$9</c:f>
              <c:numCache>
                <c:formatCode>General</c:formatCode>
                <c:ptCount val="10"/>
                <c:pt idx="0">
                  <c:v>0.38431874399558197</c:v>
                </c:pt>
                <c:pt idx="1">
                  <c:v>1.0237456700146197</c:v>
                </c:pt>
                <c:pt idx="2">
                  <c:v>1.3310482669948165</c:v>
                </c:pt>
                <c:pt idx="3">
                  <c:v>1.8031431820442201</c:v>
                </c:pt>
                <c:pt idx="4">
                  <c:v>2.222283669972569</c:v>
                </c:pt>
                <c:pt idx="5">
                  <c:v>14.808366383012306</c:v>
                </c:pt>
                <c:pt idx="6">
                  <c:v>14.407063641974638</c:v>
                </c:pt>
                <c:pt idx="7">
                  <c:v>3.1261700800255809</c:v>
                </c:pt>
                <c:pt idx="8">
                  <c:v>13.545561343031309</c:v>
                </c:pt>
                <c:pt idx="9">
                  <c:v>13.084483750036568</c:v>
                </c:pt>
              </c:numCache>
            </c:numRef>
          </c:val>
        </c:ser>
        <c:ser>
          <c:idx val="3"/>
          <c:order val="3"/>
          <c:tx>
            <c:v>20mm</c:v>
          </c:tx>
          <c:spPr>
            <a:ln w="12700">
              <a:noFill/>
            </a:ln>
          </c:spPr>
          <c:marker>
            <c:symbol val="x"/>
            <c:size val="4"/>
          </c:marker>
          <c:val>
            <c:numRef>
              <c:f>Sheet1!$B$12:$K$12</c:f>
              <c:numCache>
                <c:formatCode>General</c:formatCode>
                <c:ptCount val="10"/>
                <c:pt idx="0">
                  <c:v>0.11292165796872311</c:v>
                </c:pt>
                <c:pt idx="1">
                  <c:v>0.49474769298063492</c:v>
                </c:pt>
                <c:pt idx="2">
                  <c:v>0.68372626799151348</c:v>
                </c:pt>
                <c:pt idx="3">
                  <c:v>1.1014663059971674</c:v>
                </c:pt>
                <c:pt idx="4">
                  <c:v>1.2712569680273234</c:v>
                </c:pt>
                <c:pt idx="5">
                  <c:v>8.4104647070093463</c:v>
                </c:pt>
                <c:pt idx="6">
                  <c:v>8.1562355289666044</c:v>
                </c:pt>
                <c:pt idx="7">
                  <c:v>-1.0034189620311551</c:v>
                </c:pt>
                <c:pt idx="8">
                  <c:v>7.3326588940214599</c:v>
                </c:pt>
                <c:pt idx="9">
                  <c:v>7.188516822964619</c:v>
                </c:pt>
              </c:numCache>
            </c:numRef>
          </c:val>
        </c:ser>
        <c:ser>
          <c:idx val="4"/>
          <c:order val="4"/>
          <c:tx>
            <c:v>25mm</c:v>
          </c:tx>
          <c:spPr>
            <a:ln w="12700">
              <a:noFill/>
            </a:ln>
          </c:spPr>
          <c:marker>
            <c:symbol val="star"/>
            <c:size val="4"/>
          </c:marker>
          <c:val>
            <c:numRef>
              <c:f>Sheet1!$B$15:$K$15</c:f>
              <c:numCache>
                <c:formatCode>General</c:formatCode>
                <c:ptCount val="10"/>
                <c:pt idx="0">
                  <c:v>-1.0677343380005588</c:v>
                </c:pt>
                <c:pt idx="1">
                  <c:v>-0.48187982998326717</c:v>
                </c:pt>
                <c:pt idx="2">
                  <c:v>-0.19610465801234156</c:v>
                </c:pt>
                <c:pt idx="3">
                  <c:v>0.37484461501424704</c:v>
                </c:pt>
                <c:pt idx="4">
                  <c:v>0.61220697600283813</c:v>
                </c:pt>
                <c:pt idx="5">
                  <c:v>-2.8615682620136695</c:v>
                </c:pt>
                <c:pt idx="6">
                  <c:v>-3.3012400570409106</c:v>
                </c:pt>
                <c:pt idx="7">
                  <c:v>-2.6082047179798451</c:v>
                </c:pt>
                <c:pt idx="8">
                  <c:v>-4.4263804849786759</c:v>
                </c:pt>
                <c:pt idx="9">
                  <c:v>-4.6189021319920087</c:v>
                </c:pt>
              </c:numCache>
            </c:numRef>
          </c:val>
        </c:ser>
        <c:ser>
          <c:idx val="5"/>
          <c:order val="5"/>
          <c:tx>
            <c:v>30mm</c:v>
          </c:tx>
          <c:spPr>
            <a:ln w="12700">
              <a:noFill/>
            </a:ln>
          </c:spPr>
          <c:marker>
            <c:symbol val="circle"/>
            <c:size val="4"/>
          </c:marker>
          <c:val>
            <c:numRef>
              <c:f>Sheet1!$B$18:$K$18</c:f>
              <c:numCache>
                <c:formatCode>General</c:formatCode>
                <c:ptCount val="10"/>
                <c:pt idx="0">
                  <c:v>-0.66404073495451854</c:v>
                </c:pt>
                <c:pt idx="1">
                  <c:v>-0.83579580001380549</c:v>
                </c:pt>
                <c:pt idx="2">
                  <c:v>-0.86571873897378637</c:v>
                </c:pt>
                <c:pt idx="3">
                  <c:v>-0.65802406101767019</c:v>
                </c:pt>
                <c:pt idx="4">
                  <c:v>-0.75364148899303984</c:v>
                </c:pt>
                <c:pt idx="5">
                  <c:v>-8.7184130729833775</c:v>
                </c:pt>
                <c:pt idx="6">
                  <c:v>-8.728284121017893</c:v>
                </c:pt>
                <c:pt idx="7">
                  <c:v>-4.4766763919734665</c:v>
                </c:pt>
                <c:pt idx="8">
                  <c:v>-9.0775333310144646</c:v>
                </c:pt>
                <c:pt idx="9">
                  <c:v>-8.5828278750255116</c:v>
                </c:pt>
              </c:numCache>
            </c:numRef>
          </c:val>
        </c:ser>
        <c:marker val="1"/>
        <c:axId val="57419264"/>
        <c:axId val="57421184"/>
      </c:lineChart>
      <c:catAx>
        <c:axId val="574192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Sensor #</a:t>
                </a:r>
              </a:p>
            </c:rich>
          </c:tx>
          <c:layout/>
        </c:title>
        <c:tickLblPos val="nextTo"/>
        <c:crossAx val="57421184"/>
        <c:crossesAt val="-15"/>
        <c:auto val="1"/>
        <c:lblAlgn val="ctr"/>
        <c:lblOffset val="100"/>
      </c:catAx>
      <c:valAx>
        <c:axId val="5742118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µm</a:t>
                </a:r>
              </a:p>
            </c:rich>
          </c:tx>
          <c:layout/>
        </c:title>
        <c:numFmt formatCode="General" sourceLinked="1"/>
        <c:tickLblPos val="nextTo"/>
        <c:crossAx val="5741926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20</xdr:row>
      <xdr:rowOff>161925</xdr:rowOff>
    </xdr:from>
    <xdr:to>
      <xdr:col>11</xdr:col>
      <xdr:colOff>600075</xdr:colOff>
      <xdr:row>35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209550</xdr:colOff>
      <xdr:row>23</xdr:row>
      <xdr:rowOff>38099</xdr:rowOff>
    </xdr:from>
    <xdr:to>
      <xdr:col>6</xdr:col>
      <xdr:colOff>257175</xdr:colOff>
      <xdr:row>31</xdr:row>
      <xdr:rowOff>142874</xdr:rowOff>
    </xdr:to>
    <xdr:cxnSp macro="">
      <xdr:nvCxnSpPr>
        <xdr:cNvPr id="4" name="Straight Connector 3"/>
        <xdr:cNvCxnSpPr/>
      </xdr:nvCxnSpPr>
      <xdr:spPr>
        <a:xfrm rot="16200000" flipH="1">
          <a:off x="3267075" y="5210174"/>
          <a:ext cx="1628775" cy="47625"/>
        </a:xfrm>
        <a:prstGeom prst="line">
          <a:avLst/>
        </a:prstGeom>
        <a:ln w="19050">
          <a:solidFill>
            <a:srgbClr val="C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457200</xdr:colOff>
      <xdr:row>23</xdr:row>
      <xdr:rowOff>28575</xdr:rowOff>
    </xdr:from>
    <xdr:ext cx="713850" cy="264560"/>
    <xdr:sp macro="" textlink="">
      <xdr:nvSpPr>
        <xdr:cNvPr id="5" name="TextBox 4"/>
        <xdr:cNvSpPr txBox="1"/>
      </xdr:nvSpPr>
      <xdr:spPr>
        <a:xfrm>
          <a:off x="2476500" y="4410075"/>
          <a:ext cx="713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1100"/>
            <a:t>back side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0.571</cdr:x>
      <cdr:y>0.13889</cdr:y>
    </cdr:from>
    <cdr:to>
      <cdr:x>0.68778</cdr:x>
      <cdr:y>0.23533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3600450" y="381000"/>
          <a:ext cx="736355" cy="264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US" sz="1100"/>
            <a:t>front side</a:t>
          </a:r>
        </a:p>
      </cdr:txBody>
    </cdr:sp>
  </cdr:relSizeAnchor>
  <cdr:relSizeAnchor xmlns:cdr="http://schemas.openxmlformats.org/drawingml/2006/chartDrawing">
    <cdr:from>
      <cdr:x>0.68731</cdr:x>
      <cdr:y>0.88889</cdr:y>
    </cdr:from>
    <cdr:to>
      <cdr:x>0.85937</cdr:x>
      <cdr:y>0.98533</cdr:y>
    </cdr:to>
    <cdr:sp macro="" textlink="">
      <cdr:nvSpPr>
        <cdr:cNvPr id="3" name="TextBox 4"/>
        <cdr:cNvSpPr txBox="1"/>
      </cdr:nvSpPr>
      <cdr:spPr>
        <a:xfrm xmlns:a="http://schemas.openxmlformats.org/drawingml/2006/main">
          <a:off x="4333875" y="2438400"/>
          <a:ext cx="1084912" cy="264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US" sz="1100"/>
            <a:t>fixed on granite</a:t>
          </a:r>
        </a:p>
      </cdr:txBody>
    </cdr:sp>
  </cdr:relSizeAnchor>
  <cdr:relSizeAnchor xmlns:cdr="http://schemas.openxmlformats.org/drawingml/2006/chartDrawing">
    <cdr:from>
      <cdr:x>0.63746</cdr:x>
      <cdr:y>0.84028</cdr:y>
    </cdr:from>
    <cdr:to>
      <cdr:x>0.69033</cdr:x>
      <cdr:y>0.92361</cdr:y>
    </cdr:to>
    <cdr:sp macro="" textlink="">
      <cdr:nvSpPr>
        <cdr:cNvPr id="5" name="Straight Arrow Connector 4"/>
        <cdr:cNvSpPr/>
      </cdr:nvSpPr>
      <cdr:spPr>
        <a:xfrm xmlns:a="http://schemas.openxmlformats.org/drawingml/2006/main" rot="10800000">
          <a:off x="4019550" y="2305050"/>
          <a:ext cx="333376" cy="22860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39</xdr:row>
      <xdr:rowOff>38100</xdr:rowOff>
    </xdr:from>
    <xdr:to>
      <xdr:col>17</xdr:col>
      <xdr:colOff>209550</xdr:colOff>
      <xdr:row>58</xdr:row>
      <xdr:rowOff>104774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590550</xdr:colOff>
      <xdr:row>20</xdr:row>
      <xdr:rowOff>57150</xdr:rowOff>
    </xdr:from>
    <xdr:to>
      <xdr:col>13</xdr:col>
      <xdr:colOff>0</xdr:colOff>
      <xdr:row>34</xdr:row>
      <xdr:rowOff>133350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3</xdr:col>
      <xdr:colOff>76200</xdr:colOff>
      <xdr:row>22</xdr:row>
      <xdr:rowOff>114300</xdr:rowOff>
    </xdr:from>
    <xdr:ext cx="711990" cy="264560"/>
    <xdr:sp macro="" textlink="">
      <xdr:nvSpPr>
        <xdr:cNvPr id="4" name="TextBox 3"/>
        <xdr:cNvSpPr txBox="1"/>
      </xdr:nvSpPr>
      <xdr:spPr>
        <a:xfrm>
          <a:off x="1905000" y="4305300"/>
          <a:ext cx="7119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1100"/>
            <a:t>Rear side</a:t>
          </a:r>
        </a:p>
      </xdr:txBody>
    </xdr:sp>
    <xdr:clientData/>
  </xdr:oneCellAnchor>
  <xdr:oneCellAnchor>
    <xdr:from>
      <xdr:col>8</xdr:col>
      <xdr:colOff>390525</xdr:colOff>
      <xdr:row>22</xdr:row>
      <xdr:rowOff>133350</xdr:rowOff>
    </xdr:from>
    <xdr:ext cx="758156" cy="264560"/>
    <xdr:sp macro="" textlink="">
      <xdr:nvSpPr>
        <xdr:cNvPr id="5" name="TextBox 4"/>
        <xdr:cNvSpPr txBox="1"/>
      </xdr:nvSpPr>
      <xdr:spPr>
        <a:xfrm>
          <a:off x="5267325" y="4324350"/>
          <a:ext cx="7581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1100"/>
            <a:t>Front side</a:t>
          </a:r>
        </a:p>
      </xdr:txBody>
    </xdr:sp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0.49091</cdr:x>
      <cdr:y>0.17014</cdr:y>
    </cdr:from>
    <cdr:to>
      <cdr:x>0.49221</cdr:x>
      <cdr:y>0.78125</cdr:y>
    </cdr:to>
    <cdr:sp macro="" textlink="">
      <cdr:nvSpPr>
        <cdr:cNvPr id="3" name="Straight Connector 2"/>
        <cdr:cNvSpPr/>
      </cdr:nvSpPr>
      <cdr:spPr>
        <a:xfrm xmlns:a="http://schemas.openxmlformats.org/drawingml/2006/main" flipH="1">
          <a:off x="3600447" y="466725"/>
          <a:ext cx="9527" cy="167640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C00000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workbookViewId="0">
      <selection activeCell="A2" sqref="A2:K19"/>
    </sheetView>
  </sheetViews>
  <sheetFormatPr defaultRowHeight="15"/>
  <cols>
    <col min="2" max="2" width="12" bestFit="1" customWidth="1"/>
  </cols>
  <sheetData>
    <row r="1" spans="1:11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</row>
    <row r="2" spans="1:11">
      <c r="A2">
        <v>9</v>
      </c>
      <c r="B2">
        <v>0.43663842743571901</v>
      </c>
      <c r="C2">
        <v>0.43537391719382401</v>
      </c>
      <c r="D2">
        <v>0.43528792563954799</v>
      </c>
      <c r="E2">
        <v>0.43548407484367002</v>
      </c>
      <c r="F2">
        <v>0.43692266119670298</v>
      </c>
      <c r="G2">
        <v>0.43894089559236699</v>
      </c>
      <c r="H2">
        <v>0.43652412715502098</v>
      </c>
      <c r="I2">
        <v>0.42776075720559797</v>
      </c>
      <c r="J2">
        <v>0.43686142072367501</v>
      </c>
      <c r="K2">
        <v>0.43900143454733598</v>
      </c>
    </row>
    <row r="3" spans="1:11">
      <c r="A3">
        <v>9</v>
      </c>
      <c r="B3">
        <v>0.436638286728884</v>
      </c>
      <c r="C3">
        <v>0.43537419849218101</v>
      </c>
      <c r="D3">
        <v>0.435288386491616</v>
      </c>
      <c r="E3">
        <v>0.43548472445278003</v>
      </c>
      <c r="F3">
        <v>0.43692358442427798</v>
      </c>
      <c r="G3">
        <v>0.43893985155899701</v>
      </c>
      <c r="H3">
        <v>0.43652281329710302</v>
      </c>
      <c r="I3">
        <v>0.42776168997244302</v>
      </c>
      <c r="J3">
        <v>0.436859653130657</v>
      </c>
      <c r="K3">
        <v>0.43899925027078102</v>
      </c>
    </row>
    <row r="4" spans="1:11">
      <c r="B4">
        <f>(B2-B3)*1000000</f>
        <v>0.14070683501676839</v>
      </c>
      <c r="C4">
        <f t="shared" ref="C4:K4" si="0">(C2-C3)*1000000</f>
        <v>-0.28129835699663985</v>
      </c>
      <c r="D4">
        <f t="shared" si="0"/>
        <v>-0.46085206800716705</v>
      </c>
      <c r="E4">
        <f t="shared" si="0"/>
        <v>-0.64960911000389032</v>
      </c>
      <c r="F4">
        <f t="shared" si="0"/>
        <v>-0.92322757500040709</v>
      </c>
      <c r="G4">
        <f t="shared" si="0"/>
        <v>1.0440333699790472</v>
      </c>
      <c r="H4">
        <f t="shared" si="0"/>
        <v>1.3138579179616805</v>
      </c>
      <c r="I4">
        <f t="shared" si="0"/>
        <v>-0.93276684504095542</v>
      </c>
      <c r="J4">
        <f t="shared" si="0"/>
        <v>1.767593018009439</v>
      </c>
      <c r="K4">
        <f t="shared" si="0"/>
        <v>2.1842765549617837</v>
      </c>
    </row>
    <row r="5" spans="1:11">
      <c r="A5">
        <v>12</v>
      </c>
      <c r="B5">
        <v>0.43964141061178003</v>
      </c>
      <c r="C5">
        <v>0.43837558994280901</v>
      </c>
      <c r="D5">
        <v>0.43829266185932603</v>
      </c>
      <c r="E5">
        <v>0.43848664856081898</v>
      </c>
      <c r="F5">
        <v>0.439926106965424</v>
      </c>
      <c r="G5">
        <v>0.441949545654793</v>
      </c>
      <c r="H5">
        <v>0.43953244483172299</v>
      </c>
      <c r="I5">
        <v>0.42927904114915799</v>
      </c>
      <c r="J5">
        <v>0.43986964892757802</v>
      </c>
      <c r="K5">
        <v>0.44201021968035498</v>
      </c>
    </row>
    <row r="6" spans="1:11">
      <c r="A6">
        <v>12</v>
      </c>
      <c r="B6">
        <v>0.43963987017992801</v>
      </c>
      <c r="C6">
        <v>0.438373882308496</v>
      </c>
      <c r="D6">
        <v>0.43829089177173303</v>
      </c>
      <c r="E6">
        <v>0.438484691415924</v>
      </c>
      <c r="F6">
        <v>0.43992392123108298</v>
      </c>
      <c r="G6">
        <v>0.44193488507129702</v>
      </c>
      <c r="H6">
        <v>0.43951789575424699</v>
      </c>
      <c r="I6">
        <v>0.42927502371706699</v>
      </c>
      <c r="J6">
        <v>0.43985525376309997</v>
      </c>
      <c r="K6">
        <v>0.44199593355863898</v>
      </c>
    </row>
    <row r="7" spans="1:11">
      <c r="B7">
        <f>(B5-B6)*1000000</f>
        <v>1.540431852020685</v>
      </c>
      <c r="C7">
        <f t="shared" ref="C7:K7" si="1">(C5-C6)*1000000</f>
        <v>1.7076343130084659</v>
      </c>
      <c r="D7">
        <f t="shared" si="1"/>
        <v>1.7700875930004578</v>
      </c>
      <c r="E7">
        <f t="shared" si="1"/>
        <v>1.9571448949817771</v>
      </c>
      <c r="F7">
        <f t="shared" si="1"/>
        <v>2.1857343410203178</v>
      </c>
      <c r="G7">
        <f t="shared" si="1"/>
        <v>14.660583495973434</v>
      </c>
      <c r="H7">
        <f t="shared" si="1"/>
        <v>14.549077476000427</v>
      </c>
      <c r="I7">
        <f t="shared" si="1"/>
        <v>4.0174320909969197</v>
      </c>
      <c r="J7">
        <f t="shared" si="1"/>
        <v>14.395164478042677</v>
      </c>
      <c r="K7">
        <f t="shared" si="1"/>
        <v>14.286121716000633</v>
      </c>
    </row>
    <row r="8" spans="1:11">
      <c r="A8">
        <v>15</v>
      </c>
      <c r="B8">
        <v>0.44264607291775898</v>
      </c>
      <c r="C8">
        <v>0.44137750845116203</v>
      </c>
      <c r="D8">
        <v>0.44129524265124398</v>
      </c>
      <c r="E8">
        <v>0.44148752718976703</v>
      </c>
      <c r="F8">
        <v>0.44292640748856699</v>
      </c>
      <c r="G8">
        <v>0.44496580558926402</v>
      </c>
      <c r="H8">
        <v>0.442549792025559</v>
      </c>
      <c r="I8">
        <v>0.43079255185141602</v>
      </c>
      <c r="J8">
        <v>0.44288902869986302</v>
      </c>
      <c r="K8">
        <v>0.44503177679158301</v>
      </c>
    </row>
    <row r="9" spans="1:11">
      <c r="A9">
        <v>15</v>
      </c>
      <c r="B9">
        <v>0.44264568859901499</v>
      </c>
      <c r="C9">
        <v>0.44137648470549201</v>
      </c>
      <c r="D9">
        <v>0.44129391160297698</v>
      </c>
      <c r="E9">
        <v>0.44148572404658498</v>
      </c>
      <c r="F9">
        <v>0.44292418520489701</v>
      </c>
      <c r="G9">
        <v>0.44495099722288101</v>
      </c>
      <c r="H9">
        <v>0.44253538496191702</v>
      </c>
      <c r="I9">
        <v>0.43078942568133599</v>
      </c>
      <c r="J9">
        <v>0.44287548313851999</v>
      </c>
      <c r="K9">
        <v>0.44501869230783297</v>
      </c>
    </row>
    <row r="10" spans="1:11">
      <c r="B10">
        <f>(B8-B9)*1000000</f>
        <v>0.38431874399558197</v>
      </c>
      <c r="C10">
        <f t="shared" ref="C10:K10" si="2">(C8-C9)*1000000</f>
        <v>1.0237456700146197</v>
      </c>
      <c r="D10">
        <f t="shared" si="2"/>
        <v>1.3310482669948165</v>
      </c>
      <c r="E10">
        <f t="shared" si="2"/>
        <v>1.8031431820442201</v>
      </c>
      <c r="F10">
        <f t="shared" si="2"/>
        <v>2.222283669972569</v>
      </c>
      <c r="G10">
        <f t="shared" si="2"/>
        <v>14.808366383012306</v>
      </c>
      <c r="H10">
        <f t="shared" si="2"/>
        <v>14.407063641974638</v>
      </c>
      <c r="I10">
        <f t="shared" si="2"/>
        <v>3.1261700800255809</v>
      </c>
      <c r="J10">
        <f t="shared" si="2"/>
        <v>13.545561343031309</v>
      </c>
      <c r="K10">
        <f t="shared" si="2"/>
        <v>13.084483750036568</v>
      </c>
    </row>
    <row r="11" spans="1:11">
      <c r="A11">
        <v>20</v>
      </c>
      <c r="B11">
        <v>0.44765031385367898</v>
      </c>
      <c r="C11">
        <v>0.44638072949567698</v>
      </c>
      <c r="D11">
        <v>0.44629924697167001</v>
      </c>
      <c r="E11">
        <v>0.44649071182726202</v>
      </c>
      <c r="F11">
        <v>0.44793040976411902</v>
      </c>
      <c r="G11">
        <v>0.44996514383333602</v>
      </c>
      <c r="H11">
        <v>0.44754899577856699</v>
      </c>
      <c r="I11">
        <v>0.43329569647722899</v>
      </c>
      <c r="J11">
        <v>0.447888954938026</v>
      </c>
      <c r="K11">
        <v>0.45003175885295299</v>
      </c>
    </row>
    <row r="12" spans="1:11">
      <c r="A12">
        <v>20</v>
      </c>
      <c r="B12">
        <v>0.44765020093202101</v>
      </c>
      <c r="C12">
        <v>0.44638023474798399</v>
      </c>
      <c r="D12">
        <v>0.44629856324540201</v>
      </c>
      <c r="E12">
        <v>0.44648961036095602</v>
      </c>
      <c r="F12">
        <v>0.44792913850715099</v>
      </c>
      <c r="G12">
        <v>0.44995673336862901</v>
      </c>
      <c r="H12">
        <v>0.44754083954303803</v>
      </c>
      <c r="I12">
        <v>0.43329669989619102</v>
      </c>
      <c r="J12">
        <v>0.44788162227913197</v>
      </c>
      <c r="K12">
        <v>0.45002457033613003</v>
      </c>
    </row>
    <row r="13" spans="1:11">
      <c r="B13">
        <f>(B11-B12)*1000000</f>
        <v>0.11292165796872311</v>
      </c>
      <c r="C13">
        <f t="shared" ref="C13:K13" si="3">(C11-C12)*1000000</f>
        <v>0.49474769298063492</v>
      </c>
      <c r="D13">
        <f t="shared" si="3"/>
        <v>0.68372626799151348</v>
      </c>
      <c r="E13">
        <f t="shared" si="3"/>
        <v>1.1014663059971674</v>
      </c>
      <c r="F13">
        <f t="shared" si="3"/>
        <v>1.2712569680273234</v>
      </c>
      <c r="G13">
        <f t="shared" si="3"/>
        <v>8.4104647070093463</v>
      </c>
      <c r="H13">
        <f t="shared" si="3"/>
        <v>8.1562355289666044</v>
      </c>
      <c r="I13">
        <f t="shared" si="3"/>
        <v>-1.0034189620311551</v>
      </c>
      <c r="J13">
        <f t="shared" si="3"/>
        <v>7.3326588940214599</v>
      </c>
      <c r="K13">
        <f t="shared" si="3"/>
        <v>7.188516822964619</v>
      </c>
    </row>
    <row r="14" spans="1:11">
      <c r="A14">
        <v>25</v>
      </c>
      <c r="B14">
        <v>0.45265165205838498</v>
      </c>
      <c r="C14">
        <v>0.45138164636747202</v>
      </c>
      <c r="D14">
        <v>0.45130041559885398</v>
      </c>
      <c r="E14">
        <v>0.45149151129856602</v>
      </c>
      <c r="F14">
        <v>0.452932173550043</v>
      </c>
      <c r="G14">
        <v>0.45495695298785699</v>
      </c>
      <c r="H14">
        <v>0.45254046883542398</v>
      </c>
      <c r="I14">
        <v>0.43579387373691802</v>
      </c>
      <c r="J14">
        <v>0.45288068988334701</v>
      </c>
      <c r="K14">
        <v>0.45502344465493</v>
      </c>
    </row>
    <row r="15" spans="1:11">
      <c r="A15">
        <v>25</v>
      </c>
      <c r="B15">
        <v>0.45265271979272298</v>
      </c>
      <c r="C15">
        <v>0.45138212824730201</v>
      </c>
      <c r="D15">
        <v>0.45130061170351199</v>
      </c>
      <c r="E15">
        <v>0.451491136453951</v>
      </c>
      <c r="F15">
        <v>0.452931561343067</v>
      </c>
      <c r="G15">
        <v>0.454959814556119</v>
      </c>
      <c r="H15">
        <v>0.45254377007548102</v>
      </c>
      <c r="I15">
        <v>0.435796481941636</v>
      </c>
      <c r="J15">
        <v>0.45288511626383199</v>
      </c>
      <c r="K15">
        <v>0.45502806355706199</v>
      </c>
    </row>
    <row r="16" spans="1:11">
      <c r="B16">
        <f>(B14-B15)*1000000</f>
        <v>-1.0677343380005588</v>
      </c>
      <c r="C16">
        <f t="shared" ref="C16:K16" si="4">(C14-C15)*1000000</f>
        <v>-0.48187982998326717</v>
      </c>
      <c r="D16">
        <f t="shared" si="4"/>
        <v>-0.19610465801234156</v>
      </c>
      <c r="E16">
        <f t="shared" si="4"/>
        <v>0.37484461501424704</v>
      </c>
      <c r="F16">
        <f t="shared" si="4"/>
        <v>0.61220697600283813</v>
      </c>
      <c r="G16">
        <f t="shared" si="4"/>
        <v>-2.8615682620136695</v>
      </c>
      <c r="H16">
        <f t="shared" si="4"/>
        <v>-3.3012400570409106</v>
      </c>
      <c r="I16">
        <f t="shared" si="4"/>
        <v>-2.6082047179798451</v>
      </c>
      <c r="J16">
        <f t="shared" si="4"/>
        <v>-4.4263804849786759</v>
      </c>
      <c r="K16">
        <f t="shared" si="4"/>
        <v>-4.6189021319920087</v>
      </c>
    </row>
    <row r="17" spans="1:11">
      <c r="A17">
        <v>30</v>
      </c>
      <c r="B17">
        <v>0.45765631928720002</v>
      </c>
      <c r="C17">
        <v>0.45638389750017799</v>
      </c>
      <c r="D17">
        <v>0.456301701655138</v>
      </c>
      <c r="E17">
        <v>0.45649169124176497</v>
      </c>
      <c r="F17">
        <v>0.45793151673509902</v>
      </c>
      <c r="G17">
        <v>0.45995547117917801</v>
      </c>
      <c r="H17">
        <v>0.457540123061424</v>
      </c>
      <c r="I17">
        <v>0.438295936842446</v>
      </c>
      <c r="J17">
        <v>0.45788228312939599</v>
      </c>
      <c r="K17">
        <v>0.460027445344383</v>
      </c>
    </row>
    <row r="18" spans="1:11">
      <c r="A18">
        <v>30</v>
      </c>
      <c r="B18">
        <v>0.45765698332793497</v>
      </c>
      <c r="C18">
        <v>0.45638473329597801</v>
      </c>
      <c r="D18">
        <v>0.45630256737387698</v>
      </c>
      <c r="E18">
        <v>0.45649234926582599</v>
      </c>
      <c r="F18">
        <v>0.45793227037658801</v>
      </c>
      <c r="G18">
        <v>0.45996418959225099</v>
      </c>
      <c r="H18">
        <v>0.45754885134554502</v>
      </c>
      <c r="I18">
        <v>0.43830041351883797</v>
      </c>
      <c r="J18">
        <v>0.45789136066272701</v>
      </c>
      <c r="K18">
        <v>0.46003602817225803</v>
      </c>
    </row>
    <row r="19" spans="1:11">
      <c r="B19">
        <f>(B17-B18)*1000000</f>
        <v>-0.66404073495451854</v>
      </c>
      <c r="C19">
        <f t="shared" ref="C19:K19" si="5">(C17-C18)*1000000</f>
        <v>-0.83579580001380549</v>
      </c>
      <c r="D19">
        <f t="shared" si="5"/>
        <v>-0.86571873897378637</v>
      </c>
      <c r="E19">
        <f t="shared" si="5"/>
        <v>-0.65802406101767019</v>
      </c>
      <c r="F19">
        <f t="shared" si="5"/>
        <v>-0.75364148899303984</v>
      </c>
      <c r="G19">
        <f t="shared" si="5"/>
        <v>-8.7184130729833775</v>
      </c>
      <c r="H19">
        <f t="shared" si="5"/>
        <v>-8.728284121017893</v>
      </c>
      <c r="I19">
        <f t="shared" si="5"/>
        <v>-4.4766763919734665</v>
      </c>
      <c r="J19">
        <f t="shared" si="5"/>
        <v>-9.0775333310144646</v>
      </c>
      <c r="K19">
        <f t="shared" si="5"/>
        <v>-8.5828278750255116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8"/>
  <sheetViews>
    <sheetView tabSelected="1" topLeftCell="A4" workbookViewId="0">
      <selection activeCell="O22" sqref="O22"/>
    </sheetView>
  </sheetViews>
  <sheetFormatPr defaultRowHeight="15"/>
  <sheetData>
    <row r="1" spans="1:17">
      <c r="A1">
        <v>9</v>
      </c>
      <c r="B1">
        <v>0.43663842743571901</v>
      </c>
      <c r="C1">
        <v>0.43537391719382401</v>
      </c>
      <c r="D1">
        <v>0.43528792563954799</v>
      </c>
      <c r="E1">
        <v>0.43548407484367002</v>
      </c>
      <c r="F1">
        <v>0.43692266119670298</v>
      </c>
      <c r="G1">
        <v>0.43894089559236699</v>
      </c>
      <c r="H1">
        <v>0.43652412715502098</v>
      </c>
      <c r="I1">
        <v>0.42776075720559797</v>
      </c>
      <c r="J1">
        <v>0.43686142072367501</v>
      </c>
      <c r="K1">
        <v>0.43900143454733598</v>
      </c>
      <c r="L1">
        <v>1</v>
      </c>
      <c r="M1">
        <f>(B4-B1-0.003)*1000000</f>
        <v>2.9831760610136633</v>
      </c>
      <c r="N1">
        <f>(B7-B4-0.003)*1000000</f>
        <v>4.6623059789556098</v>
      </c>
      <c r="O1">
        <f>(B10-B7-0.005)*1000000</f>
        <v>4.2409359200011947</v>
      </c>
      <c r="P1">
        <f>(B13-B10-0.005)*1000000</f>
        <v>1.3382047059961113</v>
      </c>
      <c r="Q1">
        <f>(B16-B13-0.005)*1000000</f>
        <v>4.6672288150405654</v>
      </c>
    </row>
    <row r="2" spans="1:17">
      <c r="A2">
        <v>9</v>
      </c>
      <c r="B2">
        <v>0.436638286728884</v>
      </c>
      <c r="C2">
        <v>0.43537419849218101</v>
      </c>
      <c r="D2">
        <v>0.435288386491616</v>
      </c>
      <c r="E2">
        <v>0.43548472445278003</v>
      </c>
      <c r="F2">
        <v>0.43692358442427798</v>
      </c>
      <c r="G2">
        <v>0.43893985155899701</v>
      </c>
      <c r="H2">
        <v>0.43652281329710302</v>
      </c>
      <c r="I2">
        <v>0.42776168997244302</v>
      </c>
      <c r="J2">
        <v>0.436859653130657</v>
      </c>
      <c r="K2">
        <v>0.43899925027078102</v>
      </c>
      <c r="L2">
        <v>2</v>
      </c>
      <c r="M2">
        <f>(C4-C1-0.003)*1000000</f>
        <v>1.6727489849958574</v>
      </c>
      <c r="N2">
        <f>(C7-C4-0.003)*1000000</f>
        <v>1.9185083530185929</v>
      </c>
      <c r="O2">
        <f>(C10-C7-0.005)*1000000</f>
        <v>3.2210445149493188</v>
      </c>
      <c r="P2">
        <f>(C13-C10-0.005)*1000000</f>
        <v>0.91687179504685434</v>
      </c>
      <c r="Q2">
        <f>(C16-C13-0.005)*1000000</f>
        <v>2.2511327059703339</v>
      </c>
    </row>
    <row r="3" spans="1:17">
      <c r="B3">
        <f>(B1-B2)*1000000</f>
        <v>0.14070683501676839</v>
      </c>
      <c r="C3">
        <f t="shared" ref="C3:K3" si="0">(C1-C2)*1000000</f>
        <v>-0.28129835699663985</v>
      </c>
      <c r="D3">
        <f t="shared" si="0"/>
        <v>-0.46085206800716705</v>
      </c>
      <c r="E3">
        <f t="shared" si="0"/>
        <v>-0.64960911000389032</v>
      </c>
      <c r="F3">
        <f t="shared" si="0"/>
        <v>-0.92322757500040709</v>
      </c>
      <c r="G3">
        <f t="shared" si="0"/>
        <v>1.0440333699790472</v>
      </c>
      <c r="H3">
        <f t="shared" si="0"/>
        <v>1.3138579179616805</v>
      </c>
      <c r="I3">
        <f t="shared" si="0"/>
        <v>-0.93276684504095542</v>
      </c>
      <c r="J3">
        <f t="shared" si="0"/>
        <v>1.767593018009439</v>
      </c>
      <c r="K3">
        <f t="shared" si="0"/>
        <v>2.1842765549617837</v>
      </c>
      <c r="L3">
        <v>3</v>
      </c>
      <c r="M3">
        <f>(D4-D1-0.003)*1000000</f>
        <v>4.736219778036892</v>
      </c>
      <c r="N3">
        <f>(D7-D4-0.003)*1000000</f>
        <v>2.5807919179525114</v>
      </c>
      <c r="O3">
        <f>(D10-D7-0.005)*1000000</f>
        <v>4.0043204260252834</v>
      </c>
      <c r="P3">
        <f>(D13-D10-0.005)*1000000</f>
        <v>1.1686271839716003</v>
      </c>
      <c r="Q3">
        <f>(D16-D13-0.005)*1000000</f>
        <v>1.2860562840265668</v>
      </c>
    </row>
    <row r="4" spans="1:17">
      <c r="A4">
        <v>12</v>
      </c>
      <c r="B4">
        <v>0.43964141061178003</v>
      </c>
      <c r="C4">
        <v>0.43837558994280901</v>
      </c>
      <c r="D4">
        <v>0.43829266185932603</v>
      </c>
      <c r="E4">
        <v>0.43848664856081898</v>
      </c>
      <c r="F4">
        <v>0.439926106965424</v>
      </c>
      <c r="G4">
        <v>0.441949545654793</v>
      </c>
      <c r="H4">
        <v>0.43953244483172299</v>
      </c>
      <c r="I4">
        <v>0.42927904114915799</v>
      </c>
      <c r="J4">
        <v>0.43986964892757802</v>
      </c>
      <c r="K4">
        <v>0.44201021968035498</v>
      </c>
      <c r="L4">
        <v>4</v>
      </c>
      <c r="M4">
        <f>(E4-E1-0.003)*1000000</f>
        <v>2.5737171489596462</v>
      </c>
      <c r="N4">
        <f>(E7-E4-0.003)*1000000</f>
        <v>0.87862894804485037</v>
      </c>
      <c r="O4">
        <f>(E10-E7-0.005)*1000000</f>
        <v>3.1846374949949867</v>
      </c>
      <c r="P4">
        <f>(E13-E10-0.005)*1000000</f>
        <v>0.79947130399594246</v>
      </c>
      <c r="Q4">
        <f>(E16-E13-0.005)*1000000</f>
        <v>0.17994319895676264</v>
      </c>
    </row>
    <row r="5" spans="1:17">
      <c r="A5">
        <v>12</v>
      </c>
      <c r="B5">
        <v>0.43963987017992801</v>
      </c>
      <c r="C5">
        <v>0.438373882308496</v>
      </c>
      <c r="D5">
        <v>0.43829089177173303</v>
      </c>
      <c r="E5">
        <v>0.438484691415924</v>
      </c>
      <c r="F5">
        <v>0.43992392123108298</v>
      </c>
      <c r="G5">
        <v>0.44193488507129702</v>
      </c>
      <c r="H5">
        <v>0.43951789575424699</v>
      </c>
      <c r="I5">
        <v>0.42927502371706699</v>
      </c>
      <c r="J5">
        <v>0.43985525376309997</v>
      </c>
      <c r="K5">
        <v>0.44199593355863898</v>
      </c>
      <c r="L5">
        <v>5</v>
      </c>
      <c r="M5">
        <f>(F4-F1-0.003)*1000000</f>
        <v>3.445768721024693</v>
      </c>
      <c r="N5">
        <f>(F7-F4-0.003)*1000000</f>
        <v>0.30052314298461419</v>
      </c>
      <c r="O5">
        <f>(F10-F7-0.005)*1000000</f>
        <v>4.0022755520329261</v>
      </c>
      <c r="P5">
        <f>(F13-F10-0.005)*1000000</f>
        <v>1.7637859239848577</v>
      </c>
      <c r="Q5">
        <f>(F16-F13-0.005)*1000000</f>
        <v>-0.65681494398461138</v>
      </c>
    </row>
    <row r="6" spans="1:17">
      <c r="B6">
        <f>(B4-B5)*1000000</f>
        <v>1.540431852020685</v>
      </c>
      <c r="C6">
        <f t="shared" ref="C6:K6" si="1">(C4-C5)*1000000</f>
        <v>1.7076343130084659</v>
      </c>
      <c r="D6">
        <f t="shared" si="1"/>
        <v>1.7700875930004578</v>
      </c>
      <c r="E6">
        <f t="shared" si="1"/>
        <v>1.9571448949817771</v>
      </c>
      <c r="F6">
        <f t="shared" si="1"/>
        <v>2.1857343410203178</v>
      </c>
      <c r="G6">
        <f t="shared" si="1"/>
        <v>14.660583495973434</v>
      </c>
      <c r="H6">
        <f t="shared" si="1"/>
        <v>14.549077476000427</v>
      </c>
      <c r="I6">
        <f t="shared" si="1"/>
        <v>4.0174320909969197</v>
      </c>
      <c r="J6">
        <f t="shared" si="1"/>
        <v>14.395164478042677</v>
      </c>
      <c r="K6">
        <f t="shared" si="1"/>
        <v>14.286121716000633</v>
      </c>
      <c r="L6">
        <v>5</v>
      </c>
      <c r="M6">
        <f>(G4-G1-0.003)*1000000</f>
        <v>8.6500624260103454</v>
      </c>
      <c r="N6">
        <f>(G7-G4-0.003)*1000000</f>
        <v>16.259934471021634</v>
      </c>
      <c r="O6">
        <f>(G10-G7-0.005)*1000000</f>
        <v>-0.66175592799543748</v>
      </c>
      <c r="P6">
        <f>(G13-G10-0.005)*1000000</f>
        <v>-8.1908454790348078</v>
      </c>
      <c r="Q6">
        <f>(G16-G13-0.005)*1000000</f>
        <v>-1.4818086789781735</v>
      </c>
    </row>
    <row r="7" spans="1:17">
      <c r="A7">
        <v>15</v>
      </c>
      <c r="B7">
        <v>0.44264607291775898</v>
      </c>
      <c r="C7">
        <v>0.44137750845116203</v>
      </c>
      <c r="D7">
        <v>0.44129524265124398</v>
      </c>
      <c r="E7">
        <v>0.44148752718976703</v>
      </c>
      <c r="F7">
        <v>0.44292640748856699</v>
      </c>
      <c r="G7">
        <v>0.44496580558926402</v>
      </c>
      <c r="H7">
        <v>0.442549792025559</v>
      </c>
      <c r="I7">
        <v>0.43079255185141602</v>
      </c>
      <c r="J7">
        <v>0.44288902869986302</v>
      </c>
      <c r="K7">
        <v>0.44503177679158301</v>
      </c>
      <c r="L7">
        <v>4</v>
      </c>
      <c r="M7">
        <f>(H4-H1-0.003)*1000000</f>
        <v>8.3176767020102726</v>
      </c>
      <c r="N7">
        <f>(H7-H4-0.003)*1000000</f>
        <v>17.347193836006294</v>
      </c>
      <c r="O7">
        <f>(H10-H7-0.005)*1000000</f>
        <v>-0.79624699200319538</v>
      </c>
      <c r="P7">
        <f>(H13-H10-0.005)*1000000</f>
        <v>-8.5269431430124936</v>
      </c>
      <c r="Q7">
        <f>(H16-H13-0.005)*1000000</f>
        <v>-0.34577399998358266</v>
      </c>
    </row>
    <row r="8" spans="1:17">
      <c r="A8">
        <v>15</v>
      </c>
      <c r="B8">
        <v>0.44264568859901499</v>
      </c>
      <c r="C8">
        <v>0.44137648470549201</v>
      </c>
      <c r="D8">
        <v>0.44129391160297698</v>
      </c>
      <c r="E8">
        <v>0.44148572404658498</v>
      </c>
      <c r="F8">
        <v>0.44292418520489701</v>
      </c>
      <c r="G8">
        <v>0.44495099722288101</v>
      </c>
      <c r="H8">
        <v>0.44253538496191702</v>
      </c>
      <c r="I8">
        <v>0.43078942568133599</v>
      </c>
      <c r="J8">
        <v>0.44287548313851999</v>
      </c>
      <c r="K8">
        <v>0.44501869230783297</v>
      </c>
      <c r="L8">
        <v>2</v>
      </c>
      <c r="M8">
        <f>(J4-J1-0.003)*1000000</f>
        <v>8.2282039030072074</v>
      </c>
      <c r="N8">
        <f>(J7-J4-0.003)*1000000</f>
        <v>19.379772285002364</v>
      </c>
      <c r="O8">
        <f>(J10-J7-0.005)*1000000</f>
        <v>-7.3761837022894017E-2</v>
      </c>
      <c r="P8">
        <f>(J13-J10-0.005)*1000000</f>
        <v>-8.2650546789865214</v>
      </c>
      <c r="Q8">
        <f>(J16-J13-0.005)*1000000</f>
        <v>1.5932460489852598</v>
      </c>
    </row>
    <row r="9" spans="1:17">
      <c r="B9">
        <f>(B7-B8)*1000000</f>
        <v>0.38431874399558197</v>
      </c>
      <c r="C9">
        <f t="shared" ref="C9:K9" si="2">(C7-C8)*1000000</f>
        <v>1.0237456700146197</v>
      </c>
      <c r="D9">
        <f t="shared" si="2"/>
        <v>1.3310482669948165</v>
      </c>
      <c r="E9">
        <f t="shared" si="2"/>
        <v>1.8031431820442201</v>
      </c>
      <c r="F9">
        <f t="shared" si="2"/>
        <v>2.222283669972569</v>
      </c>
      <c r="G9">
        <f t="shared" si="2"/>
        <v>14.808366383012306</v>
      </c>
      <c r="H9">
        <f t="shared" si="2"/>
        <v>14.407063641974638</v>
      </c>
      <c r="I9">
        <f t="shared" si="2"/>
        <v>3.1261700800255809</v>
      </c>
      <c r="J9">
        <f t="shared" si="2"/>
        <v>13.545561343031309</v>
      </c>
      <c r="K9">
        <f t="shared" si="2"/>
        <v>13.084483750036568</v>
      </c>
      <c r="L9">
        <v>1</v>
      </c>
      <c r="M9">
        <f>(K4-K1-0.003)*1000000</f>
        <v>8.7851330189984633</v>
      </c>
      <c r="N9">
        <f>(K7-K4-0.003)*1000000</f>
        <v>21.557111228034767</v>
      </c>
      <c r="O9">
        <f>(K10-K7-0.005)*1000000</f>
        <v>-1.7938630021523128E-2</v>
      </c>
      <c r="P9">
        <f>(K13-K10-0.005)*1000000</f>
        <v>-8.3141980229918193</v>
      </c>
      <c r="Q9">
        <f>(K16-K13-0.005)*1000000</f>
        <v>4.0006894530030328</v>
      </c>
    </row>
    <row r="10" spans="1:17">
      <c r="A10">
        <v>20</v>
      </c>
      <c r="B10">
        <v>0.44765031385367898</v>
      </c>
      <c r="C10">
        <v>0.44638072949567698</v>
      </c>
      <c r="D10">
        <v>0.44629924697167001</v>
      </c>
      <c r="E10">
        <v>0.44649071182726202</v>
      </c>
      <c r="F10">
        <v>0.44793040976411902</v>
      </c>
      <c r="G10">
        <v>0.44996514383333602</v>
      </c>
      <c r="H10">
        <v>0.44754899577856699</v>
      </c>
      <c r="I10">
        <v>0.43329569647722899</v>
      </c>
      <c r="J10">
        <v>0.447888954938026</v>
      </c>
      <c r="K10">
        <v>0.45003175885295299</v>
      </c>
    </row>
    <row r="11" spans="1:17">
      <c r="A11">
        <v>20</v>
      </c>
      <c r="B11">
        <v>0.44765020093202101</v>
      </c>
      <c r="C11">
        <v>0.44638023474798399</v>
      </c>
      <c r="D11">
        <v>0.44629856324540201</v>
      </c>
      <c r="E11">
        <v>0.44648961036095602</v>
      </c>
      <c r="F11">
        <v>0.44792913850715099</v>
      </c>
      <c r="G11">
        <v>0.44995673336862901</v>
      </c>
      <c r="H11">
        <v>0.44754083954303803</v>
      </c>
      <c r="I11">
        <v>0.43329669989619102</v>
      </c>
      <c r="J11">
        <v>0.44788162227913197</v>
      </c>
      <c r="K11">
        <v>0.45002457033613003</v>
      </c>
    </row>
    <row r="12" spans="1:17">
      <c r="B12">
        <f>(B10-B11)*1000000</f>
        <v>0.11292165796872311</v>
      </c>
      <c r="C12">
        <f t="shared" ref="C12:K12" si="3">(C10-C11)*1000000</f>
        <v>0.49474769298063492</v>
      </c>
      <c r="D12">
        <f t="shared" si="3"/>
        <v>0.68372626799151348</v>
      </c>
      <c r="E12">
        <f t="shared" si="3"/>
        <v>1.1014663059971674</v>
      </c>
      <c r="F12">
        <f t="shared" si="3"/>
        <v>1.2712569680273234</v>
      </c>
      <c r="G12">
        <f t="shared" si="3"/>
        <v>8.4104647070093463</v>
      </c>
      <c r="H12">
        <f t="shared" si="3"/>
        <v>8.1562355289666044</v>
      </c>
      <c r="I12">
        <f t="shared" si="3"/>
        <v>-1.0034189620311551</v>
      </c>
      <c r="J12">
        <f t="shared" si="3"/>
        <v>7.3326588940214599</v>
      </c>
      <c r="K12">
        <f t="shared" si="3"/>
        <v>7.188516822964619</v>
      </c>
    </row>
    <row r="13" spans="1:17">
      <c r="A13">
        <v>25</v>
      </c>
      <c r="B13">
        <v>0.45265165205838498</v>
      </c>
      <c r="C13">
        <v>0.45138164636747202</v>
      </c>
      <c r="D13">
        <v>0.45130041559885398</v>
      </c>
      <c r="E13">
        <v>0.45149151129856602</v>
      </c>
      <c r="F13">
        <v>0.452932173550043</v>
      </c>
      <c r="G13">
        <v>0.45495695298785699</v>
      </c>
      <c r="H13">
        <v>0.45254046883542398</v>
      </c>
      <c r="I13">
        <v>0.43579387373691802</v>
      </c>
      <c r="J13">
        <v>0.45288068988334701</v>
      </c>
      <c r="K13">
        <v>0.45502344465493</v>
      </c>
    </row>
    <row r="14" spans="1:17">
      <c r="A14">
        <v>25</v>
      </c>
      <c r="B14">
        <v>0.45265271979272298</v>
      </c>
      <c r="C14">
        <v>0.45138212824730201</v>
      </c>
      <c r="D14">
        <v>0.45130061170351199</v>
      </c>
      <c r="E14">
        <v>0.451491136453951</v>
      </c>
      <c r="F14">
        <v>0.452931561343067</v>
      </c>
      <c r="G14">
        <v>0.454959814556119</v>
      </c>
      <c r="H14">
        <v>0.45254377007548102</v>
      </c>
      <c r="I14">
        <v>0.435796481941636</v>
      </c>
      <c r="J14">
        <v>0.45288511626383199</v>
      </c>
      <c r="K14">
        <v>0.45502806355706199</v>
      </c>
    </row>
    <row r="15" spans="1:17">
      <c r="B15">
        <f>(B13-B14)*1000000</f>
        <v>-1.0677343380005588</v>
      </c>
      <c r="C15">
        <f t="shared" ref="C15:K15" si="4">(C13-C14)*1000000</f>
        <v>-0.48187982998326717</v>
      </c>
      <c r="D15">
        <f t="shared" si="4"/>
        <v>-0.19610465801234156</v>
      </c>
      <c r="E15">
        <f t="shared" si="4"/>
        <v>0.37484461501424704</v>
      </c>
      <c r="F15">
        <f t="shared" si="4"/>
        <v>0.61220697600283813</v>
      </c>
      <c r="G15">
        <f t="shared" si="4"/>
        <v>-2.8615682620136695</v>
      </c>
      <c r="H15">
        <f t="shared" si="4"/>
        <v>-3.3012400570409106</v>
      </c>
      <c r="I15">
        <f t="shared" si="4"/>
        <v>-2.6082047179798451</v>
      </c>
      <c r="J15">
        <f t="shared" si="4"/>
        <v>-4.4263804849786759</v>
      </c>
      <c r="K15">
        <f t="shared" si="4"/>
        <v>-4.6189021319920087</v>
      </c>
    </row>
    <row r="16" spans="1:17">
      <c r="A16">
        <v>30</v>
      </c>
      <c r="B16">
        <v>0.45765631928720002</v>
      </c>
      <c r="C16">
        <v>0.45638389750017799</v>
      </c>
      <c r="D16">
        <v>0.456301701655138</v>
      </c>
      <c r="E16">
        <v>0.45649169124176497</v>
      </c>
      <c r="F16">
        <v>0.45793151673509902</v>
      </c>
      <c r="G16">
        <v>0.45995547117917801</v>
      </c>
      <c r="H16">
        <v>0.457540123061424</v>
      </c>
      <c r="I16">
        <v>0.438295936842446</v>
      </c>
      <c r="J16">
        <v>0.45788228312939599</v>
      </c>
      <c r="K16">
        <v>0.460027445344383</v>
      </c>
    </row>
    <row r="17" spans="1:11">
      <c r="A17">
        <v>30</v>
      </c>
      <c r="B17">
        <v>0.45765698332793497</v>
      </c>
      <c r="C17">
        <v>0.45638473329597801</v>
      </c>
      <c r="D17">
        <v>0.45630256737387698</v>
      </c>
      <c r="E17">
        <v>0.45649234926582599</v>
      </c>
      <c r="F17">
        <v>0.45793227037658801</v>
      </c>
      <c r="G17">
        <v>0.45996418959225099</v>
      </c>
      <c r="H17">
        <v>0.45754885134554502</v>
      </c>
      <c r="I17">
        <v>0.43830041351883797</v>
      </c>
      <c r="J17">
        <v>0.45789136066272701</v>
      </c>
      <c r="K17">
        <v>0.46003602817225803</v>
      </c>
    </row>
    <row r="18" spans="1:11">
      <c r="B18">
        <f>(B16-B17)*1000000</f>
        <v>-0.66404073495451854</v>
      </c>
      <c r="C18">
        <f t="shared" ref="C18:K18" si="5">(C16-C17)*1000000</f>
        <v>-0.83579580001380549</v>
      </c>
      <c r="D18">
        <f t="shared" si="5"/>
        <v>-0.86571873897378637</v>
      </c>
      <c r="E18">
        <f t="shared" si="5"/>
        <v>-0.65802406101767019</v>
      </c>
      <c r="F18">
        <f t="shared" si="5"/>
        <v>-0.75364148899303984</v>
      </c>
      <c r="G18">
        <f t="shared" si="5"/>
        <v>-8.7184130729833775</v>
      </c>
      <c r="H18">
        <f t="shared" si="5"/>
        <v>-8.728284121017893</v>
      </c>
      <c r="I18">
        <f t="shared" si="5"/>
        <v>-4.4766763919734665</v>
      </c>
      <c r="J18">
        <f t="shared" si="5"/>
        <v>-9.0775333310144646</v>
      </c>
      <c r="K18">
        <f t="shared" si="5"/>
        <v>-8.5828278750255116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Run16245-16245_Test2_results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SLAC</cp:lastModifiedBy>
  <cp:lastPrinted>2011-09-01T23:39:20Z</cp:lastPrinted>
  <dcterms:created xsi:type="dcterms:W3CDTF">2011-08-22T21:22:01Z</dcterms:created>
  <dcterms:modified xsi:type="dcterms:W3CDTF">2011-10-04T20:40:51Z</dcterms:modified>
</cp:coreProperties>
</file>