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8270" windowHeight="116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0" i="1"/>
  <c r="E51"/>
  <c r="E52"/>
  <c r="E53"/>
  <c r="E54"/>
  <c r="E55"/>
  <c r="E56"/>
  <c r="E57"/>
  <c r="E49"/>
  <c r="D50"/>
  <c r="D51"/>
  <c r="D52"/>
  <c r="D53"/>
  <c r="D54"/>
  <c r="D55"/>
  <c r="D56"/>
  <c r="D57"/>
  <c r="D49"/>
  <c r="G4"/>
  <c r="G5"/>
  <c r="G6"/>
  <c r="G7"/>
  <c r="G8"/>
  <c r="G9"/>
  <c r="G10"/>
  <c r="G3"/>
  <c r="F4"/>
  <c r="F5"/>
  <c r="F6"/>
  <c r="F7"/>
  <c r="F8"/>
  <c r="F9"/>
  <c r="F10"/>
  <c r="F3"/>
  <c r="E4"/>
  <c r="E5"/>
  <c r="E6"/>
  <c r="E7"/>
  <c r="E8"/>
  <c r="E9"/>
  <c r="E10"/>
  <c r="E3"/>
  <c r="D4"/>
  <c r="D5"/>
  <c r="D6"/>
  <c r="D7"/>
  <c r="D8"/>
  <c r="D9"/>
  <c r="D10"/>
  <c r="D3"/>
</calcChain>
</file>

<file path=xl/sharedStrings.xml><?xml version="1.0" encoding="utf-8"?>
<sst xmlns="http://schemas.openxmlformats.org/spreadsheetml/2006/main" count="12" uniqueCount="12">
  <si>
    <t>Gap</t>
  </si>
  <si>
    <t>Frwd.</t>
  </si>
  <si>
    <t>Back</t>
  </si>
  <si>
    <t>Avrg.</t>
  </si>
  <si>
    <r>
      <rPr>
        <sz val="11"/>
        <color theme="1"/>
        <rFont val="Symbol"/>
        <family val="1"/>
        <charset val="2"/>
      </rPr>
      <t>D</t>
    </r>
    <r>
      <rPr>
        <sz val="9"/>
        <color theme="1"/>
        <rFont val="Calibri"/>
        <family val="2"/>
      </rPr>
      <t>Fwrd</t>
    </r>
  </si>
  <si>
    <r>
      <rPr>
        <sz val="11"/>
        <color theme="1"/>
        <rFont val="Symbol"/>
        <family val="1"/>
        <charset val="2"/>
      </rPr>
      <t>D</t>
    </r>
    <r>
      <rPr>
        <sz val="9"/>
        <color theme="1"/>
        <rFont val="Calibri"/>
        <family val="2"/>
      </rPr>
      <t>Bwrd</t>
    </r>
  </si>
  <si>
    <t>K avrg. At gap = 15.000mm</t>
  </si>
  <si>
    <t>keyence</t>
  </si>
  <si>
    <t>US</t>
  </si>
  <si>
    <t>DS</t>
  </si>
  <si>
    <t>Avrg</t>
  </si>
  <si>
    <t>Delta</t>
  </si>
</sst>
</file>

<file path=xl/styles.xml><?xml version="1.0" encoding="utf-8"?>
<styleSheet xmlns="http://schemas.openxmlformats.org/spreadsheetml/2006/main">
  <numFmts count="1">
    <numFmt numFmtId="164" formatCode="0.000000"/>
  </numFmts>
  <fonts count="4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Undulator K vs. Gap</a:t>
            </a:r>
          </a:p>
        </c:rich>
      </c:tx>
    </c:title>
    <c:plotArea>
      <c:layout/>
      <c:scatterChart>
        <c:scatterStyle val="smoothMarker"/>
        <c:ser>
          <c:idx val="0"/>
          <c:order val="0"/>
          <c:tx>
            <c:v>Forward - Average</c:v>
          </c:tx>
          <c:spPr>
            <a:ln w="12700"/>
          </c:spPr>
          <c:marker>
            <c:symbol val="diamond"/>
            <c:size val="3"/>
          </c:marker>
          <c:xVal>
            <c:numRef>
              <c:f>Sheet1!$A$3:$A$10</c:f>
              <c:numCache>
                <c:formatCode>General</c:formatCode>
                <c:ptCount val="8"/>
                <c:pt idx="0">
                  <c:v>10.499499999999999</c:v>
                </c:pt>
                <c:pt idx="1">
                  <c:v>12.000999999999999</c:v>
                </c:pt>
                <c:pt idx="2">
                  <c:v>15.000999999999999</c:v>
                </c:pt>
                <c:pt idx="3">
                  <c:v>20.001000000000001</c:v>
                </c:pt>
                <c:pt idx="4">
                  <c:v>25.001000000000001</c:v>
                </c:pt>
                <c:pt idx="5">
                  <c:v>30.001000000000001</c:v>
                </c:pt>
                <c:pt idx="6">
                  <c:v>40.000999999999998</c:v>
                </c:pt>
                <c:pt idx="7">
                  <c:v>50.000500000000002</c:v>
                </c:pt>
              </c:numCache>
            </c:numRef>
          </c:xVal>
          <c:yVal>
            <c:numRef>
              <c:f>Sheet1!$E$3:$E$10</c:f>
              <c:numCache>
                <c:formatCode>0.000000</c:formatCode>
                <c:ptCount val="8"/>
                <c:pt idx="0">
                  <c:v>-8.4949999999972547E-4</c:v>
                </c:pt>
                <c:pt idx="1">
                  <c:v>-3.5335000000000782E-3</c:v>
                </c:pt>
                <c:pt idx="2">
                  <c:v>-3.0855000000000743E-3</c:v>
                </c:pt>
                <c:pt idx="3">
                  <c:v>-1.6410000000000036E-3</c:v>
                </c:pt>
                <c:pt idx="4">
                  <c:v>-3.3900000000008923E-4</c:v>
                </c:pt>
                <c:pt idx="5">
                  <c:v>-2.6500000000001522E-4</c:v>
                </c:pt>
                <c:pt idx="6">
                  <c:v>1.0499999999999399E-4</c:v>
                </c:pt>
                <c:pt idx="7">
                  <c:v>4.5000000000045004E-6</c:v>
                </c:pt>
              </c:numCache>
            </c:numRef>
          </c:yVal>
          <c:smooth val="1"/>
        </c:ser>
        <c:ser>
          <c:idx val="1"/>
          <c:order val="1"/>
          <c:tx>
            <c:v>Backward - Average</c:v>
          </c:tx>
          <c:spPr>
            <a:ln w="12700"/>
          </c:spPr>
          <c:marker>
            <c:symbol val="square"/>
            <c:size val="4"/>
          </c:marker>
          <c:xVal>
            <c:numRef>
              <c:f>Sheet1!$A$3:$A$10</c:f>
              <c:numCache>
                <c:formatCode>General</c:formatCode>
                <c:ptCount val="8"/>
                <c:pt idx="0">
                  <c:v>10.499499999999999</c:v>
                </c:pt>
                <c:pt idx="1">
                  <c:v>12.000999999999999</c:v>
                </c:pt>
                <c:pt idx="2">
                  <c:v>15.000999999999999</c:v>
                </c:pt>
                <c:pt idx="3">
                  <c:v>20.001000000000001</c:v>
                </c:pt>
                <c:pt idx="4">
                  <c:v>25.001000000000001</c:v>
                </c:pt>
                <c:pt idx="5">
                  <c:v>30.001000000000001</c:v>
                </c:pt>
                <c:pt idx="6">
                  <c:v>40.000999999999998</c:v>
                </c:pt>
                <c:pt idx="7">
                  <c:v>50.000500000000002</c:v>
                </c:pt>
              </c:numCache>
            </c:numRef>
          </c:xVal>
          <c:yVal>
            <c:numRef>
              <c:f>Sheet1!$F$3:$F$10</c:f>
              <c:numCache>
                <c:formatCode>0.000000</c:formatCode>
                <c:ptCount val="8"/>
                <c:pt idx="0">
                  <c:v>8.4950000000016956E-4</c:v>
                </c:pt>
                <c:pt idx="1">
                  <c:v>3.5335000000000782E-3</c:v>
                </c:pt>
                <c:pt idx="2">
                  <c:v>3.0854999999998522E-3</c:v>
                </c:pt>
                <c:pt idx="3">
                  <c:v>1.6410000000000036E-3</c:v>
                </c:pt>
                <c:pt idx="4">
                  <c:v>3.3899999999997821E-4</c:v>
                </c:pt>
                <c:pt idx="5">
                  <c:v>2.6500000000001522E-4</c:v>
                </c:pt>
                <c:pt idx="6">
                  <c:v>-1.0499999999999399E-4</c:v>
                </c:pt>
                <c:pt idx="7">
                  <c:v>-4.4999999999906226E-6</c:v>
                </c:pt>
              </c:numCache>
            </c:numRef>
          </c:yVal>
          <c:smooth val="1"/>
        </c:ser>
        <c:axId val="66241664"/>
        <c:axId val="66243968"/>
      </c:scatterChart>
      <c:valAx>
        <c:axId val="662416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</c:title>
        <c:numFmt formatCode="General" sourceLinked="1"/>
        <c:tickLblPos val="nextTo"/>
        <c:crossAx val="66243968"/>
        <c:crossesAt val="-5.0000000000000053E-3"/>
        <c:crossBetween val="midCat"/>
      </c:valAx>
      <c:valAx>
        <c:axId val="6624396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K</a:t>
                </a:r>
              </a:p>
            </c:rich>
          </c:tx>
        </c:title>
        <c:numFmt formatCode="0.000" sourceLinked="0"/>
        <c:tickLblPos val="nextTo"/>
        <c:crossAx val="66241664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K measured after gap closed and gap open</a:t>
            </a:r>
          </a:p>
          <a:p>
            <a:pPr>
              <a:defRPr/>
            </a:pPr>
            <a:r>
              <a:rPr lang="en-US" sz="1200"/>
              <a:t>Gap=15mm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Odd - from 10.5 to 15; even - from 100 to 15</c:v>
          </c:tx>
          <c:spPr>
            <a:ln w="28575">
              <a:noFill/>
            </a:ln>
          </c:spPr>
          <c:marker>
            <c:symbol val="diamond"/>
            <c:size val="3"/>
          </c:marker>
          <c:yVal>
            <c:numRef>
              <c:f>Sheet1!$A$17:$A$24</c:f>
              <c:numCache>
                <c:formatCode>General</c:formatCode>
                <c:ptCount val="8"/>
                <c:pt idx="0">
                  <c:v>1.7014016999999999</c:v>
                </c:pt>
                <c:pt idx="1">
                  <c:v>1.7078199999999999</c:v>
                </c:pt>
                <c:pt idx="2">
                  <c:v>1.7021869999999999</c:v>
                </c:pt>
                <c:pt idx="3">
                  <c:v>1.7070369999999999</c:v>
                </c:pt>
                <c:pt idx="4">
                  <c:v>1.702178</c:v>
                </c:pt>
                <c:pt idx="5">
                  <c:v>1.7087380000000001</c:v>
                </c:pt>
                <c:pt idx="6">
                  <c:v>1.7023740000000001</c:v>
                </c:pt>
                <c:pt idx="7">
                  <c:v>1.7080120000000001</c:v>
                </c:pt>
              </c:numCache>
            </c:numRef>
          </c:yVal>
        </c:ser>
        <c:axId val="76164480"/>
        <c:axId val="76166656"/>
      </c:scatterChart>
      <c:valAx>
        <c:axId val="76164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Measurement #</a:t>
                </a:r>
              </a:p>
            </c:rich>
          </c:tx>
          <c:layout/>
        </c:title>
        <c:tickLblPos val="nextTo"/>
        <c:crossAx val="76166656"/>
        <c:crosses val="autoZero"/>
        <c:crossBetween val="midCat"/>
      </c:valAx>
      <c:valAx>
        <c:axId val="761666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</a:t>
                </a:r>
              </a:p>
            </c:rich>
          </c:tx>
          <c:layout/>
        </c:title>
        <c:numFmt formatCode="General" sourceLinked="1"/>
        <c:tickLblPos val="nextTo"/>
        <c:crossAx val="76164480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Difference in K vs. gaps</a:t>
            </a:r>
          </a:p>
        </c:rich>
      </c:tx>
    </c:title>
    <c:plotArea>
      <c:layout/>
      <c:scatterChart>
        <c:scatterStyle val="smoothMarker"/>
        <c:ser>
          <c:idx val="0"/>
          <c:order val="0"/>
          <c:tx>
            <c:v>Forward-back</c:v>
          </c:tx>
          <c:spPr>
            <a:ln w="12700"/>
          </c:spPr>
          <c:marker>
            <c:symbol val="diamond"/>
            <c:size val="3"/>
          </c:marker>
          <c:xVal>
            <c:numRef>
              <c:f>Sheet1!$A$3:$A$10</c:f>
              <c:numCache>
                <c:formatCode>General</c:formatCode>
                <c:ptCount val="8"/>
                <c:pt idx="0">
                  <c:v>10.499499999999999</c:v>
                </c:pt>
                <c:pt idx="1">
                  <c:v>12.000999999999999</c:v>
                </c:pt>
                <c:pt idx="2">
                  <c:v>15.000999999999999</c:v>
                </c:pt>
                <c:pt idx="3">
                  <c:v>20.001000000000001</c:v>
                </c:pt>
                <c:pt idx="4">
                  <c:v>25.001000000000001</c:v>
                </c:pt>
                <c:pt idx="5">
                  <c:v>30.001000000000001</c:v>
                </c:pt>
                <c:pt idx="6">
                  <c:v>40.000999999999998</c:v>
                </c:pt>
                <c:pt idx="7">
                  <c:v>50.000500000000002</c:v>
                </c:pt>
              </c:numCache>
            </c:numRef>
          </c:xVal>
          <c:yVal>
            <c:numRef>
              <c:f>Sheet1!$G$3:$G$10</c:f>
              <c:numCache>
                <c:formatCode>0.000000</c:formatCode>
                <c:ptCount val="8"/>
                <c:pt idx="0">
                  <c:v>-1.698999999999895E-3</c:v>
                </c:pt>
                <c:pt idx="1">
                  <c:v>-7.0670000000001565E-3</c:v>
                </c:pt>
                <c:pt idx="2">
                  <c:v>-6.1709999999999265E-3</c:v>
                </c:pt>
                <c:pt idx="3">
                  <c:v>-3.2820000000000071E-3</c:v>
                </c:pt>
                <c:pt idx="4">
                  <c:v>-6.7800000000006744E-4</c:v>
                </c:pt>
                <c:pt idx="5">
                  <c:v>-5.3000000000003045E-4</c:v>
                </c:pt>
                <c:pt idx="6">
                  <c:v>2.0999999999998797E-4</c:v>
                </c:pt>
                <c:pt idx="7">
                  <c:v>8.999999999995123E-6</c:v>
                </c:pt>
              </c:numCache>
            </c:numRef>
          </c:yVal>
          <c:smooth val="1"/>
        </c:ser>
        <c:axId val="76203136"/>
        <c:axId val="76205056"/>
      </c:scatterChart>
      <c:valAx>
        <c:axId val="762031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</c:title>
        <c:numFmt formatCode="General" sourceLinked="1"/>
        <c:tickLblPos val="nextTo"/>
        <c:crossAx val="76205056"/>
        <c:crossesAt val="-8.0000000000000088E-3"/>
        <c:crossBetween val="midCat"/>
      </c:valAx>
      <c:valAx>
        <c:axId val="762050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Δ</a:t>
                </a:r>
                <a:r>
                  <a:rPr lang="en-US"/>
                  <a:t>K</a:t>
                </a:r>
              </a:p>
            </c:rich>
          </c:tx>
        </c:title>
        <c:numFmt formatCode="0.000" sourceLinked="0"/>
        <c:tickLblPos val="nextTo"/>
        <c:crossAx val="7620313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3"/>
          </c:marker>
          <c:xVal>
            <c:numRef>
              <c:f>Sheet1!$B$49:$B$57</c:f>
              <c:numCache>
                <c:formatCode>General</c:formatCode>
                <c:ptCount val="9"/>
                <c:pt idx="0">
                  <c:v>10.4993</c:v>
                </c:pt>
                <c:pt idx="1">
                  <c:v>12.001200000000001</c:v>
                </c:pt>
                <c:pt idx="2">
                  <c:v>15.0008</c:v>
                </c:pt>
                <c:pt idx="3">
                  <c:v>20.000800000000002</c:v>
                </c:pt>
                <c:pt idx="4">
                  <c:v>19.998999999999999</c:v>
                </c:pt>
                <c:pt idx="5">
                  <c:v>14.9985</c:v>
                </c:pt>
                <c:pt idx="6">
                  <c:v>11.997299999999999</c:v>
                </c:pt>
                <c:pt idx="7">
                  <c:v>10.497999999999999</c:v>
                </c:pt>
                <c:pt idx="8">
                  <c:v>15.0008</c:v>
                </c:pt>
              </c:numCache>
            </c:numRef>
          </c:xVal>
          <c:yVal>
            <c:numRef>
              <c:f>Sheet1!$E$49:$E$57</c:f>
              <c:numCache>
                <c:formatCode>General</c:formatCode>
                <c:ptCount val="9"/>
                <c:pt idx="0">
                  <c:v>5.61499999999997E-2</c:v>
                </c:pt>
                <c:pt idx="1">
                  <c:v>1.8349999999999866E-2</c:v>
                </c:pt>
                <c:pt idx="2">
                  <c:v>-3.1000000000007688E-3</c:v>
                </c:pt>
                <c:pt idx="3">
                  <c:v>1.1500000000017607E-3</c:v>
                </c:pt>
                <c:pt idx="4">
                  <c:v>4.1500000000000092E-2</c:v>
                </c:pt>
                <c:pt idx="5">
                  <c:v>4.2499999999999538E-2</c:v>
                </c:pt>
                <c:pt idx="6">
                  <c:v>7.0899999999999075E-2</c:v>
                </c:pt>
                <c:pt idx="7">
                  <c:v>6.4499999999998892E-2</c:v>
                </c:pt>
                <c:pt idx="8">
                  <c:v>7.9999999999902371E-4</c:v>
                </c:pt>
              </c:numCache>
            </c:numRef>
          </c:yVal>
        </c:ser>
        <c:axId val="76217344"/>
        <c:axId val="76235904"/>
      </c:scatterChart>
      <c:valAx>
        <c:axId val="76217344"/>
        <c:scaling>
          <c:orientation val="minMax"/>
          <c:min val="1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Gap(mm)</a:t>
                </a:r>
              </a:p>
            </c:rich>
          </c:tx>
          <c:layout/>
        </c:title>
        <c:numFmt formatCode="General" sourceLinked="1"/>
        <c:tickLblPos val="nextTo"/>
        <c:crossAx val="76235904"/>
        <c:crossesAt val="-1.0000000000000004E-2"/>
        <c:crossBetween val="midCat"/>
      </c:valAx>
      <c:valAx>
        <c:axId val="762359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Keyence-Encoder (mm)</a:t>
                </a:r>
              </a:p>
            </c:rich>
          </c:tx>
          <c:layout/>
        </c:title>
        <c:numFmt formatCode="General" sourceLinked="1"/>
        <c:tickLblPos val="nextTo"/>
        <c:crossAx val="76217344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spPr>
            <a:ln w="22225"/>
          </c:spPr>
          <c:marker>
            <c:symbol val="none"/>
          </c:marker>
          <c:val>
            <c:numRef>
              <c:f>Sheet1!$E$49:$E$57</c:f>
              <c:numCache>
                <c:formatCode>General</c:formatCode>
                <c:ptCount val="9"/>
                <c:pt idx="0">
                  <c:v>5.61499999999997E-2</c:v>
                </c:pt>
                <c:pt idx="1">
                  <c:v>1.8349999999999866E-2</c:v>
                </c:pt>
                <c:pt idx="2">
                  <c:v>-3.1000000000007688E-3</c:v>
                </c:pt>
                <c:pt idx="3">
                  <c:v>1.1500000000017607E-3</c:v>
                </c:pt>
                <c:pt idx="4">
                  <c:v>4.1500000000000092E-2</c:v>
                </c:pt>
                <c:pt idx="5">
                  <c:v>4.2499999999999538E-2</c:v>
                </c:pt>
                <c:pt idx="6">
                  <c:v>7.0899999999999075E-2</c:v>
                </c:pt>
                <c:pt idx="7">
                  <c:v>6.4499999999998892E-2</c:v>
                </c:pt>
                <c:pt idx="8">
                  <c:v>7.9999999999902371E-4</c:v>
                </c:pt>
              </c:numCache>
            </c:numRef>
          </c:val>
        </c:ser>
        <c:marker val="1"/>
        <c:axId val="65660032"/>
        <c:axId val="65661568"/>
      </c:lineChart>
      <c:catAx>
        <c:axId val="65660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Measurement #</a:t>
                </a:r>
              </a:p>
            </c:rich>
          </c:tx>
          <c:layout/>
        </c:title>
        <c:tickLblPos val="nextTo"/>
        <c:crossAx val="65661568"/>
        <c:crossesAt val="-1.0000000000000002E-2"/>
        <c:auto val="1"/>
        <c:lblAlgn val="ctr"/>
        <c:lblOffset val="100"/>
      </c:catAx>
      <c:valAx>
        <c:axId val="65661568"/>
        <c:scaling>
          <c:orientation val="minMax"/>
          <c:min val="-1.0000000000000002E-2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Difference(mm)</a:t>
                </a:r>
              </a:p>
            </c:rich>
          </c:tx>
          <c:layout/>
        </c:title>
        <c:numFmt formatCode="General" sourceLinked="1"/>
        <c:tickLblPos val="nextTo"/>
        <c:crossAx val="65660032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0</xdr:row>
      <xdr:rowOff>76200</xdr:rowOff>
    </xdr:from>
    <xdr:to>
      <xdr:col>17</xdr:col>
      <xdr:colOff>571500</xdr:colOff>
      <xdr:row>14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31</xdr:row>
      <xdr:rowOff>95250</xdr:rowOff>
    </xdr:from>
    <xdr:to>
      <xdr:col>10</xdr:col>
      <xdr:colOff>247650</xdr:colOff>
      <xdr:row>45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371474</xdr:colOff>
      <xdr:row>15</xdr:row>
      <xdr:rowOff>0</xdr:rowOff>
    </xdr:from>
    <xdr:to>
      <xdr:col>17</xdr:col>
      <xdr:colOff>552449</xdr:colOff>
      <xdr:row>29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542925</xdr:colOff>
      <xdr:row>46</xdr:row>
      <xdr:rowOff>95250</xdr:rowOff>
    </xdr:from>
    <xdr:to>
      <xdr:col>13</xdr:col>
      <xdr:colOff>228600</xdr:colOff>
      <xdr:row>60</xdr:row>
      <xdr:rowOff>171450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495300</xdr:colOff>
      <xdr:row>65</xdr:row>
      <xdr:rowOff>47625</xdr:rowOff>
    </xdr:from>
    <xdr:to>
      <xdr:col>13</xdr:col>
      <xdr:colOff>180975</xdr:colOff>
      <xdr:row>79</xdr:row>
      <xdr:rowOff>123825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7"/>
  <sheetViews>
    <sheetView tabSelected="1" topLeftCell="A50" workbookViewId="0">
      <selection activeCell="E49" sqref="E49:E57"/>
    </sheetView>
  </sheetViews>
  <sheetFormatPr defaultRowHeight="15"/>
  <cols>
    <col min="5" max="5" width="9.28515625" bestFit="1" customWidth="1"/>
    <col min="7" max="7" width="9.2851562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s="2" t="s">
        <v>5</v>
      </c>
    </row>
    <row r="3" spans="1:7">
      <c r="A3">
        <v>10.499499999999999</v>
      </c>
      <c r="B3" s="1">
        <v>2.7129720000000002</v>
      </c>
      <c r="C3" s="1">
        <v>2.7146710000000001</v>
      </c>
      <c r="D3">
        <f>(B3+C3)/2</f>
        <v>2.7138214999999999</v>
      </c>
      <c r="E3" s="1">
        <f>B3-D3</f>
        <v>-8.4949999999972547E-4</v>
      </c>
      <c r="F3" s="1">
        <f>C3-D3</f>
        <v>8.4950000000016956E-4</v>
      </c>
      <c r="G3" s="1">
        <f>B3-C3</f>
        <v>-1.698999999999895E-3</v>
      </c>
    </row>
    <row r="4" spans="1:7">
      <c r="A4">
        <v>12.000999999999999</v>
      </c>
      <c r="B4" s="1">
        <v>2.315448</v>
      </c>
      <c r="C4" s="1">
        <v>2.3225150000000001</v>
      </c>
      <c r="D4">
        <f t="shared" ref="D4:D10" si="0">(B4+C4)/2</f>
        <v>2.3189815</v>
      </c>
      <c r="E4" s="1">
        <f t="shared" ref="E4:E10" si="1">B4-D4</f>
        <v>-3.5335000000000782E-3</v>
      </c>
      <c r="F4" s="1">
        <f t="shared" ref="F4:F10" si="2">C4-D4</f>
        <v>3.5335000000000782E-3</v>
      </c>
      <c r="G4" s="1">
        <f t="shared" ref="G4:G10" si="3">B4-C4</f>
        <v>-7.0670000000001565E-3</v>
      </c>
    </row>
    <row r="5" spans="1:7">
      <c r="A5">
        <v>15.000999999999999</v>
      </c>
      <c r="B5" s="1">
        <v>1.7028080000000001</v>
      </c>
      <c r="C5" s="1">
        <v>1.708979</v>
      </c>
      <c r="D5">
        <f t="shared" si="0"/>
        <v>1.7058935000000002</v>
      </c>
      <c r="E5" s="1">
        <f t="shared" si="1"/>
        <v>-3.0855000000000743E-3</v>
      </c>
      <c r="F5" s="1">
        <f t="shared" si="2"/>
        <v>3.0854999999998522E-3</v>
      </c>
      <c r="G5" s="1">
        <f t="shared" si="3"/>
        <v>-6.1709999999999265E-3</v>
      </c>
    </row>
    <row r="6" spans="1:7">
      <c r="A6">
        <v>20.001000000000001</v>
      </c>
      <c r="B6" s="1">
        <v>1.043255</v>
      </c>
      <c r="C6" s="1">
        <v>1.0465370000000001</v>
      </c>
      <c r="D6">
        <f t="shared" si="0"/>
        <v>1.044896</v>
      </c>
      <c r="E6" s="1">
        <f t="shared" si="1"/>
        <v>-1.6410000000000036E-3</v>
      </c>
      <c r="F6" s="1">
        <f t="shared" si="2"/>
        <v>1.6410000000000036E-3</v>
      </c>
      <c r="G6" s="1">
        <f t="shared" si="3"/>
        <v>-3.2820000000000071E-3</v>
      </c>
    </row>
    <row r="7" spans="1:7">
      <c r="A7">
        <v>25.001000000000001</v>
      </c>
      <c r="B7" s="1">
        <v>0.64704099999999998</v>
      </c>
      <c r="C7" s="1">
        <v>0.64771900000000004</v>
      </c>
      <c r="D7">
        <f t="shared" si="0"/>
        <v>0.64738000000000007</v>
      </c>
      <c r="E7" s="1">
        <f t="shared" si="1"/>
        <v>-3.3900000000008923E-4</v>
      </c>
      <c r="F7" s="1">
        <f t="shared" si="2"/>
        <v>3.3899999999997821E-4</v>
      </c>
      <c r="G7" s="1">
        <f t="shared" si="3"/>
        <v>-6.7800000000006744E-4</v>
      </c>
    </row>
    <row r="8" spans="1:7">
      <c r="A8">
        <v>30.001000000000001</v>
      </c>
      <c r="B8" s="1">
        <v>0.40380199999999999</v>
      </c>
      <c r="C8" s="1">
        <v>0.40433200000000002</v>
      </c>
      <c r="D8">
        <f t="shared" si="0"/>
        <v>0.40406700000000001</v>
      </c>
      <c r="E8" s="1">
        <f t="shared" si="1"/>
        <v>-2.6500000000001522E-4</v>
      </c>
      <c r="F8" s="1">
        <f t="shared" si="2"/>
        <v>2.6500000000001522E-4</v>
      </c>
      <c r="G8" s="1">
        <f t="shared" si="3"/>
        <v>-5.3000000000003045E-4</v>
      </c>
    </row>
    <row r="9" spans="1:7">
      <c r="A9">
        <v>40.000999999999998</v>
      </c>
      <c r="B9" s="1">
        <v>0.16234999999999999</v>
      </c>
      <c r="C9" s="1">
        <v>0.16214000000000001</v>
      </c>
      <c r="D9">
        <f t="shared" si="0"/>
        <v>0.162245</v>
      </c>
      <c r="E9" s="1">
        <f t="shared" si="1"/>
        <v>1.0499999999999399E-4</v>
      </c>
      <c r="F9" s="1">
        <f t="shared" si="2"/>
        <v>-1.0499999999999399E-4</v>
      </c>
      <c r="G9" s="1">
        <f t="shared" si="3"/>
        <v>2.0999999999998797E-4</v>
      </c>
    </row>
    <row r="10" spans="1:7">
      <c r="A10">
        <v>50.000500000000002</v>
      </c>
      <c r="B10" s="1">
        <v>7.2084999999999996E-2</v>
      </c>
      <c r="C10" s="1">
        <v>7.2076000000000001E-2</v>
      </c>
      <c r="D10">
        <f t="shared" si="0"/>
        <v>7.2080499999999992E-2</v>
      </c>
      <c r="E10" s="1">
        <f t="shared" si="1"/>
        <v>4.5000000000045004E-6</v>
      </c>
      <c r="F10" s="1">
        <f t="shared" si="2"/>
        <v>-4.4999999999906226E-6</v>
      </c>
      <c r="G10" s="1">
        <f t="shared" si="3"/>
        <v>8.999999999995123E-6</v>
      </c>
    </row>
    <row r="15" spans="1:7">
      <c r="A15" t="s">
        <v>6</v>
      </c>
    </row>
    <row r="17" spans="1:2">
      <c r="A17">
        <v>1.7014016999999999</v>
      </c>
    </row>
    <row r="18" spans="1:2">
      <c r="A18">
        <v>1.7078199999999999</v>
      </c>
    </row>
    <row r="19" spans="1:2">
      <c r="A19">
        <v>1.7021869999999999</v>
      </c>
    </row>
    <row r="20" spans="1:2">
      <c r="A20">
        <v>1.7070369999999999</v>
      </c>
    </row>
    <row r="21" spans="1:2">
      <c r="A21">
        <v>1.702178</v>
      </c>
      <c r="B21">
        <v>10.798</v>
      </c>
    </row>
    <row r="22" spans="1:2">
      <c r="A22">
        <v>1.7087380000000001</v>
      </c>
      <c r="B22">
        <v>10.755000000000001</v>
      </c>
    </row>
    <row r="23" spans="1:2">
      <c r="A23">
        <v>1.7023740000000001</v>
      </c>
      <c r="B23">
        <v>10.798</v>
      </c>
    </row>
    <row r="24" spans="1:2">
      <c r="A24">
        <v>1.7080120000000001</v>
      </c>
      <c r="B24">
        <v>10.76</v>
      </c>
    </row>
    <row r="48" spans="1:5">
      <c r="A48" t="s">
        <v>7</v>
      </c>
      <c r="B48" t="s">
        <v>8</v>
      </c>
      <c r="C48" t="s">
        <v>9</v>
      </c>
      <c r="D48" t="s">
        <v>10</v>
      </c>
      <c r="E48" t="s">
        <v>11</v>
      </c>
    </row>
    <row r="49" spans="1:5">
      <c r="A49">
        <v>6.2430000000000003</v>
      </c>
      <c r="B49">
        <v>10.4993</v>
      </c>
      <c r="C49">
        <v>10.499000000000001</v>
      </c>
      <c r="D49">
        <f>(B49+C49)/2</f>
        <v>10.49915</v>
      </c>
      <c r="E49">
        <f>(D49-A49)-4.2</f>
        <v>5.61499999999997E-2</v>
      </c>
    </row>
    <row r="50" spans="1:5">
      <c r="A50">
        <v>7.7830000000000004</v>
      </c>
      <c r="B50">
        <v>12.001200000000001</v>
      </c>
      <c r="C50">
        <v>12.0015</v>
      </c>
      <c r="D50">
        <f t="shared" ref="D50:D57" si="4">(B50+C50)/2</f>
        <v>12.00135</v>
      </c>
      <c r="E50">
        <f t="shared" ref="E50:E57" si="5">(D50-A50)-4.2</f>
        <v>1.8349999999999866E-2</v>
      </c>
    </row>
    <row r="51" spans="1:5">
      <c r="A51">
        <v>10.804</v>
      </c>
      <c r="B51">
        <v>15.0008</v>
      </c>
      <c r="C51">
        <v>15.000999999999999</v>
      </c>
      <c r="D51">
        <f t="shared" si="4"/>
        <v>15.0009</v>
      </c>
      <c r="E51">
        <f t="shared" si="5"/>
        <v>-3.1000000000007688E-3</v>
      </c>
    </row>
    <row r="52" spans="1:5">
      <c r="A52">
        <v>15.8</v>
      </c>
      <c r="B52">
        <v>20.000800000000002</v>
      </c>
      <c r="C52">
        <v>20.0015</v>
      </c>
      <c r="D52">
        <f t="shared" si="4"/>
        <v>20.001150000000003</v>
      </c>
      <c r="E52">
        <f t="shared" si="5"/>
        <v>1.1500000000017607E-3</v>
      </c>
    </row>
    <row r="53" spans="1:5">
      <c r="A53">
        <v>15.757</v>
      </c>
      <c r="B53">
        <v>19.998999999999999</v>
      </c>
      <c r="C53">
        <v>19.998000000000001</v>
      </c>
      <c r="D53">
        <f t="shared" si="4"/>
        <v>19.9985</v>
      </c>
      <c r="E53">
        <f t="shared" si="5"/>
        <v>4.1500000000000092E-2</v>
      </c>
    </row>
    <row r="54" spans="1:5">
      <c r="A54">
        <v>10.756</v>
      </c>
      <c r="B54">
        <v>14.9985</v>
      </c>
      <c r="C54">
        <v>14.9985</v>
      </c>
      <c r="D54">
        <f t="shared" si="4"/>
        <v>14.9985</v>
      </c>
      <c r="E54">
        <f t="shared" si="5"/>
        <v>4.2499999999999538E-2</v>
      </c>
    </row>
    <row r="55" spans="1:5">
      <c r="A55">
        <v>7.7270000000000003</v>
      </c>
      <c r="B55">
        <v>11.997299999999999</v>
      </c>
      <c r="C55">
        <v>11.9985</v>
      </c>
      <c r="D55">
        <f t="shared" si="4"/>
        <v>11.9979</v>
      </c>
      <c r="E55">
        <f t="shared" si="5"/>
        <v>7.0899999999999075E-2</v>
      </c>
    </row>
    <row r="56" spans="1:5">
      <c r="A56">
        <v>6.2329999999999997</v>
      </c>
      <c r="B56">
        <v>10.497999999999999</v>
      </c>
      <c r="C56">
        <v>10.497</v>
      </c>
      <c r="D56">
        <f t="shared" si="4"/>
        <v>10.497499999999999</v>
      </c>
      <c r="E56">
        <f t="shared" si="5"/>
        <v>6.4499999999998892E-2</v>
      </c>
    </row>
    <row r="57" spans="1:5">
      <c r="A57">
        <v>10.8</v>
      </c>
      <c r="B57">
        <v>15.0008</v>
      </c>
      <c r="C57">
        <v>15.0008</v>
      </c>
      <c r="D57">
        <f t="shared" si="4"/>
        <v>15.0008</v>
      </c>
      <c r="E57">
        <f t="shared" si="5"/>
        <v>7.9999999999902371E-4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ylevash</dc:creator>
  <cp:lastModifiedBy>ylevash</cp:lastModifiedBy>
  <cp:lastPrinted>2011-07-29T21:54:31Z</cp:lastPrinted>
  <dcterms:created xsi:type="dcterms:W3CDTF">2011-07-27T17:16:32Z</dcterms:created>
  <dcterms:modified xsi:type="dcterms:W3CDTF">2011-07-29T21:54:36Z</dcterms:modified>
</cp:coreProperties>
</file>