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220" windowHeight="10365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72" i="3"/>
  <c r="J72"/>
  <c r="G72"/>
  <c r="D72"/>
  <c r="M71"/>
  <c r="J71"/>
  <c r="G71"/>
  <c r="D71"/>
  <c r="M70"/>
  <c r="J70"/>
  <c r="G70"/>
  <c r="D70"/>
  <c r="M69"/>
  <c r="J69"/>
  <c r="G69"/>
  <c r="D69"/>
  <c r="M68"/>
  <c r="J68"/>
  <c r="G68"/>
  <c r="D68"/>
  <c r="M67"/>
  <c r="J67"/>
  <c r="G67"/>
  <c r="D67"/>
  <c r="M66"/>
  <c r="J66"/>
  <c r="G66"/>
  <c r="D66"/>
  <c r="M65"/>
  <c r="J65"/>
  <c r="G65"/>
  <c r="D65"/>
  <c r="M64"/>
  <c r="J64"/>
  <c r="G64"/>
  <c r="D64"/>
  <c r="M63"/>
  <c r="J63"/>
  <c r="G63"/>
  <c r="D63"/>
  <c r="M62"/>
  <c r="J62"/>
  <c r="G62"/>
  <c r="D62"/>
  <c r="M61"/>
  <c r="J61"/>
  <c r="G61"/>
  <c r="D61"/>
  <c r="M60"/>
  <c r="J60"/>
  <c r="G60"/>
  <c r="D60"/>
  <c r="D47"/>
  <c r="M22"/>
  <c r="M23"/>
  <c r="M24"/>
  <c r="M25"/>
  <c r="M26"/>
  <c r="M27"/>
  <c r="M28"/>
  <c r="M29"/>
  <c r="M30"/>
  <c r="M31"/>
  <c r="M32"/>
  <c r="M33"/>
  <c r="M21"/>
  <c r="J22"/>
  <c r="J23"/>
  <c r="J24"/>
  <c r="J25"/>
  <c r="J26"/>
  <c r="J27"/>
  <c r="J28"/>
  <c r="J29"/>
  <c r="J30"/>
  <c r="J31"/>
  <c r="J32"/>
  <c r="J33"/>
  <c r="J21"/>
  <c r="G22"/>
  <c r="G23"/>
  <c r="G24"/>
  <c r="G25"/>
  <c r="G27"/>
  <c r="G28"/>
  <c r="G29"/>
  <c r="G30"/>
  <c r="G31"/>
  <c r="G32"/>
  <c r="G33"/>
  <c r="G21"/>
  <c r="D22"/>
  <c r="D23"/>
  <c r="D24"/>
  <c r="D25"/>
  <c r="D26"/>
  <c r="D27"/>
  <c r="D28"/>
  <c r="D29"/>
  <c r="D30"/>
  <c r="D31"/>
  <c r="D32"/>
  <c r="D33"/>
  <c r="D21"/>
  <c r="G45"/>
  <c r="M52"/>
  <c r="J52"/>
  <c r="G52"/>
  <c r="D52"/>
  <c r="M51"/>
  <c r="J51"/>
  <c r="G51"/>
  <c r="D51"/>
  <c r="M50"/>
  <c r="J50"/>
  <c r="G50"/>
  <c r="D50"/>
  <c r="M49"/>
  <c r="J49"/>
  <c r="G49"/>
  <c r="D49"/>
  <c r="M48"/>
  <c r="J48"/>
  <c r="G48"/>
  <c r="D48"/>
  <c r="M47"/>
  <c r="J47"/>
  <c r="G47"/>
  <c r="M46"/>
  <c r="J46"/>
  <c r="G46"/>
  <c r="D46"/>
  <c r="M45"/>
  <c r="J45"/>
  <c r="D45"/>
  <c r="M44"/>
  <c r="J44"/>
  <c r="G44"/>
  <c r="D44"/>
  <c r="M43"/>
  <c r="J43"/>
  <c r="G43"/>
  <c r="D43"/>
  <c r="M42"/>
  <c r="J42"/>
  <c r="G42"/>
  <c r="D42"/>
  <c r="M41"/>
  <c r="J41"/>
  <c r="G41"/>
  <c r="D41"/>
  <c r="M40"/>
  <c r="J40"/>
  <c r="G40"/>
  <c r="D40"/>
  <c r="M4"/>
  <c r="M5"/>
  <c r="M6"/>
  <c r="M7"/>
  <c r="M8"/>
  <c r="M9"/>
  <c r="M10"/>
  <c r="M11"/>
  <c r="M12"/>
  <c r="M13"/>
  <c r="M14"/>
  <c r="M15"/>
  <c r="M3"/>
  <c r="J4"/>
  <c r="J5"/>
  <c r="J6"/>
  <c r="J7"/>
  <c r="J8"/>
  <c r="J9"/>
  <c r="J10"/>
  <c r="J11"/>
  <c r="J12"/>
  <c r="J13"/>
  <c r="J15"/>
  <c r="J3"/>
  <c r="G4"/>
  <c r="G5"/>
  <c r="G6"/>
  <c r="G7"/>
  <c r="G8"/>
  <c r="G9"/>
  <c r="G10"/>
  <c r="G13"/>
  <c r="G14"/>
  <c r="G15"/>
  <c r="G3"/>
  <c r="D4"/>
  <c r="D5"/>
  <c r="D7"/>
  <c r="D8"/>
  <c r="D9"/>
  <c r="D10"/>
  <c r="D11"/>
  <c r="D12"/>
  <c r="D13"/>
  <c r="D14"/>
  <c r="D15"/>
  <c r="D3"/>
</calcChain>
</file>

<file path=xl/sharedStrings.xml><?xml version="1.0" encoding="utf-8"?>
<sst xmlns="http://schemas.openxmlformats.org/spreadsheetml/2006/main" count="32" uniqueCount="17">
  <si>
    <t>A undulator; Field Integrals vs. Gap</t>
  </si>
  <si>
    <t>Gap</t>
  </si>
  <si>
    <t>I1Y</t>
  </si>
  <si>
    <t>I2Y</t>
  </si>
  <si>
    <t>I1X</t>
  </si>
  <si>
    <t>I2X</t>
  </si>
  <si>
    <t>8mm</t>
  </si>
  <si>
    <t>10mm</t>
  </si>
  <si>
    <t>vs. shim size; x-field shim</t>
  </si>
  <si>
    <t>12mm</t>
  </si>
  <si>
    <t>8.5mm</t>
  </si>
  <si>
    <t>20mm</t>
  </si>
  <si>
    <t>15mm</t>
  </si>
  <si>
    <t>Y-quad</t>
  </si>
  <si>
    <t>X-quad 15mm</t>
  </si>
  <si>
    <t>X-quad 30mm</t>
  </si>
  <si>
    <t>X-quad 20mm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</si>
</sst>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Undulator A</a:t>
            </a:r>
          </a:p>
          <a:p>
            <a:pPr>
              <a:defRPr sz="1400"/>
            </a:pPr>
            <a:r>
              <a:rPr lang="en-US" sz="1400"/>
              <a:t>First Integrals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v>I1Y</c:v>
          </c:tx>
          <c:spPr>
            <a:ln w="19050"/>
          </c:spPr>
          <c:marker>
            <c:symbol val="diamond"/>
            <c:size val="5"/>
          </c:marker>
          <c:xVal>
            <c:numRef>
              <c:f>Sheet1!$A$5:$A$16</c:f>
              <c:numCache>
                <c:formatCode>General</c:formatCode>
                <c:ptCount val="12"/>
                <c:pt idx="0">
                  <c:v>180</c:v>
                </c:pt>
                <c:pt idx="1">
                  <c:v>100</c:v>
                </c:pt>
                <c:pt idx="2">
                  <c:v>75</c:v>
                </c:pt>
                <c:pt idx="3">
                  <c:v>50</c:v>
                </c:pt>
                <c:pt idx="4">
                  <c:v>40</c:v>
                </c:pt>
                <c:pt idx="5">
                  <c:v>35</c:v>
                </c:pt>
                <c:pt idx="6">
                  <c:v>30</c:v>
                </c:pt>
                <c:pt idx="7">
                  <c:v>25</c:v>
                </c:pt>
                <c:pt idx="8">
                  <c:v>20</c:v>
                </c:pt>
                <c:pt idx="9">
                  <c:v>15</c:v>
                </c:pt>
                <c:pt idx="10">
                  <c:v>10</c:v>
                </c:pt>
                <c:pt idx="11">
                  <c:v>8.5</c:v>
                </c:pt>
              </c:numCache>
            </c:numRef>
          </c:xVal>
          <c:yVal>
            <c:numRef>
              <c:f>Sheet1!$B$5:$B$16</c:f>
              <c:numCache>
                <c:formatCode>General</c:formatCode>
                <c:ptCount val="12"/>
                <c:pt idx="0">
                  <c:v>-250</c:v>
                </c:pt>
                <c:pt idx="1">
                  <c:v>-248</c:v>
                </c:pt>
                <c:pt idx="2">
                  <c:v>-247</c:v>
                </c:pt>
                <c:pt idx="3">
                  <c:v>-245</c:v>
                </c:pt>
                <c:pt idx="4">
                  <c:v>-246</c:v>
                </c:pt>
                <c:pt idx="5">
                  <c:v>-244</c:v>
                </c:pt>
                <c:pt idx="6">
                  <c:v>-246</c:v>
                </c:pt>
                <c:pt idx="7">
                  <c:v>-249</c:v>
                </c:pt>
                <c:pt idx="8">
                  <c:v>-260</c:v>
                </c:pt>
                <c:pt idx="9">
                  <c:v>-281</c:v>
                </c:pt>
                <c:pt idx="10">
                  <c:v>-254</c:v>
                </c:pt>
                <c:pt idx="11">
                  <c:v>-195</c:v>
                </c:pt>
              </c:numCache>
            </c:numRef>
          </c:yVal>
          <c:smooth val="1"/>
        </c:ser>
        <c:ser>
          <c:idx val="2"/>
          <c:order val="1"/>
          <c:tx>
            <c:v>I1X</c:v>
          </c:tx>
          <c:spPr>
            <a:ln w="19050"/>
          </c:spPr>
          <c:marker>
            <c:symbol val="triangle"/>
            <c:size val="5"/>
          </c:marker>
          <c:xVal>
            <c:numRef>
              <c:f>Sheet1!$A$5:$A$16</c:f>
              <c:numCache>
                <c:formatCode>General</c:formatCode>
                <c:ptCount val="12"/>
                <c:pt idx="0">
                  <c:v>180</c:v>
                </c:pt>
                <c:pt idx="1">
                  <c:v>100</c:v>
                </c:pt>
                <c:pt idx="2">
                  <c:v>75</c:v>
                </c:pt>
                <c:pt idx="3">
                  <c:v>50</c:v>
                </c:pt>
                <c:pt idx="4">
                  <c:v>40</c:v>
                </c:pt>
                <c:pt idx="5">
                  <c:v>35</c:v>
                </c:pt>
                <c:pt idx="6">
                  <c:v>30</c:v>
                </c:pt>
                <c:pt idx="7">
                  <c:v>25</c:v>
                </c:pt>
                <c:pt idx="8">
                  <c:v>20</c:v>
                </c:pt>
                <c:pt idx="9">
                  <c:v>15</c:v>
                </c:pt>
                <c:pt idx="10">
                  <c:v>10</c:v>
                </c:pt>
                <c:pt idx="11">
                  <c:v>8.5</c:v>
                </c:pt>
              </c:numCache>
            </c:numRef>
          </c:xVal>
          <c:yVal>
            <c:numRef>
              <c:f>Sheet1!$D$5:$D$16</c:f>
              <c:numCache>
                <c:formatCode>General</c:formatCode>
                <c:ptCount val="12"/>
                <c:pt idx="0">
                  <c:v>91</c:v>
                </c:pt>
                <c:pt idx="1">
                  <c:v>75</c:v>
                </c:pt>
                <c:pt idx="2">
                  <c:v>74</c:v>
                </c:pt>
                <c:pt idx="3">
                  <c:v>69</c:v>
                </c:pt>
                <c:pt idx="4">
                  <c:v>63</c:v>
                </c:pt>
                <c:pt idx="5">
                  <c:v>58</c:v>
                </c:pt>
                <c:pt idx="6">
                  <c:v>50</c:v>
                </c:pt>
                <c:pt idx="7">
                  <c:v>43</c:v>
                </c:pt>
                <c:pt idx="8">
                  <c:v>34</c:v>
                </c:pt>
                <c:pt idx="9">
                  <c:v>26</c:v>
                </c:pt>
                <c:pt idx="10">
                  <c:v>30</c:v>
                </c:pt>
                <c:pt idx="11">
                  <c:v>35</c:v>
                </c:pt>
              </c:numCache>
            </c:numRef>
          </c:yVal>
          <c:smooth val="1"/>
        </c:ser>
        <c:axId val="68987520"/>
        <c:axId val="52073600"/>
      </c:scatterChart>
      <c:valAx>
        <c:axId val="68987520"/>
        <c:scaling>
          <c:orientation val="minMax"/>
          <c:max val="18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</c:title>
        <c:numFmt formatCode="General" sourceLinked="1"/>
        <c:tickLblPos val="nextTo"/>
        <c:crossAx val="52073600"/>
        <c:crossesAt val="-600"/>
        <c:crossBetween val="midCat"/>
      </c:valAx>
      <c:valAx>
        <c:axId val="52073600"/>
        <c:scaling>
          <c:orientation val="minMax"/>
          <c:max val="4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(µTm)</a:t>
                </a:r>
              </a:p>
            </c:rich>
          </c:tx>
        </c:title>
        <c:numFmt formatCode="General" sourceLinked="1"/>
        <c:tickLblPos val="nextTo"/>
        <c:crossAx val="689875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/>
              <a:t>Undulator A</a:t>
            </a:r>
            <a:endParaRPr lang="en-US" sz="1400"/>
          </a:p>
          <a:p>
            <a:pPr>
              <a:defRPr sz="1400"/>
            </a:pPr>
            <a:r>
              <a:rPr lang="en-US" sz="1400" b="1" i="0" baseline="0"/>
              <a:t>Second Integrals</a:t>
            </a:r>
            <a:endParaRPr lang="en-US" sz="1400"/>
          </a:p>
        </c:rich>
      </c:tx>
    </c:title>
    <c:plotArea>
      <c:layout/>
      <c:scatterChart>
        <c:scatterStyle val="smoothMarker"/>
        <c:ser>
          <c:idx val="1"/>
          <c:order val="0"/>
          <c:tx>
            <c:v>I2Y</c:v>
          </c:tx>
          <c:spPr>
            <a:ln w="19050"/>
          </c:spPr>
          <c:marker>
            <c:symbol val="square"/>
            <c:size val="5"/>
          </c:marker>
          <c:xVal>
            <c:numRef>
              <c:f>Sheet1!$A$5:$A$16</c:f>
              <c:numCache>
                <c:formatCode>General</c:formatCode>
                <c:ptCount val="12"/>
                <c:pt idx="0">
                  <c:v>180</c:v>
                </c:pt>
                <c:pt idx="1">
                  <c:v>100</c:v>
                </c:pt>
                <c:pt idx="2">
                  <c:v>75</c:v>
                </c:pt>
                <c:pt idx="3">
                  <c:v>50</c:v>
                </c:pt>
                <c:pt idx="4">
                  <c:v>40</c:v>
                </c:pt>
                <c:pt idx="5">
                  <c:v>35</c:v>
                </c:pt>
                <c:pt idx="6">
                  <c:v>30</c:v>
                </c:pt>
                <c:pt idx="7">
                  <c:v>25</c:v>
                </c:pt>
                <c:pt idx="8">
                  <c:v>20</c:v>
                </c:pt>
                <c:pt idx="9">
                  <c:v>15</c:v>
                </c:pt>
                <c:pt idx="10">
                  <c:v>10</c:v>
                </c:pt>
                <c:pt idx="11">
                  <c:v>8.5</c:v>
                </c:pt>
              </c:numCache>
            </c:numRef>
          </c:xVal>
          <c:yVal>
            <c:numRef>
              <c:f>Sheet1!$C$5:$C$16</c:f>
              <c:numCache>
                <c:formatCode>General</c:formatCode>
                <c:ptCount val="12"/>
                <c:pt idx="0">
                  <c:v>-439</c:v>
                </c:pt>
                <c:pt idx="1">
                  <c:v>-382</c:v>
                </c:pt>
                <c:pt idx="2">
                  <c:v>-358</c:v>
                </c:pt>
                <c:pt idx="3">
                  <c:v>-361</c:v>
                </c:pt>
                <c:pt idx="4">
                  <c:v>-361</c:v>
                </c:pt>
                <c:pt idx="5">
                  <c:v>-388</c:v>
                </c:pt>
                <c:pt idx="6">
                  <c:v>-399</c:v>
                </c:pt>
                <c:pt idx="7">
                  <c:v>-433</c:v>
                </c:pt>
                <c:pt idx="8">
                  <c:v>-472</c:v>
                </c:pt>
                <c:pt idx="9">
                  <c:v>-387</c:v>
                </c:pt>
                <c:pt idx="10">
                  <c:v>-301</c:v>
                </c:pt>
                <c:pt idx="11">
                  <c:v>-477</c:v>
                </c:pt>
              </c:numCache>
            </c:numRef>
          </c:yVal>
          <c:smooth val="1"/>
        </c:ser>
        <c:ser>
          <c:idx val="3"/>
          <c:order val="1"/>
          <c:tx>
            <c:v>I2X</c:v>
          </c:tx>
          <c:spPr>
            <a:ln w="19050"/>
          </c:spPr>
          <c:xVal>
            <c:numRef>
              <c:f>Sheet1!$A$5:$A$16</c:f>
              <c:numCache>
                <c:formatCode>General</c:formatCode>
                <c:ptCount val="12"/>
                <c:pt idx="0">
                  <c:v>180</c:v>
                </c:pt>
                <c:pt idx="1">
                  <c:v>100</c:v>
                </c:pt>
                <c:pt idx="2">
                  <c:v>75</c:v>
                </c:pt>
                <c:pt idx="3">
                  <c:v>50</c:v>
                </c:pt>
                <c:pt idx="4">
                  <c:v>40</c:v>
                </c:pt>
                <c:pt idx="5">
                  <c:v>35</c:v>
                </c:pt>
                <c:pt idx="6">
                  <c:v>30</c:v>
                </c:pt>
                <c:pt idx="7">
                  <c:v>25</c:v>
                </c:pt>
                <c:pt idx="8">
                  <c:v>20</c:v>
                </c:pt>
                <c:pt idx="9">
                  <c:v>15</c:v>
                </c:pt>
                <c:pt idx="10">
                  <c:v>10</c:v>
                </c:pt>
                <c:pt idx="11">
                  <c:v>8.5</c:v>
                </c:pt>
              </c:numCache>
            </c:numRef>
          </c:xVal>
          <c:yVal>
            <c:numRef>
              <c:f>Sheet1!$E$5:$E$16</c:f>
              <c:numCache>
                <c:formatCode>General</c:formatCode>
                <c:ptCount val="12"/>
                <c:pt idx="0">
                  <c:v>246</c:v>
                </c:pt>
                <c:pt idx="1">
                  <c:v>197</c:v>
                </c:pt>
                <c:pt idx="2">
                  <c:v>185</c:v>
                </c:pt>
                <c:pt idx="3">
                  <c:v>210</c:v>
                </c:pt>
                <c:pt idx="4">
                  <c:v>219</c:v>
                </c:pt>
                <c:pt idx="5">
                  <c:v>243</c:v>
                </c:pt>
                <c:pt idx="6">
                  <c:v>226</c:v>
                </c:pt>
                <c:pt idx="7">
                  <c:v>218</c:v>
                </c:pt>
                <c:pt idx="8">
                  <c:v>211</c:v>
                </c:pt>
                <c:pt idx="9">
                  <c:v>210</c:v>
                </c:pt>
                <c:pt idx="10">
                  <c:v>203</c:v>
                </c:pt>
                <c:pt idx="11">
                  <c:v>223</c:v>
                </c:pt>
              </c:numCache>
            </c:numRef>
          </c:yVal>
          <c:smooth val="1"/>
        </c:ser>
        <c:axId val="51988352"/>
        <c:axId val="51990528"/>
      </c:scatterChart>
      <c:valAx>
        <c:axId val="51988352"/>
        <c:scaling>
          <c:orientation val="minMax"/>
          <c:max val="18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</c:title>
        <c:numFmt formatCode="General" sourceLinked="1"/>
        <c:tickLblPos val="nextTo"/>
        <c:crossAx val="51990528"/>
        <c:crossesAt val="-600"/>
        <c:crossBetween val="midCat"/>
      </c:valAx>
      <c:valAx>
        <c:axId val="51990528"/>
        <c:scaling>
          <c:orientation val="minMax"/>
          <c:max val="6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(µTm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</c:title>
        <c:numFmt formatCode="General" sourceLinked="1"/>
        <c:tickLblPos val="nextTo"/>
        <c:crossAx val="5198835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X-field shim strength vs. Gap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v>8mm</c:v>
          </c:tx>
          <c:spPr>
            <a:ln w="28575">
              <a:noFill/>
            </a:ln>
          </c:spPr>
          <c:marker>
            <c:symbol val="diamond"/>
            <c:size val="5"/>
          </c:marker>
          <c:xVal>
            <c:numRef>
              <c:f>Sheet2!$A$4:$A$12</c:f>
              <c:numCache>
                <c:formatCode>General</c:formatCode>
                <c:ptCount val="9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30</c:v>
                </c:pt>
                <c:pt idx="4">
                  <c:v>25</c:v>
                </c:pt>
                <c:pt idx="5">
                  <c:v>20</c:v>
                </c:pt>
                <c:pt idx="6">
                  <c:v>15</c:v>
                </c:pt>
                <c:pt idx="7">
                  <c:v>10</c:v>
                </c:pt>
                <c:pt idx="8">
                  <c:v>8.5</c:v>
                </c:pt>
              </c:numCache>
            </c:numRef>
          </c:xVal>
          <c:yVal>
            <c:numRef>
              <c:f>Sheet2!$B$4:$B$12</c:f>
              <c:numCache>
                <c:formatCode>General</c:formatCode>
                <c:ptCount val="9"/>
                <c:pt idx="0">
                  <c:v>-1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13</c:v>
                </c:pt>
                <c:pt idx="5">
                  <c:v>21</c:v>
                </c:pt>
                <c:pt idx="6">
                  <c:v>30</c:v>
                </c:pt>
                <c:pt idx="7">
                  <c:v>38</c:v>
                </c:pt>
                <c:pt idx="8">
                  <c:v>39</c:v>
                </c:pt>
              </c:numCache>
            </c:numRef>
          </c:yVal>
        </c:ser>
        <c:ser>
          <c:idx val="1"/>
          <c:order val="1"/>
          <c:tx>
            <c:v>10mm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Sheet2!$A$4:$A$12</c:f>
              <c:numCache>
                <c:formatCode>General</c:formatCode>
                <c:ptCount val="9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30</c:v>
                </c:pt>
                <c:pt idx="4">
                  <c:v>25</c:v>
                </c:pt>
                <c:pt idx="5">
                  <c:v>20</c:v>
                </c:pt>
                <c:pt idx="6">
                  <c:v>15</c:v>
                </c:pt>
                <c:pt idx="7">
                  <c:v>10</c:v>
                </c:pt>
                <c:pt idx="8">
                  <c:v>8.5</c:v>
                </c:pt>
              </c:numCache>
            </c:numRef>
          </c:xVal>
          <c:yVal>
            <c:numRef>
              <c:f>Sheet2!$C$4:$C$12</c:f>
              <c:numCache>
                <c:formatCode>General</c:formatCode>
                <c:ptCount val="9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  <c:pt idx="4">
                  <c:v>15</c:v>
                </c:pt>
                <c:pt idx="5">
                  <c:v>19</c:v>
                </c:pt>
                <c:pt idx="6">
                  <c:v>26</c:v>
                </c:pt>
                <c:pt idx="7">
                  <c:v>33</c:v>
                </c:pt>
                <c:pt idx="8">
                  <c:v>29</c:v>
                </c:pt>
              </c:numCache>
            </c:numRef>
          </c:yVal>
        </c:ser>
        <c:ser>
          <c:idx val="2"/>
          <c:order val="2"/>
          <c:tx>
            <c:v>12mm</c:v>
          </c:tx>
          <c:spPr>
            <a:ln w="28575">
              <a:noFill/>
            </a:ln>
          </c:spPr>
          <c:marker>
            <c:symbol val="triangle"/>
            <c:size val="5"/>
          </c:marker>
          <c:xVal>
            <c:numRef>
              <c:f>Sheet2!$A$4:$A$12</c:f>
              <c:numCache>
                <c:formatCode>General</c:formatCode>
                <c:ptCount val="9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30</c:v>
                </c:pt>
                <c:pt idx="4">
                  <c:v>25</c:v>
                </c:pt>
                <c:pt idx="5">
                  <c:v>20</c:v>
                </c:pt>
                <c:pt idx="6">
                  <c:v>15</c:v>
                </c:pt>
                <c:pt idx="7">
                  <c:v>10</c:v>
                </c:pt>
                <c:pt idx="8">
                  <c:v>8.5</c:v>
                </c:pt>
              </c:numCache>
            </c:numRef>
          </c:xVal>
          <c:yVal>
            <c:numRef>
              <c:f>Sheet2!$D$4:$D$12</c:f>
              <c:numCache>
                <c:formatCode>General</c:formatCode>
                <c:ptCount val="9"/>
                <c:pt idx="0">
                  <c:v>-2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13</c:v>
                </c:pt>
                <c:pt idx="5">
                  <c:v>19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</c:numCache>
            </c:numRef>
          </c:yVal>
        </c:ser>
        <c:axId val="52021120"/>
        <c:axId val="52109312"/>
      </c:scatterChart>
      <c:valAx>
        <c:axId val="52021120"/>
        <c:scaling>
          <c:orientation val="minMax"/>
          <c:max val="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</c:title>
        <c:numFmt formatCode="General" sourceLinked="1"/>
        <c:tickLblPos val="nextTo"/>
        <c:crossAx val="52109312"/>
        <c:crossesAt val="-5"/>
        <c:crossBetween val="midCat"/>
      </c:valAx>
      <c:valAx>
        <c:axId val="521093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I1X(G-cm)</a:t>
                </a:r>
              </a:p>
            </c:rich>
          </c:tx>
        </c:title>
        <c:numFmt formatCode="General" sourceLinked="1"/>
        <c:tickLblPos val="nextTo"/>
        <c:crossAx val="520211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Y-quad shim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 = 8.5mm</c:v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5"/>
          </c:trendline>
          <c:xVal>
            <c:numRef>
              <c:f>Sheet3!$A$3:$A$15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Sheet3!$D$3:$D$15</c:f>
              <c:numCache>
                <c:formatCode>0.00E+00</c:formatCode>
                <c:ptCount val="13"/>
                <c:pt idx="0">
                  <c:v>-80.259</c:v>
                </c:pt>
                <c:pt idx="1">
                  <c:v>-75.513000000000005</c:v>
                </c:pt>
                <c:pt idx="2">
                  <c:v>-50.043999999999983</c:v>
                </c:pt>
                <c:pt idx="4">
                  <c:v>-1.2740000000000018</c:v>
                </c:pt>
                <c:pt idx="5">
                  <c:v>27.444000000000003</c:v>
                </c:pt>
                <c:pt idx="6">
                  <c:v>44.943000000000005</c:v>
                </c:pt>
                <c:pt idx="7">
                  <c:v>64.778000000000006</c:v>
                </c:pt>
                <c:pt idx="8">
                  <c:v>83.755999999999986</c:v>
                </c:pt>
                <c:pt idx="9">
                  <c:v>89.266999999999996</c:v>
                </c:pt>
                <c:pt idx="10">
                  <c:v>98.052000000000007</c:v>
                </c:pt>
                <c:pt idx="11">
                  <c:v>88.908000000000015</c:v>
                </c:pt>
                <c:pt idx="12">
                  <c:v>85.012</c:v>
                </c:pt>
              </c:numCache>
            </c:numRef>
          </c:yVal>
        </c:ser>
        <c:ser>
          <c:idx val="1"/>
          <c:order val="1"/>
          <c:tx>
            <c:v>Gap = 20mm</c:v>
          </c:tx>
          <c:spPr>
            <a:ln w="28575">
              <a:noFill/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</c:trendline>
          <c:xVal>
            <c:numRef>
              <c:f>Sheet3!$A$3:$A$15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Sheet3!$G$3:$G$15</c:f>
              <c:numCache>
                <c:formatCode>0.00E+00</c:formatCode>
                <c:ptCount val="13"/>
                <c:pt idx="0">
                  <c:v>-34.000000000000014</c:v>
                </c:pt>
                <c:pt idx="1">
                  <c:v>-18.000000000000004</c:v>
                </c:pt>
                <c:pt idx="2">
                  <c:v>-1.0000000000000242</c:v>
                </c:pt>
                <c:pt idx="3">
                  <c:v>-5.0000000000000133</c:v>
                </c:pt>
                <c:pt idx="4">
                  <c:v>-3.9999999999999889</c:v>
                </c:pt>
                <c:pt idx="5">
                  <c:v>2.9999999999999645</c:v>
                </c:pt>
                <c:pt idx="6">
                  <c:v>7.9999999999999778</c:v>
                </c:pt>
                <c:pt idx="7">
                  <c:v>14.999999999999986</c:v>
                </c:pt>
                <c:pt idx="10">
                  <c:v>28.000000000000004</c:v>
                </c:pt>
                <c:pt idx="11">
                  <c:v>24.999999999999986</c:v>
                </c:pt>
                <c:pt idx="12">
                  <c:v>26.000000000000007</c:v>
                </c:pt>
              </c:numCache>
            </c:numRef>
          </c:yVal>
        </c:ser>
        <c:ser>
          <c:idx val="2"/>
          <c:order val="2"/>
          <c:tx>
            <c:v>Gap=15mm</c:v>
          </c:tx>
          <c:spPr>
            <a:ln w="28575">
              <a:noFill/>
            </a:ln>
          </c:spPr>
          <c:marker>
            <c:symbol val="triangle"/>
            <c:size val="5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Sheet3!$A$3:$A$15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Sheet3!$J$3:$J$15</c:f>
              <c:numCache>
                <c:formatCode>0.00E+00</c:formatCode>
                <c:ptCount val="13"/>
                <c:pt idx="0">
                  <c:v>-33.999999999999957</c:v>
                </c:pt>
                <c:pt idx="1">
                  <c:v>-27.999999999999975</c:v>
                </c:pt>
                <c:pt idx="2">
                  <c:v>-18.999999999999975</c:v>
                </c:pt>
                <c:pt idx="3">
                  <c:v>-9.0000000000000018</c:v>
                </c:pt>
                <c:pt idx="4">
                  <c:v>-1.0000000000000242</c:v>
                </c:pt>
                <c:pt idx="5">
                  <c:v>9.0000000000000018</c:v>
                </c:pt>
                <c:pt idx="6">
                  <c:v>16.999999999999979</c:v>
                </c:pt>
                <c:pt idx="7">
                  <c:v>25.999999999999982</c:v>
                </c:pt>
                <c:pt idx="8">
                  <c:v>31.999999999999964</c:v>
                </c:pt>
                <c:pt idx="9">
                  <c:v>35.000000000000007</c:v>
                </c:pt>
                <c:pt idx="10">
                  <c:v>43.000000000000014</c:v>
                </c:pt>
                <c:pt idx="12">
                  <c:v>41.999999999999993</c:v>
                </c:pt>
              </c:numCache>
            </c:numRef>
          </c:yVal>
        </c:ser>
        <c:ser>
          <c:idx val="3"/>
          <c:order val="3"/>
          <c:tx>
            <c:v>10mm</c:v>
          </c:tx>
          <c:spPr>
            <a:ln w="28575">
              <a:noFill/>
            </a:ln>
          </c:spPr>
          <c:marker>
            <c:symbol val="circle"/>
            <c:size val="4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Sheet3!$A$3:$A$15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Sheet3!$M$3:$M$15</c:f>
              <c:numCache>
                <c:formatCode>0.00E+00</c:formatCode>
                <c:ptCount val="13"/>
                <c:pt idx="0">
                  <c:v>-63.999999999999986</c:v>
                </c:pt>
                <c:pt idx="1">
                  <c:v>-46.000000000000007</c:v>
                </c:pt>
                <c:pt idx="2">
                  <c:v>-38.999999999999972</c:v>
                </c:pt>
                <c:pt idx="3">
                  <c:v>-19</c:v>
                </c:pt>
                <c:pt idx="4">
                  <c:v>-4.000000000000016</c:v>
                </c:pt>
                <c:pt idx="5">
                  <c:v>20.999999999999996</c:v>
                </c:pt>
                <c:pt idx="6">
                  <c:v>40</c:v>
                </c:pt>
                <c:pt idx="7">
                  <c:v>53.000000000000014</c:v>
                </c:pt>
                <c:pt idx="8">
                  <c:v>66</c:v>
                </c:pt>
                <c:pt idx="9">
                  <c:v>76.000000000000028</c:v>
                </c:pt>
                <c:pt idx="10">
                  <c:v>79</c:v>
                </c:pt>
                <c:pt idx="11">
                  <c:v>78</c:v>
                </c:pt>
                <c:pt idx="12">
                  <c:v>71.999999999999986</c:v>
                </c:pt>
              </c:numCache>
            </c:numRef>
          </c:yVal>
        </c:ser>
        <c:axId val="54617984"/>
        <c:axId val="54632448"/>
      </c:scatterChart>
      <c:valAx>
        <c:axId val="546179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(m)</a:t>
                </a:r>
              </a:p>
            </c:rich>
          </c:tx>
          <c:layout/>
        </c:title>
        <c:numFmt formatCode="#,##0.000" sourceLinked="0"/>
        <c:tickLblPos val="nextTo"/>
        <c:crossAx val="54632448"/>
        <c:crossesAt val="-100"/>
        <c:crossBetween val="midCat"/>
      </c:valAx>
      <c:valAx>
        <c:axId val="546324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I1Y (G-cm)</a:t>
                </a:r>
              </a:p>
            </c:rich>
          </c:tx>
          <c:layout/>
        </c:title>
        <c:numFmt formatCode="#,##0" sourceLinked="0"/>
        <c:tickLblPos val="nextTo"/>
        <c:crossAx val="54617984"/>
        <c:crossesAt val="-8.0000000000000054E-3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X-quad shim, 15mm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 = 8.5mm</c:v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5"/>
          </c:trendline>
          <c:xVal>
            <c:numRef>
              <c:f>Sheet3!$A$21:$A$33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Sheet3!$D$21:$D$33</c:f>
              <c:numCache>
                <c:formatCode>0.00E+00</c:formatCode>
                <c:ptCount val="13"/>
                <c:pt idx="0">
                  <c:v>41.010000000000005</c:v>
                </c:pt>
                <c:pt idx="1">
                  <c:v>30.65</c:v>
                </c:pt>
                <c:pt idx="2">
                  <c:v>18.419999999999998</c:v>
                </c:pt>
                <c:pt idx="3">
                  <c:v>8.15</c:v>
                </c:pt>
                <c:pt idx="4">
                  <c:v>6.9200000000000017</c:v>
                </c:pt>
                <c:pt idx="5">
                  <c:v>-5.91</c:v>
                </c:pt>
                <c:pt idx="6">
                  <c:v>-19.639999999999997</c:v>
                </c:pt>
                <c:pt idx="7">
                  <c:v>-32.950000000000003</c:v>
                </c:pt>
                <c:pt idx="8">
                  <c:v>-36.300000000000004</c:v>
                </c:pt>
                <c:pt idx="9">
                  <c:v>-48.432000000000002</c:v>
                </c:pt>
                <c:pt idx="10">
                  <c:v>-53.24</c:v>
                </c:pt>
                <c:pt idx="11">
                  <c:v>-64.099999999999994</c:v>
                </c:pt>
                <c:pt idx="12">
                  <c:v>-62.3</c:v>
                </c:pt>
              </c:numCache>
            </c:numRef>
          </c:yVal>
        </c:ser>
        <c:ser>
          <c:idx val="1"/>
          <c:order val="1"/>
          <c:tx>
            <c:v>Gap = 20mm</c:v>
          </c:tx>
          <c:spPr>
            <a:ln w="28575">
              <a:noFill/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</c:trendline>
          <c:xVal>
            <c:numRef>
              <c:f>Sheet3!$A$21:$A$33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Sheet3!$G$21:$G$33</c:f>
              <c:numCache>
                <c:formatCode>0.00E+00</c:formatCode>
                <c:ptCount val="13"/>
                <c:pt idx="0">
                  <c:v>17.399999999999999</c:v>
                </c:pt>
                <c:pt idx="1">
                  <c:v>12.8</c:v>
                </c:pt>
                <c:pt idx="2">
                  <c:v>10</c:v>
                </c:pt>
                <c:pt idx="3">
                  <c:v>5.5</c:v>
                </c:pt>
                <c:pt idx="4">
                  <c:v>-3.5000000000000004</c:v>
                </c:pt>
                <c:pt idx="6">
                  <c:v>-12.799999999999999</c:v>
                </c:pt>
                <c:pt idx="7">
                  <c:v>-9.6</c:v>
                </c:pt>
                <c:pt idx="8">
                  <c:v>-15.9</c:v>
                </c:pt>
                <c:pt idx="9">
                  <c:v>-20.700000000000003</c:v>
                </c:pt>
                <c:pt idx="10">
                  <c:v>-20.499999999999996</c:v>
                </c:pt>
                <c:pt idx="11">
                  <c:v>-19.399999999999999</c:v>
                </c:pt>
                <c:pt idx="12">
                  <c:v>-23.200000000000003</c:v>
                </c:pt>
              </c:numCache>
            </c:numRef>
          </c:yVal>
        </c:ser>
        <c:ser>
          <c:idx val="2"/>
          <c:order val="2"/>
          <c:tx>
            <c:v>Gap=15mm</c:v>
          </c:tx>
          <c:spPr>
            <a:ln w="28575">
              <a:noFill/>
            </a:ln>
          </c:spPr>
          <c:marker>
            <c:symbol val="triangle"/>
            <c:size val="5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Sheet3!$A$21:$A$33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Sheet3!$J$21:$J$33</c:f>
              <c:numCache>
                <c:formatCode>0.00E+00</c:formatCode>
                <c:ptCount val="13"/>
                <c:pt idx="0">
                  <c:v>29.999999999999996</c:v>
                </c:pt>
                <c:pt idx="1">
                  <c:v>21.900000000000002</c:v>
                </c:pt>
                <c:pt idx="2">
                  <c:v>9.61</c:v>
                </c:pt>
                <c:pt idx="3">
                  <c:v>11.450000000000001</c:v>
                </c:pt>
                <c:pt idx="4">
                  <c:v>2.1600000000000006</c:v>
                </c:pt>
                <c:pt idx="5">
                  <c:v>-4.45</c:v>
                </c:pt>
                <c:pt idx="6">
                  <c:v>-11.709999999999999</c:v>
                </c:pt>
                <c:pt idx="7">
                  <c:v>-21.42</c:v>
                </c:pt>
                <c:pt idx="8">
                  <c:v>-26.39</c:v>
                </c:pt>
                <c:pt idx="9">
                  <c:v>-26.86</c:v>
                </c:pt>
                <c:pt idx="10">
                  <c:v>-30.741999999999997</c:v>
                </c:pt>
                <c:pt idx="11">
                  <c:v>-36.6</c:v>
                </c:pt>
                <c:pt idx="12">
                  <c:v>-39.6</c:v>
                </c:pt>
              </c:numCache>
            </c:numRef>
          </c:yVal>
        </c:ser>
        <c:ser>
          <c:idx val="3"/>
          <c:order val="3"/>
          <c:tx>
            <c:v>10mm</c:v>
          </c:tx>
          <c:spPr>
            <a:ln w="28575">
              <a:noFill/>
            </a:ln>
          </c:spPr>
          <c:marker>
            <c:symbol val="circle"/>
            <c:size val="4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Sheet3!$A$21:$A$33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Sheet3!$M$21:$M$32</c:f>
              <c:numCache>
                <c:formatCode>0.00E+00</c:formatCode>
                <c:ptCount val="12"/>
                <c:pt idx="0">
                  <c:v>35.03</c:v>
                </c:pt>
                <c:pt idx="1">
                  <c:v>27.960000000000004</c:v>
                </c:pt>
                <c:pt idx="2">
                  <c:v>16.059999999999999</c:v>
                </c:pt>
                <c:pt idx="3">
                  <c:v>6.94</c:v>
                </c:pt>
                <c:pt idx="4">
                  <c:v>3.7099999999999991</c:v>
                </c:pt>
                <c:pt idx="5">
                  <c:v>-8.42</c:v>
                </c:pt>
                <c:pt idx="6">
                  <c:v>-21.249999999999996</c:v>
                </c:pt>
                <c:pt idx="7">
                  <c:v>-29.11</c:v>
                </c:pt>
                <c:pt idx="8">
                  <c:v>-37.119999999999997</c:v>
                </c:pt>
                <c:pt idx="9">
                  <c:v>-40.81</c:v>
                </c:pt>
                <c:pt idx="10">
                  <c:v>-51.5</c:v>
                </c:pt>
                <c:pt idx="11">
                  <c:v>-62.100000000000009</c:v>
                </c:pt>
              </c:numCache>
            </c:numRef>
          </c:yVal>
        </c:ser>
        <c:axId val="63282176"/>
        <c:axId val="63288448"/>
      </c:scatterChart>
      <c:valAx>
        <c:axId val="6328217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(m)</a:t>
                </a:r>
              </a:p>
            </c:rich>
          </c:tx>
          <c:layout/>
        </c:title>
        <c:numFmt formatCode="#,##0.000" sourceLinked="0"/>
        <c:tickLblPos val="nextTo"/>
        <c:crossAx val="63288448"/>
        <c:crossesAt val="-100"/>
        <c:crossBetween val="midCat"/>
      </c:valAx>
      <c:valAx>
        <c:axId val="632884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I1X (G-cm)</a:t>
                </a:r>
              </a:p>
            </c:rich>
          </c:tx>
          <c:layout/>
        </c:title>
        <c:numFmt formatCode="#,##0" sourceLinked="0"/>
        <c:tickLblPos val="nextTo"/>
        <c:crossAx val="63282176"/>
        <c:crossesAt val="-8.0000000000000088E-3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X-quad shim, 30mm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 = 8.5mm</c:v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5"/>
          </c:trendline>
          <c:xVal>
            <c:numRef>
              <c:f>Sheet3!$A$40:$A$52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Sheet3!$D$40:$D$52</c:f>
              <c:numCache>
                <c:formatCode>0.00E+00</c:formatCode>
                <c:ptCount val="13"/>
                <c:pt idx="0">
                  <c:v>-7.4000000000000039</c:v>
                </c:pt>
                <c:pt idx="1">
                  <c:v>-6.0999999999999988</c:v>
                </c:pt>
                <c:pt idx="2">
                  <c:v>-1.2199999999999998</c:v>
                </c:pt>
                <c:pt idx="3">
                  <c:v>0.42000000000000021</c:v>
                </c:pt>
                <c:pt idx="4">
                  <c:v>3.0599999999999996</c:v>
                </c:pt>
                <c:pt idx="5">
                  <c:v>1.8879999999999999</c:v>
                </c:pt>
                <c:pt idx="6">
                  <c:v>1.52</c:v>
                </c:pt>
                <c:pt idx="7">
                  <c:v>10.55</c:v>
                </c:pt>
                <c:pt idx="8">
                  <c:v>9.4</c:v>
                </c:pt>
                <c:pt idx="9">
                  <c:v>12.231999999999999</c:v>
                </c:pt>
                <c:pt idx="10">
                  <c:v>14.760000000000002</c:v>
                </c:pt>
                <c:pt idx="11">
                  <c:v>17.23</c:v>
                </c:pt>
                <c:pt idx="12">
                  <c:v>26.2</c:v>
                </c:pt>
              </c:numCache>
            </c:numRef>
          </c:yVal>
        </c:ser>
        <c:ser>
          <c:idx val="1"/>
          <c:order val="1"/>
          <c:tx>
            <c:v>Gap = 20mm</c:v>
          </c:tx>
          <c:spPr>
            <a:ln w="28575">
              <a:noFill/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</c:trendline>
          <c:xVal>
            <c:numRef>
              <c:f>Sheet3!$A$40:$A$52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Sheet3!$G$40:$G$52</c:f>
              <c:numCache>
                <c:formatCode>0.00E+00</c:formatCode>
                <c:ptCount val="13"/>
                <c:pt idx="0">
                  <c:v>-7.8999999999999986</c:v>
                </c:pt>
                <c:pt idx="1">
                  <c:v>-5.5</c:v>
                </c:pt>
                <c:pt idx="2">
                  <c:v>-5.6999999999999993</c:v>
                </c:pt>
                <c:pt idx="3">
                  <c:v>-1.0000000000000007</c:v>
                </c:pt>
                <c:pt idx="4">
                  <c:v>4.9000000000000004</c:v>
                </c:pt>
                <c:pt idx="5">
                  <c:v>2.6000000000000023</c:v>
                </c:pt>
                <c:pt idx="6">
                  <c:v>7.1999999999999984</c:v>
                </c:pt>
                <c:pt idx="7">
                  <c:v>8.5</c:v>
                </c:pt>
                <c:pt idx="8">
                  <c:v>13.299999999999997</c:v>
                </c:pt>
                <c:pt idx="9">
                  <c:v>17.100000000000001</c:v>
                </c:pt>
                <c:pt idx="10">
                  <c:v>16.299999999999997</c:v>
                </c:pt>
                <c:pt idx="11">
                  <c:v>20.200000000000003</c:v>
                </c:pt>
                <c:pt idx="12">
                  <c:v>20.100000000000001</c:v>
                </c:pt>
              </c:numCache>
            </c:numRef>
          </c:yVal>
        </c:ser>
        <c:ser>
          <c:idx val="2"/>
          <c:order val="2"/>
          <c:tx>
            <c:v>Gap=15mm</c:v>
          </c:tx>
          <c:spPr>
            <a:ln w="28575">
              <a:noFill/>
            </a:ln>
          </c:spPr>
          <c:marker>
            <c:symbol val="triangle"/>
            <c:size val="5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Sheet3!$A$40:$A$52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Sheet3!$J$40:$J$52</c:f>
              <c:numCache>
                <c:formatCode>0.00E+00</c:formatCode>
                <c:ptCount val="13"/>
                <c:pt idx="0">
                  <c:v>-11.57</c:v>
                </c:pt>
                <c:pt idx="1">
                  <c:v>-9.6900000000000013</c:v>
                </c:pt>
                <c:pt idx="2">
                  <c:v>-2.5500000000000003</c:v>
                </c:pt>
                <c:pt idx="3">
                  <c:v>-0.75999999999999945</c:v>
                </c:pt>
                <c:pt idx="4">
                  <c:v>2.35</c:v>
                </c:pt>
                <c:pt idx="5">
                  <c:v>2.1399999999999997</c:v>
                </c:pt>
                <c:pt idx="6">
                  <c:v>10.27</c:v>
                </c:pt>
                <c:pt idx="7">
                  <c:v>11.68</c:v>
                </c:pt>
                <c:pt idx="8">
                  <c:v>12.89</c:v>
                </c:pt>
                <c:pt idx="9">
                  <c:v>14.719999999999999</c:v>
                </c:pt>
                <c:pt idx="10">
                  <c:v>20.2</c:v>
                </c:pt>
                <c:pt idx="11">
                  <c:v>24.500000000000004</c:v>
                </c:pt>
                <c:pt idx="12">
                  <c:v>27.6</c:v>
                </c:pt>
              </c:numCache>
            </c:numRef>
          </c:yVal>
        </c:ser>
        <c:ser>
          <c:idx val="3"/>
          <c:order val="3"/>
          <c:tx>
            <c:v>10mm</c:v>
          </c:tx>
          <c:spPr>
            <a:ln w="28575">
              <a:noFill/>
            </a:ln>
          </c:spPr>
          <c:marker>
            <c:symbol val="circle"/>
            <c:size val="4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Sheet3!$A$40:$A$52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Sheet3!$M$40:$M$52</c:f>
              <c:numCache>
                <c:formatCode>0.00E+00</c:formatCode>
                <c:ptCount val="13"/>
                <c:pt idx="0">
                  <c:v>-8.1999999999999993</c:v>
                </c:pt>
                <c:pt idx="1">
                  <c:v>-4.3000000000000025</c:v>
                </c:pt>
                <c:pt idx="2">
                  <c:v>1.84</c:v>
                </c:pt>
                <c:pt idx="3">
                  <c:v>8.9999999999999983E-2</c:v>
                </c:pt>
                <c:pt idx="4">
                  <c:v>3.3100000000000005</c:v>
                </c:pt>
                <c:pt idx="5">
                  <c:v>4.97</c:v>
                </c:pt>
                <c:pt idx="6">
                  <c:v>7.81</c:v>
                </c:pt>
                <c:pt idx="7">
                  <c:v>11.46</c:v>
                </c:pt>
                <c:pt idx="8">
                  <c:v>11.82</c:v>
                </c:pt>
                <c:pt idx="9">
                  <c:v>15.520000000000001</c:v>
                </c:pt>
                <c:pt idx="10">
                  <c:v>18.72</c:v>
                </c:pt>
                <c:pt idx="11">
                  <c:v>22.96</c:v>
                </c:pt>
                <c:pt idx="12">
                  <c:v>26.2</c:v>
                </c:pt>
              </c:numCache>
            </c:numRef>
          </c:yVal>
        </c:ser>
        <c:axId val="57647488"/>
        <c:axId val="57649408"/>
      </c:scatterChart>
      <c:valAx>
        <c:axId val="576474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(m)</a:t>
                </a:r>
              </a:p>
            </c:rich>
          </c:tx>
          <c:layout/>
        </c:title>
        <c:numFmt formatCode="#,##0.000" sourceLinked="0"/>
        <c:tickLblPos val="nextTo"/>
        <c:crossAx val="57649408"/>
        <c:crossesAt val="-100"/>
        <c:crossBetween val="midCat"/>
      </c:valAx>
      <c:valAx>
        <c:axId val="576494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I1X (G-cm)</a:t>
                </a:r>
              </a:p>
            </c:rich>
          </c:tx>
          <c:layout/>
        </c:title>
        <c:numFmt formatCode="#,##0" sourceLinked="0"/>
        <c:tickLblPos val="nextTo"/>
        <c:crossAx val="57647488"/>
        <c:crossesAt val="-8.0000000000000123E-3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X-quad shim, 20mm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 = 8.5mm</c:v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5"/>
          </c:trendline>
          <c:xVal>
            <c:numRef>
              <c:f>Sheet3!$A$60:$A$72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Sheet3!$D$60:$D$72</c:f>
              <c:numCache>
                <c:formatCode>0.00E+00</c:formatCode>
                <c:ptCount val="13"/>
                <c:pt idx="0">
                  <c:v>-26.400000000000002</c:v>
                </c:pt>
                <c:pt idx="1">
                  <c:v>-18.979999999999997</c:v>
                </c:pt>
                <c:pt idx="2">
                  <c:v>-10.520000000000001</c:v>
                </c:pt>
                <c:pt idx="3">
                  <c:v>-2.3399999999999994</c:v>
                </c:pt>
                <c:pt idx="4">
                  <c:v>3.0499999999999994</c:v>
                </c:pt>
                <c:pt idx="5">
                  <c:v>6.37</c:v>
                </c:pt>
                <c:pt idx="6">
                  <c:v>13.64</c:v>
                </c:pt>
                <c:pt idx="7">
                  <c:v>19.350000000000001</c:v>
                </c:pt>
                <c:pt idx="8">
                  <c:v>21.7</c:v>
                </c:pt>
                <c:pt idx="9">
                  <c:v>27.932000000000002</c:v>
                </c:pt>
                <c:pt idx="10">
                  <c:v>34.440000000000005</c:v>
                </c:pt>
                <c:pt idx="11">
                  <c:v>49</c:v>
                </c:pt>
                <c:pt idx="12">
                  <c:v>57.4</c:v>
                </c:pt>
              </c:numCache>
            </c:numRef>
          </c:yVal>
        </c:ser>
        <c:ser>
          <c:idx val="1"/>
          <c:order val="1"/>
          <c:tx>
            <c:v>Gap = 20mm</c:v>
          </c:tx>
          <c:spPr>
            <a:ln w="28575">
              <a:noFill/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</c:trendline>
          <c:xVal>
            <c:numRef>
              <c:f>Sheet3!$A$60:$A$72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Sheet3!$G$60:$G$72</c:f>
              <c:numCache>
                <c:formatCode>0.00E+00</c:formatCode>
                <c:ptCount val="13"/>
                <c:pt idx="0">
                  <c:v>-10.200000000000001</c:v>
                </c:pt>
                <c:pt idx="1">
                  <c:v>-10.600000000000001</c:v>
                </c:pt>
                <c:pt idx="2">
                  <c:v>-7.5999999999999988</c:v>
                </c:pt>
                <c:pt idx="3">
                  <c:v>-1.2999999999999994</c:v>
                </c:pt>
                <c:pt idx="4">
                  <c:v>1.1999999999999986</c:v>
                </c:pt>
                <c:pt idx="5">
                  <c:v>2.7000000000000011</c:v>
                </c:pt>
                <c:pt idx="6">
                  <c:v>9.9</c:v>
                </c:pt>
                <c:pt idx="7">
                  <c:v>11.399999999999999</c:v>
                </c:pt>
                <c:pt idx="8">
                  <c:v>17.3</c:v>
                </c:pt>
                <c:pt idx="9">
                  <c:v>22.2</c:v>
                </c:pt>
                <c:pt idx="10">
                  <c:v>18.599999999999998</c:v>
                </c:pt>
                <c:pt idx="11">
                  <c:v>23.6</c:v>
                </c:pt>
                <c:pt idx="12">
                  <c:v>25.299999999999997</c:v>
                </c:pt>
              </c:numCache>
            </c:numRef>
          </c:yVal>
        </c:ser>
        <c:ser>
          <c:idx val="2"/>
          <c:order val="2"/>
          <c:tx>
            <c:v>Gap=15mm</c:v>
          </c:tx>
          <c:spPr>
            <a:ln w="28575">
              <a:noFill/>
            </a:ln>
          </c:spPr>
          <c:marker>
            <c:symbol val="triangle"/>
            <c:size val="5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Sheet3!$A$60:$A$72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Sheet3!$J$60:$J$72</c:f>
              <c:numCache>
                <c:formatCode>0.00E+00</c:formatCode>
                <c:ptCount val="13"/>
                <c:pt idx="0">
                  <c:v>-20.9</c:v>
                </c:pt>
                <c:pt idx="1">
                  <c:v>-15.71</c:v>
                </c:pt>
                <c:pt idx="2">
                  <c:v>-5.7700000000000005</c:v>
                </c:pt>
                <c:pt idx="3">
                  <c:v>-6.51</c:v>
                </c:pt>
                <c:pt idx="4">
                  <c:v>0.66999999999999948</c:v>
                </c:pt>
                <c:pt idx="5">
                  <c:v>0.3000000000000001</c:v>
                </c:pt>
                <c:pt idx="6">
                  <c:v>11.56</c:v>
                </c:pt>
                <c:pt idx="7">
                  <c:v>19.23</c:v>
                </c:pt>
                <c:pt idx="8">
                  <c:v>21.88</c:v>
                </c:pt>
                <c:pt idx="9">
                  <c:v>24.785</c:v>
                </c:pt>
                <c:pt idx="10">
                  <c:v>27.1</c:v>
                </c:pt>
                <c:pt idx="11">
                  <c:v>34.950000000000003</c:v>
                </c:pt>
                <c:pt idx="12">
                  <c:v>43.6</c:v>
                </c:pt>
              </c:numCache>
            </c:numRef>
          </c:yVal>
        </c:ser>
        <c:ser>
          <c:idx val="3"/>
          <c:order val="3"/>
          <c:tx>
            <c:v>10mm</c:v>
          </c:tx>
          <c:spPr>
            <a:ln w="28575">
              <a:noFill/>
            </a:ln>
          </c:spPr>
          <c:marker>
            <c:symbol val="circle"/>
            <c:size val="4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Sheet3!$A$60:$A$72</c:f>
              <c:numCache>
                <c:formatCode>0.00E+00</c:formatCode>
                <c:ptCount val="13"/>
                <c:pt idx="0">
                  <c:v>6.0020000000000004E-3</c:v>
                </c:pt>
                <c:pt idx="1">
                  <c:v>5.0000000000000001E-3</c:v>
                </c:pt>
                <c:pt idx="2">
                  <c:v>3.9969999999999997E-3</c:v>
                </c:pt>
                <c:pt idx="3">
                  <c:v>2.9970000000000001E-3</c:v>
                </c:pt>
                <c:pt idx="4">
                  <c:v>1.9989999999999999E-3</c:v>
                </c:pt>
                <c:pt idx="5">
                  <c:v>1E-3</c:v>
                </c:pt>
                <c:pt idx="6">
                  <c:v>0</c:v>
                </c:pt>
                <c:pt idx="7">
                  <c:v>-1.0020000000000001E-3</c:v>
                </c:pt>
                <c:pt idx="8">
                  <c:v>-2E-3</c:v>
                </c:pt>
                <c:pt idx="9">
                  <c:v>-3.0010000000000002E-3</c:v>
                </c:pt>
                <c:pt idx="10">
                  <c:v>-3.999E-3</c:v>
                </c:pt>
                <c:pt idx="11">
                  <c:v>-4.999E-3</c:v>
                </c:pt>
                <c:pt idx="12">
                  <c:v>-6.0029999999999997E-3</c:v>
                </c:pt>
              </c:numCache>
            </c:numRef>
          </c:xVal>
          <c:yVal>
            <c:numRef>
              <c:f>Sheet3!$M$60:$M$72</c:f>
              <c:numCache>
                <c:formatCode>0.00E+00</c:formatCode>
                <c:ptCount val="13"/>
                <c:pt idx="0">
                  <c:v>-22.199999999999996</c:v>
                </c:pt>
                <c:pt idx="1">
                  <c:v>-16.590000000000003</c:v>
                </c:pt>
                <c:pt idx="2">
                  <c:v>-8.52</c:v>
                </c:pt>
                <c:pt idx="3">
                  <c:v>-1.62</c:v>
                </c:pt>
                <c:pt idx="4">
                  <c:v>1.5100000000000005</c:v>
                </c:pt>
                <c:pt idx="5">
                  <c:v>7.91</c:v>
                </c:pt>
                <c:pt idx="6">
                  <c:v>12.35</c:v>
                </c:pt>
                <c:pt idx="7">
                  <c:v>21.41</c:v>
                </c:pt>
                <c:pt idx="8">
                  <c:v>25.919999999999998</c:v>
                </c:pt>
                <c:pt idx="9">
                  <c:v>29.01</c:v>
                </c:pt>
                <c:pt idx="10">
                  <c:v>40.1</c:v>
                </c:pt>
                <c:pt idx="11">
                  <c:v>44.999999999999993</c:v>
                </c:pt>
                <c:pt idx="12">
                  <c:v>53.699999999999996</c:v>
                </c:pt>
              </c:numCache>
            </c:numRef>
          </c:yVal>
        </c:ser>
        <c:axId val="93801088"/>
        <c:axId val="93807360"/>
      </c:scatterChart>
      <c:valAx>
        <c:axId val="938010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(m)</a:t>
                </a:r>
              </a:p>
            </c:rich>
          </c:tx>
          <c:layout/>
        </c:title>
        <c:numFmt formatCode="#,##0.000" sourceLinked="0"/>
        <c:tickLblPos val="nextTo"/>
        <c:crossAx val="93807360"/>
        <c:crossesAt val="-100"/>
        <c:crossBetween val="midCat"/>
      </c:valAx>
      <c:valAx>
        <c:axId val="938073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I1X (G-cm)</a:t>
                </a:r>
              </a:p>
            </c:rich>
          </c:tx>
          <c:layout/>
        </c:title>
        <c:numFmt formatCode="#,##0" sourceLinked="0"/>
        <c:tickLblPos val="nextTo"/>
        <c:crossAx val="93801088"/>
        <c:crossesAt val="-8.0000000000000158E-3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104775</xdr:rowOff>
    </xdr:from>
    <xdr:to>
      <xdr:col>16</xdr:col>
      <xdr:colOff>57150</xdr:colOff>
      <xdr:row>14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352425</xdr:colOff>
      <xdr:row>15</xdr:row>
      <xdr:rowOff>85725</xdr:rowOff>
    </xdr:from>
    <xdr:to>
      <xdr:col>16</xdr:col>
      <xdr:colOff>28575</xdr:colOff>
      <xdr:row>29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5</xdr:row>
      <xdr:rowOff>104775</xdr:rowOff>
    </xdr:from>
    <xdr:to>
      <xdr:col>18</xdr:col>
      <xdr:colOff>238124</xdr:colOff>
      <xdr:row>27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257174</xdr:colOff>
      <xdr:row>1</xdr:row>
      <xdr:rowOff>19050</xdr:rowOff>
    </xdr:from>
    <xdr:to>
      <xdr:col>24</xdr:col>
      <xdr:colOff>247649</xdr:colOff>
      <xdr:row>15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219075</xdr:colOff>
      <xdr:row>18</xdr:row>
      <xdr:rowOff>152400</xdr:rowOff>
    </xdr:from>
    <xdr:to>
      <xdr:col>24</xdr:col>
      <xdr:colOff>209550</xdr:colOff>
      <xdr:row>33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304800</xdr:colOff>
      <xdr:row>37</xdr:row>
      <xdr:rowOff>9525</xdr:rowOff>
    </xdr:from>
    <xdr:to>
      <xdr:col>24</xdr:col>
      <xdr:colOff>295275</xdr:colOff>
      <xdr:row>51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58</xdr:row>
      <xdr:rowOff>0</xdr:rowOff>
    </xdr:from>
    <xdr:to>
      <xdr:col>24</xdr:col>
      <xdr:colOff>600075</xdr:colOff>
      <xdr:row>72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A3" sqref="A3:A16"/>
    </sheetView>
  </sheetViews>
  <sheetFormatPr defaultRowHeight="15"/>
  <cols>
    <col min="1" max="5" width="9.140625" style="1"/>
  </cols>
  <sheetData>
    <row r="1" spans="1:5">
      <c r="C1" s="2" t="s">
        <v>0</v>
      </c>
    </row>
    <row r="3" spans="1: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5" spans="1:5">
      <c r="A5" s="1">
        <v>180</v>
      </c>
      <c r="B5" s="1">
        <v>-250</v>
      </c>
      <c r="C5" s="1">
        <v>-439</v>
      </c>
      <c r="D5" s="1">
        <v>91</v>
      </c>
      <c r="E5" s="1">
        <v>246</v>
      </c>
    </row>
    <row r="6" spans="1:5">
      <c r="A6" s="1">
        <v>100</v>
      </c>
      <c r="B6" s="1">
        <v>-248</v>
      </c>
      <c r="C6" s="1">
        <v>-382</v>
      </c>
      <c r="D6" s="1">
        <v>75</v>
      </c>
      <c r="E6" s="1">
        <v>197</v>
      </c>
    </row>
    <row r="7" spans="1:5">
      <c r="A7" s="1">
        <v>75</v>
      </c>
      <c r="B7" s="1">
        <v>-247</v>
      </c>
      <c r="C7" s="1">
        <v>-358</v>
      </c>
      <c r="D7" s="1">
        <v>74</v>
      </c>
      <c r="E7" s="1">
        <v>185</v>
      </c>
    </row>
    <row r="8" spans="1:5">
      <c r="A8" s="1">
        <v>50</v>
      </c>
      <c r="B8" s="1">
        <v>-245</v>
      </c>
      <c r="C8" s="1">
        <v>-361</v>
      </c>
      <c r="D8" s="1">
        <v>69</v>
      </c>
      <c r="E8" s="1">
        <v>210</v>
      </c>
    </row>
    <row r="9" spans="1:5">
      <c r="A9" s="1">
        <v>40</v>
      </c>
      <c r="B9" s="1">
        <v>-246</v>
      </c>
      <c r="C9" s="1">
        <v>-361</v>
      </c>
      <c r="D9" s="1">
        <v>63</v>
      </c>
      <c r="E9" s="1">
        <v>219</v>
      </c>
    </row>
    <row r="10" spans="1:5">
      <c r="A10" s="1">
        <v>35</v>
      </c>
      <c r="B10" s="1">
        <v>-244</v>
      </c>
      <c r="C10" s="1">
        <v>-388</v>
      </c>
      <c r="D10" s="1">
        <v>58</v>
      </c>
      <c r="E10" s="1">
        <v>243</v>
      </c>
    </row>
    <row r="11" spans="1:5">
      <c r="A11" s="1">
        <v>30</v>
      </c>
      <c r="B11" s="1">
        <v>-246</v>
      </c>
      <c r="C11" s="1">
        <v>-399</v>
      </c>
      <c r="D11" s="1">
        <v>50</v>
      </c>
      <c r="E11" s="1">
        <v>226</v>
      </c>
    </row>
    <row r="12" spans="1:5">
      <c r="A12" s="1">
        <v>25</v>
      </c>
      <c r="B12" s="1">
        <v>-249</v>
      </c>
      <c r="C12" s="1">
        <v>-433</v>
      </c>
      <c r="D12" s="1">
        <v>43</v>
      </c>
      <c r="E12" s="1">
        <v>218</v>
      </c>
    </row>
    <row r="13" spans="1:5">
      <c r="A13" s="1">
        <v>20</v>
      </c>
      <c r="B13" s="1">
        <v>-260</v>
      </c>
      <c r="C13" s="1">
        <v>-472</v>
      </c>
      <c r="D13" s="1">
        <v>34</v>
      </c>
      <c r="E13" s="1">
        <v>211</v>
      </c>
    </row>
    <row r="14" spans="1:5">
      <c r="A14" s="1">
        <v>15</v>
      </c>
      <c r="B14" s="1">
        <v>-281</v>
      </c>
      <c r="C14" s="1">
        <v>-387</v>
      </c>
      <c r="D14" s="1">
        <v>26</v>
      </c>
      <c r="E14" s="1">
        <v>210</v>
      </c>
    </row>
    <row r="15" spans="1:5">
      <c r="A15" s="1">
        <v>10</v>
      </c>
      <c r="B15" s="1">
        <v>-254</v>
      </c>
      <c r="C15" s="1">
        <v>-301</v>
      </c>
      <c r="D15" s="1">
        <v>30</v>
      </c>
      <c r="E15" s="1">
        <v>203</v>
      </c>
    </row>
    <row r="16" spans="1:5">
      <c r="A16" s="1">
        <v>8.5</v>
      </c>
      <c r="B16" s="1">
        <v>-195</v>
      </c>
      <c r="C16" s="1">
        <v>-477</v>
      </c>
      <c r="D16" s="1">
        <v>35</v>
      </c>
      <c r="E16" s="1">
        <v>223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K31" sqref="K31"/>
    </sheetView>
  </sheetViews>
  <sheetFormatPr defaultRowHeight="15"/>
  <sheetData>
    <row r="1" spans="1:4">
      <c r="A1" s="1" t="s">
        <v>1</v>
      </c>
      <c r="B1" t="s">
        <v>8</v>
      </c>
    </row>
    <row r="2" spans="1:4">
      <c r="A2" s="1"/>
      <c r="C2" t="s">
        <v>4</v>
      </c>
    </row>
    <row r="3" spans="1:4">
      <c r="A3" s="1"/>
      <c r="B3" t="s">
        <v>6</v>
      </c>
      <c r="C3" t="s">
        <v>7</v>
      </c>
      <c r="D3" t="s">
        <v>9</v>
      </c>
    </row>
    <row r="4" spans="1:4">
      <c r="A4" s="1">
        <v>100</v>
      </c>
      <c r="B4">
        <v>-1</v>
      </c>
      <c r="C4">
        <v>-2</v>
      </c>
      <c r="D4">
        <v>-2</v>
      </c>
    </row>
    <row r="5" spans="1:4">
      <c r="A5">
        <v>75</v>
      </c>
      <c r="B5">
        <v>1</v>
      </c>
      <c r="C5">
        <v>0</v>
      </c>
      <c r="D5">
        <v>1</v>
      </c>
    </row>
    <row r="6" spans="1:4">
      <c r="A6" s="1">
        <v>50</v>
      </c>
      <c r="B6">
        <v>3</v>
      </c>
      <c r="C6">
        <v>2</v>
      </c>
      <c r="D6">
        <v>3</v>
      </c>
    </row>
    <row r="7" spans="1:4">
      <c r="A7" s="1">
        <v>30</v>
      </c>
      <c r="B7">
        <v>9</v>
      </c>
      <c r="C7">
        <v>8</v>
      </c>
      <c r="D7">
        <v>10</v>
      </c>
    </row>
    <row r="8" spans="1:4">
      <c r="A8" s="1">
        <v>25</v>
      </c>
      <c r="B8">
        <v>13</v>
      </c>
      <c r="C8">
        <v>15</v>
      </c>
      <c r="D8">
        <v>13</v>
      </c>
    </row>
    <row r="9" spans="1:4">
      <c r="A9" s="1">
        <v>20</v>
      </c>
      <c r="B9">
        <v>21</v>
      </c>
      <c r="C9">
        <v>19</v>
      </c>
      <c r="D9">
        <v>19</v>
      </c>
    </row>
    <row r="10" spans="1:4">
      <c r="A10" s="1">
        <v>15</v>
      </c>
      <c r="B10">
        <v>30</v>
      </c>
      <c r="C10">
        <v>26</v>
      </c>
      <c r="D10">
        <v>24</v>
      </c>
    </row>
    <row r="11" spans="1:4">
      <c r="A11" s="1">
        <v>10</v>
      </c>
      <c r="B11">
        <v>38</v>
      </c>
      <c r="C11">
        <v>33</v>
      </c>
      <c r="D11">
        <v>25</v>
      </c>
    </row>
    <row r="12" spans="1:4">
      <c r="A12" s="1">
        <v>8.5</v>
      </c>
      <c r="B12">
        <v>39</v>
      </c>
      <c r="C12">
        <v>29</v>
      </c>
      <c r="D12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2"/>
  <sheetViews>
    <sheetView tabSelected="1" topLeftCell="I46" workbookViewId="0">
      <selection activeCell="D58" sqref="D58"/>
    </sheetView>
  </sheetViews>
  <sheetFormatPr defaultRowHeight="15"/>
  <cols>
    <col min="4" max="4" width="9.28515625" bestFit="1" customWidth="1"/>
    <col min="6" max="6" width="9.28515625" bestFit="1" customWidth="1"/>
    <col min="8" max="8" width="9.28515625" bestFit="1" customWidth="1"/>
    <col min="12" max="13" width="9.28515625" bestFit="1" customWidth="1"/>
    <col min="16" max="16" width="9.28515625" bestFit="1" customWidth="1"/>
  </cols>
  <sheetData>
    <row r="1" spans="1:13">
      <c r="E1" t="s">
        <v>13</v>
      </c>
    </row>
    <row r="2" spans="1:13">
      <c r="C2" t="s">
        <v>10</v>
      </c>
      <c r="F2" t="s">
        <v>11</v>
      </c>
      <c r="I2" t="s">
        <v>12</v>
      </c>
      <c r="L2" t="s">
        <v>7</v>
      </c>
    </row>
    <row r="3" spans="1:13">
      <c r="A3" s="3">
        <v>6.0020000000000004E-3</v>
      </c>
      <c r="B3" s="3">
        <v>-1.73315E-4</v>
      </c>
      <c r="C3" s="3">
        <v>-2.5357400000000001E-4</v>
      </c>
      <c r="D3" s="3">
        <f>(C3-B3)*1000000</f>
        <v>-80.259</v>
      </c>
      <c r="E3" s="3">
        <v>-3.3300000000000002E-4</v>
      </c>
      <c r="F3" s="3">
        <v>-2.99E-4</v>
      </c>
      <c r="G3" s="3">
        <f>(E3-F3)*1000000</f>
        <v>-34.000000000000014</v>
      </c>
      <c r="H3" s="3">
        <v>-3.3799999999999998E-4</v>
      </c>
      <c r="I3" s="3">
        <v>-3.0400000000000002E-4</v>
      </c>
      <c r="J3" s="3">
        <f>(H3-I3)*1000000</f>
        <v>-33.999999999999957</v>
      </c>
      <c r="K3" s="3">
        <v>-2.41E-4</v>
      </c>
      <c r="L3" s="3">
        <v>-3.0499999999999999E-4</v>
      </c>
      <c r="M3" s="3">
        <f>-(K3-L3)*1000000</f>
        <v>-63.999999999999986</v>
      </c>
    </row>
    <row r="4" spans="1:13">
      <c r="A4" s="3">
        <v>5.0000000000000001E-3</v>
      </c>
      <c r="B4" s="3">
        <v>-1.5463799999999999E-4</v>
      </c>
      <c r="C4" s="3">
        <v>-2.30151E-4</v>
      </c>
      <c r="D4" s="3">
        <f t="shared" ref="D4:D15" si="0">(C4-B4)*1000000</f>
        <v>-75.513000000000005</v>
      </c>
      <c r="E4" s="3">
        <v>-3.0800000000000001E-4</v>
      </c>
      <c r="F4" s="3">
        <v>-2.9E-4</v>
      </c>
      <c r="G4" s="3">
        <f t="shared" ref="G4:G15" si="1">(E4-F4)*1000000</f>
        <v>-18.000000000000004</v>
      </c>
      <c r="H4" s="3">
        <v>-3.2299999999999999E-4</v>
      </c>
      <c r="I4" s="3">
        <v>-2.9500000000000001E-4</v>
      </c>
      <c r="J4" s="3">
        <f t="shared" ref="J4:J15" si="2">(H4-I4)*1000000</f>
        <v>-27.999999999999975</v>
      </c>
      <c r="K4" s="3">
        <v>-2.33E-4</v>
      </c>
      <c r="L4" s="3">
        <v>-2.7900000000000001E-4</v>
      </c>
      <c r="M4" s="3">
        <f t="shared" ref="M4:M15" si="3">-(K4-L4)*1000000</f>
        <v>-46.000000000000007</v>
      </c>
    </row>
    <row r="5" spans="1:13">
      <c r="A5" s="3">
        <v>3.9969999999999997E-3</v>
      </c>
      <c r="B5" s="3">
        <v>-1.6001500000000001E-4</v>
      </c>
      <c r="C5" s="3">
        <v>-2.1005899999999999E-4</v>
      </c>
      <c r="D5" s="3">
        <f t="shared" si="0"/>
        <v>-50.043999999999983</v>
      </c>
      <c r="E5" s="3">
        <v>-2.8600000000000001E-4</v>
      </c>
      <c r="F5" s="3">
        <v>-2.8499999999999999E-4</v>
      </c>
      <c r="G5" s="3">
        <f t="shared" si="1"/>
        <v>-1.0000000000000242</v>
      </c>
      <c r="H5" s="3">
        <v>-3.0899999999999998E-4</v>
      </c>
      <c r="I5" s="3">
        <v>-2.9E-4</v>
      </c>
      <c r="J5" s="3">
        <f t="shared" si="2"/>
        <v>-18.999999999999975</v>
      </c>
      <c r="K5" s="3">
        <v>-2.3000000000000001E-4</v>
      </c>
      <c r="L5" s="3">
        <v>-2.6899999999999998E-4</v>
      </c>
      <c r="M5" s="3">
        <f t="shared" si="3"/>
        <v>-38.999999999999972</v>
      </c>
    </row>
    <row r="6" spans="1:13">
      <c r="A6" s="3">
        <v>2.9970000000000001E-3</v>
      </c>
      <c r="B6" s="3">
        <v>-1.7118299999999999E-4</v>
      </c>
      <c r="C6" s="3">
        <v>-2.3185400000000001E-4</v>
      </c>
      <c r="D6" s="3"/>
      <c r="E6" s="3">
        <v>-2.8800000000000001E-4</v>
      </c>
      <c r="F6" s="3">
        <v>-2.8299999999999999E-4</v>
      </c>
      <c r="G6" s="3">
        <f t="shared" si="1"/>
        <v>-5.0000000000000133</v>
      </c>
      <c r="H6" s="3">
        <v>-3.01E-4</v>
      </c>
      <c r="I6" s="3">
        <v>-2.92E-4</v>
      </c>
      <c r="J6" s="3">
        <f t="shared" si="2"/>
        <v>-9.0000000000000018</v>
      </c>
      <c r="K6" s="3">
        <v>-2.42E-4</v>
      </c>
      <c r="L6" s="3">
        <v>-2.61E-4</v>
      </c>
      <c r="M6" s="3">
        <f t="shared" si="3"/>
        <v>-19</v>
      </c>
    </row>
    <row r="7" spans="1:13">
      <c r="A7" s="3">
        <v>1.9989999999999999E-3</v>
      </c>
      <c r="B7" s="3">
        <v>-1.86131E-4</v>
      </c>
      <c r="C7" s="3">
        <v>-1.87405E-4</v>
      </c>
      <c r="D7" s="3">
        <f t="shared" si="0"/>
        <v>-1.2740000000000018</v>
      </c>
      <c r="E7" s="3">
        <v>-2.7999999999999998E-4</v>
      </c>
      <c r="F7" s="3">
        <v>-2.7599999999999999E-4</v>
      </c>
      <c r="G7" s="3">
        <f t="shared" si="1"/>
        <v>-3.9999999999999889</v>
      </c>
      <c r="H7" s="3">
        <v>-2.9100000000000003E-4</v>
      </c>
      <c r="I7" s="3">
        <v>-2.9E-4</v>
      </c>
      <c r="J7" s="3">
        <f t="shared" si="2"/>
        <v>-1.0000000000000242</v>
      </c>
      <c r="K7" s="3">
        <v>-2.4399999999999999E-4</v>
      </c>
      <c r="L7" s="3">
        <v>-2.4800000000000001E-4</v>
      </c>
      <c r="M7" s="3">
        <f t="shared" si="3"/>
        <v>-4.000000000000016</v>
      </c>
    </row>
    <row r="8" spans="1:13">
      <c r="A8" s="3">
        <v>1E-3</v>
      </c>
      <c r="B8" s="3">
        <v>-1.9373400000000001E-4</v>
      </c>
      <c r="C8" s="3">
        <v>-1.6629000000000001E-4</v>
      </c>
      <c r="D8" s="3">
        <f t="shared" si="0"/>
        <v>27.444000000000003</v>
      </c>
      <c r="E8" s="3">
        <v>-2.6400000000000002E-4</v>
      </c>
      <c r="F8" s="3">
        <v>-2.6699999999999998E-4</v>
      </c>
      <c r="G8" s="3">
        <f t="shared" si="1"/>
        <v>2.9999999999999645</v>
      </c>
      <c r="H8" s="3">
        <v>-2.7500000000000002E-4</v>
      </c>
      <c r="I8" s="3">
        <v>-2.8400000000000002E-4</v>
      </c>
      <c r="J8" s="3">
        <f t="shared" si="2"/>
        <v>9.0000000000000018</v>
      </c>
      <c r="K8" s="3">
        <v>-2.52E-4</v>
      </c>
      <c r="L8" s="3">
        <v>-2.31E-4</v>
      </c>
      <c r="M8" s="3">
        <f t="shared" si="3"/>
        <v>20.999999999999996</v>
      </c>
    </row>
    <row r="9" spans="1:13">
      <c r="A9" s="3">
        <v>0</v>
      </c>
      <c r="B9" s="3">
        <v>-2.02282E-4</v>
      </c>
      <c r="C9" s="3">
        <v>-1.5733899999999999E-4</v>
      </c>
      <c r="D9" s="3">
        <f t="shared" si="0"/>
        <v>44.943000000000005</v>
      </c>
      <c r="E9" s="3">
        <v>-2.5300000000000002E-4</v>
      </c>
      <c r="F9" s="3">
        <v>-2.61E-4</v>
      </c>
      <c r="G9" s="3">
        <f t="shared" si="1"/>
        <v>7.9999999999999778</v>
      </c>
      <c r="H9" s="3">
        <v>-2.6600000000000001E-4</v>
      </c>
      <c r="I9" s="3">
        <v>-2.8299999999999999E-4</v>
      </c>
      <c r="J9" s="3">
        <f t="shared" si="2"/>
        <v>16.999999999999979</v>
      </c>
      <c r="K9" s="3">
        <v>-2.5900000000000001E-4</v>
      </c>
      <c r="L9" s="3">
        <v>-2.1900000000000001E-4</v>
      </c>
      <c r="M9" s="3">
        <f t="shared" si="3"/>
        <v>40</v>
      </c>
    </row>
    <row r="10" spans="1:13">
      <c r="A10" s="3">
        <v>-1.0020000000000001E-3</v>
      </c>
      <c r="B10" s="3">
        <v>-2.07617E-4</v>
      </c>
      <c r="C10" s="3">
        <v>-1.4283899999999999E-4</v>
      </c>
      <c r="D10" s="3">
        <f t="shared" si="0"/>
        <v>64.778000000000006</v>
      </c>
      <c r="E10" s="3">
        <v>-2.4499999999999999E-4</v>
      </c>
      <c r="F10" s="3">
        <v>-2.5999999999999998E-4</v>
      </c>
      <c r="G10" s="3">
        <f t="shared" si="1"/>
        <v>14.999999999999986</v>
      </c>
      <c r="H10" s="3">
        <v>-2.5700000000000001E-4</v>
      </c>
      <c r="I10" s="3">
        <v>-2.8299999999999999E-4</v>
      </c>
      <c r="J10" s="3">
        <f t="shared" si="2"/>
        <v>25.999999999999982</v>
      </c>
      <c r="K10" s="3">
        <v>-2.5900000000000001E-4</v>
      </c>
      <c r="L10" s="3">
        <v>-2.0599999999999999E-4</v>
      </c>
      <c r="M10" s="3">
        <f t="shared" si="3"/>
        <v>53.000000000000014</v>
      </c>
    </row>
    <row r="11" spans="1:13">
      <c r="A11" s="3">
        <v>-2E-3</v>
      </c>
      <c r="B11" s="3">
        <v>-2.11139E-4</v>
      </c>
      <c r="C11" s="3">
        <v>-1.2738300000000001E-4</v>
      </c>
      <c r="D11" s="3">
        <f t="shared" si="0"/>
        <v>83.755999999999986</v>
      </c>
      <c r="E11" s="3">
        <v>-4.2499999999999998E-4</v>
      </c>
      <c r="F11" s="3">
        <v>-2.5900000000000001E-4</v>
      </c>
      <c r="G11" s="3"/>
      <c r="H11" s="3">
        <v>-2.4800000000000001E-4</v>
      </c>
      <c r="I11" s="3">
        <v>-2.7999999999999998E-4</v>
      </c>
      <c r="J11" s="3">
        <f t="shared" si="2"/>
        <v>31.999999999999964</v>
      </c>
      <c r="K11" s="3">
        <v>-2.61E-4</v>
      </c>
      <c r="L11" s="3">
        <v>-1.95E-4</v>
      </c>
      <c r="M11" s="3">
        <f t="shared" si="3"/>
        <v>66</v>
      </c>
    </row>
    <row r="12" spans="1:13">
      <c r="A12" s="3">
        <v>-3.0010000000000002E-3</v>
      </c>
      <c r="B12" s="3">
        <v>-1.9453499999999999E-4</v>
      </c>
      <c r="C12" s="3">
        <v>-1.05268E-4</v>
      </c>
      <c r="D12" s="3">
        <f t="shared" si="0"/>
        <v>89.266999999999996</v>
      </c>
      <c r="E12" s="3">
        <v>-1.01E-4</v>
      </c>
      <c r="F12" s="3">
        <v>-2.5099999999999998E-4</v>
      </c>
      <c r="G12" s="3"/>
      <c r="H12" s="3">
        <v>-2.3800000000000001E-4</v>
      </c>
      <c r="I12" s="3">
        <v>-2.7300000000000002E-4</v>
      </c>
      <c r="J12" s="3">
        <f t="shared" si="2"/>
        <v>35.000000000000007</v>
      </c>
      <c r="K12" s="3">
        <v>-2.5300000000000002E-4</v>
      </c>
      <c r="L12" s="3">
        <v>-1.7699999999999999E-4</v>
      </c>
      <c r="M12" s="3">
        <f t="shared" si="3"/>
        <v>76.000000000000028</v>
      </c>
    </row>
    <row r="13" spans="1:13">
      <c r="A13" s="3">
        <v>-3.999E-3</v>
      </c>
      <c r="B13" s="3">
        <v>-1.7287800000000001E-4</v>
      </c>
      <c r="C13" s="3">
        <v>-7.4826000000000005E-5</v>
      </c>
      <c r="D13" s="3">
        <f t="shared" si="0"/>
        <v>98.052000000000007</v>
      </c>
      <c r="E13" s="3">
        <v>-2.1000000000000001E-4</v>
      </c>
      <c r="F13" s="3">
        <v>-2.3800000000000001E-4</v>
      </c>
      <c r="G13" s="3">
        <f t="shared" si="1"/>
        <v>28.000000000000004</v>
      </c>
      <c r="H13" s="3">
        <v>-2.1599999999999999E-4</v>
      </c>
      <c r="I13" s="3">
        <v>-2.5900000000000001E-4</v>
      </c>
      <c r="J13" s="3">
        <f t="shared" si="2"/>
        <v>43.000000000000014</v>
      </c>
      <c r="K13" s="3">
        <v>-2.31E-4</v>
      </c>
      <c r="L13" s="3">
        <v>-1.5200000000000001E-4</v>
      </c>
      <c r="M13" s="3">
        <f t="shared" si="3"/>
        <v>79</v>
      </c>
    </row>
    <row r="14" spans="1:13">
      <c r="A14" s="3">
        <v>-4.999E-3</v>
      </c>
      <c r="B14" s="3">
        <v>-1.45582E-4</v>
      </c>
      <c r="C14" s="3">
        <v>-5.6674E-5</v>
      </c>
      <c r="D14" s="3">
        <f t="shared" si="0"/>
        <v>88.908000000000015</v>
      </c>
      <c r="E14" s="3">
        <v>-2.0100000000000001E-4</v>
      </c>
      <c r="F14" s="3">
        <v>-2.2599999999999999E-4</v>
      </c>
      <c r="G14" s="3">
        <f t="shared" si="1"/>
        <v>24.999999999999986</v>
      </c>
      <c r="H14" s="3">
        <v>-1.8200000000000001E-4</v>
      </c>
      <c r="I14" s="3">
        <v>-2.4499999999999999E-4</v>
      </c>
      <c r="J14" s="3"/>
      <c r="K14" s="3">
        <v>-2.1100000000000001E-4</v>
      </c>
      <c r="L14" s="3">
        <v>-1.3300000000000001E-4</v>
      </c>
      <c r="M14" s="3">
        <f t="shared" si="3"/>
        <v>78</v>
      </c>
    </row>
    <row r="15" spans="1:13">
      <c r="A15" s="3">
        <v>-6.0029999999999997E-3</v>
      </c>
      <c r="B15" s="3">
        <v>-1.15797E-4</v>
      </c>
      <c r="C15" s="3">
        <v>-3.0784999999999997E-5</v>
      </c>
      <c r="D15" s="3">
        <f t="shared" si="0"/>
        <v>85.012</v>
      </c>
      <c r="E15" s="3">
        <v>-1.8699999999999999E-4</v>
      </c>
      <c r="F15" s="3">
        <v>-2.13E-4</v>
      </c>
      <c r="G15" s="3">
        <f t="shared" si="1"/>
        <v>26.000000000000007</v>
      </c>
      <c r="H15" s="3">
        <v>-1.9100000000000001E-4</v>
      </c>
      <c r="I15" s="3">
        <v>-2.33E-4</v>
      </c>
      <c r="J15" s="3">
        <f t="shared" si="2"/>
        <v>41.999999999999993</v>
      </c>
      <c r="K15" s="3">
        <v>-1.8599999999999999E-4</v>
      </c>
      <c r="L15" s="3">
        <v>-1.1400000000000001E-4</v>
      </c>
      <c r="M15" s="3">
        <f t="shared" si="3"/>
        <v>71.999999999999986</v>
      </c>
    </row>
    <row r="18" spans="1:13">
      <c r="E18" t="s">
        <v>14</v>
      </c>
    </row>
    <row r="20" spans="1:13">
      <c r="C20" t="s">
        <v>10</v>
      </c>
      <c r="F20" t="s">
        <v>11</v>
      </c>
      <c r="I20" t="s">
        <v>12</v>
      </c>
      <c r="L20" t="s">
        <v>7</v>
      </c>
    </row>
    <row r="21" spans="1:13">
      <c r="A21" s="3">
        <v>6.0020000000000004E-3</v>
      </c>
      <c r="B21" s="3">
        <v>-3.9100000000000002E-5</v>
      </c>
      <c r="C21" s="3">
        <v>1.9099999999999999E-6</v>
      </c>
      <c r="D21" s="3">
        <f>(C21-B21)*1000000</f>
        <v>41.010000000000005</v>
      </c>
      <c r="E21" s="3">
        <v>1.6900000000000001E-5</v>
      </c>
      <c r="F21" s="3">
        <v>3.43E-5</v>
      </c>
      <c r="G21" s="3">
        <f>(F21-E21)*1000000</f>
        <v>17.399999999999999</v>
      </c>
      <c r="H21" s="3">
        <v>-1.04E-5</v>
      </c>
      <c r="I21" s="3">
        <v>1.9599999999999999E-5</v>
      </c>
      <c r="J21" s="3">
        <f>(I21-H21)*1000000</f>
        <v>29.999999999999996</v>
      </c>
      <c r="K21" s="3">
        <v>-3.2299999999999999E-5</v>
      </c>
      <c r="L21" s="3">
        <v>2.7300000000000001E-6</v>
      </c>
      <c r="M21" s="3">
        <f>(L21-K21)*1000000</f>
        <v>35.03</v>
      </c>
    </row>
    <row r="22" spans="1:13">
      <c r="A22" s="3">
        <v>5.0000000000000001E-3</v>
      </c>
      <c r="B22" s="3">
        <v>-2.48E-5</v>
      </c>
      <c r="C22" s="3">
        <v>5.8499999999999999E-6</v>
      </c>
      <c r="D22" s="3">
        <f t="shared" ref="D22:D33" si="4">(C22-B22)*1000000</f>
        <v>30.65</v>
      </c>
      <c r="E22" s="3">
        <v>1.33E-5</v>
      </c>
      <c r="F22" s="3">
        <v>2.6100000000000001E-5</v>
      </c>
      <c r="G22" s="3">
        <f t="shared" ref="G22:G33" si="5">(F22-E22)*1000000</f>
        <v>12.8</v>
      </c>
      <c r="H22" s="3">
        <v>-1.15E-5</v>
      </c>
      <c r="I22" s="3">
        <v>1.04E-5</v>
      </c>
      <c r="J22" s="3">
        <f t="shared" ref="J22:J33" si="6">(I22-H22)*1000000</f>
        <v>21.900000000000002</v>
      </c>
      <c r="K22" s="3">
        <v>-2.1800000000000001E-5</v>
      </c>
      <c r="L22" s="3">
        <v>6.1600000000000003E-6</v>
      </c>
      <c r="M22" s="3">
        <f t="shared" ref="M22:M33" si="7">(L22-K22)*1000000</f>
        <v>27.960000000000004</v>
      </c>
    </row>
    <row r="23" spans="1:13">
      <c r="A23" s="3">
        <v>3.9969999999999997E-3</v>
      </c>
      <c r="B23" s="3">
        <v>-3.8199999999999998E-6</v>
      </c>
      <c r="C23" s="3">
        <v>1.4600000000000001E-5</v>
      </c>
      <c r="D23" s="3">
        <f t="shared" si="4"/>
        <v>18.419999999999998</v>
      </c>
      <c r="E23" s="3">
        <v>1.27E-5</v>
      </c>
      <c r="F23" s="3">
        <v>2.27E-5</v>
      </c>
      <c r="G23" s="3">
        <f t="shared" si="5"/>
        <v>10</v>
      </c>
      <c r="H23" s="3">
        <v>-2.43E-6</v>
      </c>
      <c r="I23" s="3">
        <v>7.1799999999999999E-6</v>
      </c>
      <c r="J23" s="3">
        <f t="shared" si="6"/>
        <v>9.61</v>
      </c>
      <c r="K23" s="3">
        <v>-7.2099999999999996E-6</v>
      </c>
      <c r="L23" s="3">
        <v>8.85E-6</v>
      </c>
      <c r="M23" s="3">
        <f t="shared" si="7"/>
        <v>16.059999999999999</v>
      </c>
    </row>
    <row r="24" spans="1:13">
      <c r="A24" s="3">
        <v>2.9970000000000001E-3</v>
      </c>
      <c r="B24" s="3">
        <v>3.8500000000000004E-6</v>
      </c>
      <c r="C24" s="3">
        <v>1.2E-5</v>
      </c>
      <c r="D24" s="3">
        <f t="shared" si="4"/>
        <v>8.15</v>
      </c>
      <c r="E24" s="3">
        <v>1.36E-5</v>
      </c>
      <c r="F24" s="3">
        <v>1.91E-5</v>
      </c>
      <c r="G24" s="3">
        <f t="shared" si="5"/>
        <v>5.5</v>
      </c>
      <c r="H24" s="3">
        <v>-4.2799999999999997E-6</v>
      </c>
      <c r="I24" s="3">
        <v>7.17E-6</v>
      </c>
      <c r="J24" s="3">
        <f t="shared" si="6"/>
        <v>11.450000000000001</v>
      </c>
      <c r="K24" s="3">
        <v>-2.6400000000000001E-6</v>
      </c>
      <c r="L24" s="3">
        <v>4.3000000000000003E-6</v>
      </c>
      <c r="M24" s="3">
        <f t="shared" si="7"/>
        <v>6.94</v>
      </c>
    </row>
    <row r="25" spans="1:13">
      <c r="A25" s="3">
        <v>1.9989999999999999E-3</v>
      </c>
      <c r="B25" s="3">
        <v>9.5799999999999998E-6</v>
      </c>
      <c r="C25" s="3">
        <v>1.6500000000000001E-5</v>
      </c>
      <c r="D25" s="3">
        <f t="shared" si="4"/>
        <v>6.9200000000000017</v>
      </c>
      <c r="E25" s="3">
        <v>1.98E-5</v>
      </c>
      <c r="F25" s="3">
        <v>1.63E-5</v>
      </c>
      <c r="G25" s="3">
        <f t="shared" si="5"/>
        <v>-3.5000000000000004</v>
      </c>
      <c r="H25" s="3">
        <v>4.7899999999999999E-6</v>
      </c>
      <c r="I25" s="3">
        <v>6.9500000000000004E-6</v>
      </c>
      <c r="J25" s="3">
        <f t="shared" si="6"/>
        <v>2.1600000000000006</v>
      </c>
      <c r="K25" s="3">
        <v>4.6700000000000002E-6</v>
      </c>
      <c r="L25" s="3">
        <v>8.3799999999999994E-6</v>
      </c>
      <c r="M25" s="3">
        <f t="shared" si="7"/>
        <v>3.7099999999999991</v>
      </c>
    </row>
    <row r="26" spans="1:13">
      <c r="A26" s="3">
        <v>1E-3</v>
      </c>
      <c r="B26" s="3">
        <v>1.6500000000000001E-6</v>
      </c>
      <c r="C26" s="3">
        <v>-4.2599999999999999E-6</v>
      </c>
      <c r="D26" s="3">
        <f t="shared" si="4"/>
        <v>-5.91</v>
      </c>
      <c r="E26" s="3">
        <v>1.8600000000000001E-5</v>
      </c>
      <c r="F26" s="3">
        <v>8.9499999999999994E-5</v>
      </c>
      <c r="G26" s="3"/>
      <c r="H26" s="3">
        <v>3.1499999999999999E-6</v>
      </c>
      <c r="I26" s="3">
        <v>-1.3E-6</v>
      </c>
      <c r="J26" s="3">
        <f t="shared" si="6"/>
        <v>-4.45</v>
      </c>
      <c r="K26" s="3">
        <v>1.33E-6</v>
      </c>
      <c r="L26" s="3">
        <v>-7.0899999999999999E-6</v>
      </c>
      <c r="M26" s="3">
        <f t="shared" si="7"/>
        <v>-8.42</v>
      </c>
    </row>
    <row r="27" spans="1:13">
      <c r="A27" s="3">
        <v>0</v>
      </c>
      <c r="B27" s="3">
        <v>-1.26E-6</v>
      </c>
      <c r="C27" s="3">
        <v>-2.09E-5</v>
      </c>
      <c r="D27" s="3">
        <f t="shared" si="4"/>
        <v>-19.639999999999997</v>
      </c>
      <c r="E27" s="3">
        <v>2.6299999999999999E-5</v>
      </c>
      <c r="F27" s="3">
        <v>1.3499999999999999E-5</v>
      </c>
      <c r="G27" s="3">
        <f t="shared" si="5"/>
        <v>-12.799999999999999</v>
      </c>
      <c r="H27" s="3">
        <v>1.43E-5</v>
      </c>
      <c r="I27" s="3">
        <v>2.5900000000000002E-6</v>
      </c>
      <c r="J27" s="3">
        <f t="shared" si="6"/>
        <v>-11.709999999999999</v>
      </c>
      <c r="K27" s="3">
        <v>3.7500000000000001E-6</v>
      </c>
      <c r="L27" s="3">
        <v>-1.7499999999999998E-5</v>
      </c>
      <c r="M27" s="3">
        <f t="shared" si="7"/>
        <v>-21.249999999999996</v>
      </c>
    </row>
    <row r="28" spans="1:13">
      <c r="A28" s="3">
        <v>-1.0020000000000001E-3</v>
      </c>
      <c r="B28" s="3">
        <v>-4.25E-6</v>
      </c>
      <c r="C28" s="3">
        <v>-3.7200000000000003E-5</v>
      </c>
      <c r="D28" s="3">
        <f t="shared" si="4"/>
        <v>-32.950000000000003</v>
      </c>
      <c r="E28" s="3">
        <v>2.83E-5</v>
      </c>
      <c r="F28" s="3">
        <v>1.8700000000000001E-5</v>
      </c>
      <c r="G28" s="3">
        <f t="shared" si="5"/>
        <v>-9.6</v>
      </c>
      <c r="H28" s="3">
        <v>1.7E-5</v>
      </c>
      <c r="I28" s="3">
        <v>-4.42E-6</v>
      </c>
      <c r="J28" s="3">
        <f t="shared" si="6"/>
        <v>-21.42</v>
      </c>
      <c r="K28" s="3">
        <v>2.61E-6</v>
      </c>
      <c r="L28" s="3">
        <v>-2.65E-5</v>
      </c>
      <c r="M28" s="3">
        <f t="shared" si="7"/>
        <v>-29.11</v>
      </c>
    </row>
    <row r="29" spans="1:13">
      <c r="A29" s="3">
        <v>-2E-3</v>
      </c>
      <c r="B29" s="3">
        <v>-1.01E-5</v>
      </c>
      <c r="C29" s="3">
        <v>-4.6400000000000003E-5</v>
      </c>
      <c r="D29" s="3">
        <f t="shared" si="4"/>
        <v>-36.300000000000004</v>
      </c>
      <c r="E29" s="3">
        <v>3.1999999999999999E-5</v>
      </c>
      <c r="F29" s="3">
        <v>1.6099999999999998E-5</v>
      </c>
      <c r="G29" s="3">
        <f t="shared" si="5"/>
        <v>-15.9</v>
      </c>
      <c r="H29" s="3">
        <v>1.7399999999999999E-5</v>
      </c>
      <c r="I29" s="3">
        <v>-8.9900000000000003E-6</v>
      </c>
      <c r="J29" s="3">
        <f t="shared" si="6"/>
        <v>-26.39</v>
      </c>
      <c r="K29" s="3">
        <v>-2.1799999999999999E-6</v>
      </c>
      <c r="L29" s="3">
        <v>-3.93E-5</v>
      </c>
      <c r="M29" s="3">
        <f t="shared" si="7"/>
        <v>-37.119999999999997</v>
      </c>
    </row>
    <row r="30" spans="1:13">
      <c r="A30" s="3">
        <v>-3.0010000000000002E-3</v>
      </c>
      <c r="B30" s="3">
        <v>8.3200000000000004E-7</v>
      </c>
      <c r="C30" s="3">
        <v>-4.7599999999999998E-5</v>
      </c>
      <c r="D30" s="3">
        <f t="shared" si="4"/>
        <v>-48.432000000000002</v>
      </c>
      <c r="E30" s="3">
        <v>4.2200000000000003E-5</v>
      </c>
      <c r="F30" s="3">
        <v>2.1500000000000001E-5</v>
      </c>
      <c r="G30" s="3">
        <f t="shared" si="5"/>
        <v>-20.700000000000003</v>
      </c>
      <c r="H30" s="3">
        <v>2.41E-5</v>
      </c>
      <c r="I30" s="3">
        <v>-2.7599999999999998E-6</v>
      </c>
      <c r="J30" s="3">
        <f t="shared" si="6"/>
        <v>-26.86</v>
      </c>
      <c r="K30" s="3">
        <v>7.8099999999999998E-6</v>
      </c>
      <c r="L30" s="3">
        <v>-3.3000000000000003E-5</v>
      </c>
      <c r="M30" s="3">
        <f t="shared" si="7"/>
        <v>-40.81</v>
      </c>
    </row>
    <row r="31" spans="1:13">
      <c r="A31" s="3">
        <v>-3.999E-3</v>
      </c>
      <c r="B31" s="3">
        <v>6.64E-6</v>
      </c>
      <c r="C31" s="3">
        <v>-4.6600000000000001E-5</v>
      </c>
      <c r="D31" s="3">
        <f t="shared" si="4"/>
        <v>-53.24</v>
      </c>
      <c r="E31" s="3">
        <v>4.3399999999999998E-5</v>
      </c>
      <c r="F31" s="3">
        <v>2.2900000000000001E-5</v>
      </c>
      <c r="G31" s="3">
        <f t="shared" si="5"/>
        <v>-20.499999999999996</v>
      </c>
      <c r="H31" s="3">
        <v>3.01E-5</v>
      </c>
      <c r="I31" s="3">
        <v>-6.4199999999999995E-7</v>
      </c>
      <c r="J31" s="3">
        <f t="shared" si="6"/>
        <v>-30.741999999999997</v>
      </c>
      <c r="K31" s="3">
        <v>1.4800000000000001E-5</v>
      </c>
      <c r="L31" s="3">
        <v>-3.6699999999999998E-5</v>
      </c>
      <c r="M31" s="3">
        <f t="shared" si="7"/>
        <v>-51.5</v>
      </c>
    </row>
    <row r="32" spans="1:13">
      <c r="A32" s="3">
        <v>-4.999E-3</v>
      </c>
      <c r="B32" s="3">
        <v>2.4199999999999999E-5</v>
      </c>
      <c r="C32" s="3">
        <v>-3.9900000000000001E-5</v>
      </c>
      <c r="D32" s="3">
        <f t="shared" si="4"/>
        <v>-64.099999999999994</v>
      </c>
      <c r="E32" s="3">
        <v>5.41E-5</v>
      </c>
      <c r="F32" s="3">
        <v>3.4700000000000003E-5</v>
      </c>
      <c r="G32" s="3">
        <f t="shared" si="5"/>
        <v>-19.399999999999999</v>
      </c>
      <c r="H32" s="3">
        <v>4.2500000000000003E-5</v>
      </c>
      <c r="I32" s="3">
        <v>5.9000000000000003E-6</v>
      </c>
      <c r="J32" s="3">
        <f t="shared" si="6"/>
        <v>-36.6</v>
      </c>
      <c r="K32" s="3">
        <v>2.72E-5</v>
      </c>
      <c r="L32" s="3">
        <v>-3.4900000000000001E-5</v>
      </c>
      <c r="M32" s="3">
        <f t="shared" si="7"/>
        <v>-62.100000000000009</v>
      </c>
    </row>
    <row r="33" spans="1:13">
      <c r="A33" s="3">
        <v>-6.0029999999999997E-3</v>
      </c>
      <c r="B33" s="3">
        <v>4.0200000000000001E-5</v>
      </c>
      <c r="C33" s="3">
        <v>-2.2099999999999998E-5</v>
      </c>
      <c r="D33" s="3">
        <f t="shared" si="4"/>
        <v>-62.3</v>
      </c>
      <c r="E33" s="3">
        <v>6.19E-5</v>
      </c>
      <c r="F33" s="3">
        <v>3.8699999999999999E-5</v>
      </c>
      <c r="G33" s="3">
        <f t="shared" si="5"/>
        <v>-23.200000000000003</v>
      </c>
      <c r="H33" s="3">
        <v>5.4599999999999999E-5</v>
      </c>
      <c r="I33" s="3">
        <v>1.5E-5</v>
      </c>
      <c r="J33" s="3">
        <f t="shared" si="6"/>
        <v>-39.6</v>
      </c>
      <c r="K33" s="3">
        <v>4.1199999999999999E-5</v>
      </c>
      <c r="L33" s="3">
        <v>-1.6500000000000001E-5</v>
      </c>
      <c r="M33" s="3">
        <f t="shared" si="7"/>
        <v>-57.7</v>
      </c>
    </row>
    <row r="37" spans="1:13">
      <c r="E37" t="s">
        <v>15</v>
      </c>
    </row>
    <row r="39" spans="1:13">
      <c r="C39" t="s">
        <v>10</v>
      </c>
      <c r="F39" t="s">
        <v>11</v>
      </c>
      <c r="I39" t="s">
        <v>12</v>
      </c>
      <c r="L39" t="s">
        <v>7</v>
      </c>
    </row>
    <row r="40" spans="1:13">
      <c r="A40" s="3">
        <v>6.0020000000000004E-3</v>
      </c>
      <c r="B40" s="3">
        <v>-3.9100000000000002E-5</v>
      </c>
      <c r="C40" s="3">
        <v>-3.1699999999999998E-5</v>
      </c>
      <c r="D40" s="3">
        <f>(B40-C40)*1000000</f>
        <v>-7.4000000000000039</v>
      </c>
      <c r="E40" s="3">
        <v>1.6900000000000001E-5</v>
      </c>
      <c r="F40" s="3">
        <v>2.48E-5</v>
      </c>
      <c r="G40" s="3">
        <f>(E40-F40)*1000000</f>
        <v>-7.8999999999999986</v>
      </c>
      <c r="H40" s="3">
        <v>-1.04E-5</v>
      </c>
      <c r="I40" s="3">
        <v>1.17E-6</v>
      </c>
      <c r="J40" s="3">
        <f>(H40-I40)*1000000</f>
        <v>-11.57</v>
      </c>
      <c r="K40" s="3">
        <v>-3.2299999999999999E-5</v>
      </c>
      <c r="L40" s="3">
        <v>-2.41E-5</v>
      </c>
      <c r="M40" s="3">
        <f>(K40-L40)*1000000</f>
        <v>-8.1999999999999993</v>
      </c>
    </row>
    <row r="41" spans="1:13">
      <c r="A41" s="3">
        <v>5.0000000000000001E-3</v>
      </c>
      <c r="B41" s="3">
        <v>-2.48E-5</v>
      </c>
      <c r="C41" s="3">
        <v>-1.8700000000000001E-5</v>
      </c>
      <c r="D41" s="3">
        <f t="shared" ref="D41:D52" si="8">(B41-C41)*1000000</f>
        <v>-6.0999999999999988</v>
      </c>
      <c r="E41" s="3">
        <v>1.33E-5</v>
      </c>
      <c r="F41" s="3">
        <v>1.88E-5</v>
      </c>
      <c r="G41" s="3">
        <f t="shared" ref="G41:G45" si="9">(E41-F41)*1000000</f>
        <v>-5.5</v>
      </c>
      <c r="H41" s="3">
        <v>-1.15E-5</v>
      </c>
      <c r="I41" s="3">
        <v>-1.81E-6</v>
      </c>
      <c r="J41" s="3">
        <f t="shared" ref="J41:J52" si="10">(H41-I41)*1000000</f>
        <v>-9.6900000000000013</v>
      </c>
      <c r="K41" s="3">
        <v>-2.1800000000000001E-5</v>
      </c>
      <c r="L41" s="3">
        <v>-1.7499999999999998E-5</v>
      </c>
      <c r="M41" s="3">
        <f t="shared" ref="M41:M52" si="11">(K41-L41)*1000000</f>
        <v>-4.3000000000000025</v>
      </c>
    </row>
    <row r="42" spans="1:13">
      <c r="A42" s="3">
        <v>3.9969999999999997E-3</v>
      </c>
      <c r="B42" s="3">
        <v>-3.8199999999999998E-6</v>
      </c>
      <c r="C42" s="3">
        <v>-2.6000000000000001E-6</v>
      </c>
      <c r="D42" s="3">
        <f t="shared" si="8"/>
        <v>-1.2199999999999998</v>
      </c>
      <c r="E42" s="3">
        <v>1.27E-5</v>
      </c>
      <c r="F42" s="3">
        <v>1.84E-5</v>
      </c>
      <c r="G42" s="3">
        <f t="shared" si="9"/>
        <v>-5.6999999999999993</v>
      </c>
      <c r="H42" s="3">
        <v>-2.43E-6</v>
      </c>
      <c r="I42" s="3">
        <v>1.1999999999999999E-7</v>
      </c>
      <c r="J42" s="3">
        <f t="shared" si="10"/>
        <v>-2.5500000000000003</v>
      </c>
      <c r="K42" s="3">
        <v>-7.2099999999999996E-6</v>
      </c>
      <c r="L42" s="3">
        <v>-9.0499999999999997E-6</v>
      </c>
      <c r="M42" s="3">
        <f t="shared" si="11"/>
        <v>1.84</v>
      </c>
    </row>
    <row r="43" spans="1:13">
      <c r="A43" s="3">
        <v>2.9970000000000001E-3</v>
      </c>
      <c r="B43" s="3">
        <v>3.8500000000000004E-6</v>
      </c>
      <c r="C43" s="3">
        <v>3.4300000000000002E-6</v>
      </c>
      <c r="D43" s="3">
        <f t="shared" si="8"/>
        <v>0.42000000000000021</v>
      </c>
      <c r="E43" s="3">
        <v>1.36E-5</v>
      </c>
      <c r="F43" s="3">
        <v>1.4600000000000001E-5</v>
      </c>
      <c r="G43" s="3">
        <f t="shared" si="9"/>
        <v>-1.0000000000000007</v>
      </c>
      <c r="H43" s="3">
        <v>-4.2799999999999997E-6</v>
      </c>
      <c r="I43" s="3">
        <v>-3.5200000000000002E-6</v>
      </c>
      <c r="J43" s="3">
        <f t="shared" si="10"/>
        <v>-0.75999999999999945</v>
      </c>
      <c r="K43" s="3">
        <v>-2.6400000000000001E-6</v>
      </c>
      <c r="L43" s="3">
        <v>-2.7300000000000001E-6</v>
      </c>
      <c r="M43" s="3">
        <f t="shared" si="11"/>
        <v>8.9999999999999983E-2</v>
      </c>
    </row>
    <row r="44" spans="1:13">
      <c r="A44" s="3">
        <v>1.9989999999999999E-3</v>
      </c>
      <c r="B44" s="3">
        <v>9.5799999999999998E-6</v>
      </c>
      <c r="C44" s="3">
        <v>6.5200000000000003E-6</v>
      </c>
      <c r="D44" s="3">
        <f t="shared" si="8"/>
        <v>3.0599999999999996</v>
      </c>
      <c r="E44" s="3">
        <v>1.98E-5</v>
      </c>
      <c r="F44" s="3">
        <v>1.49E-5</v>
      </c>
      <c r="G44" s="3">
        <f t="shared" si="9"/>
        <v>4.9000000000000004</v>
      </c>
      <c r="H44" s="3">
        <v>4.7899999999999999E-6</v>
      </c>
      <c r="I44" s="3">
        <v>2.4399999999999999E-6</v>
      </c>
      <c r="J44" s="3">
        <f t="shared" si="10"/>
        <v>2.35</v>
      </c>
      <c r="K44" s="3">
        <v>4.6700000000000002E-6</v>
      </c>
      <c r="L44" s="3">
        <v>1.3599999999999999E-6</v>
      </c>
      <c r="M44" s="3">
        <f t="shared" si="11"/>
        <v>3.3100000000000005</v>
      </c>
    </row>
    <row r="45" spans="1:13">
      <c r="A45" s="3">
        <v>1E-3</v>
      </c>
      <c r="B45" s="3">
        <v>1.6500000000000001E-6</v>
      </c>
      <c r="C45" s="3">
        <v>-2.3799999999999999E-7</v>
      </c>
      <c r="D45" s="3">
        <f t="shared" si="8"/>
        <v>1.8879999999999999</v>
      </c>
      <c r="E45" s="3">
        <v>1.8600000000000001E-5</v>
      </c>
      <c r="F45" s="3">
        <v>1.5999999999999999E-5</v>
      </c>
      <c r="G45" s="3">
        <f t="shared" si="9"/>
        <v>2.6000000000000023</v>
      </c>
      <c r="H45" s="3">
        <v>3.1499999999999999E-6</v>
      </c>
      <c r="I45" s="3">
        <v>1.0100000000000001E-6</v>
      </c>
      <c r="J45" s="3">
        <f t="shared" si="10"/>
        <v>2.1399999999999997</v>
      </c>
      <c r="K45" s="3">
        <v>1.33E-6</v>
      </c>
      <c r="L45" s="3">
        <v>-3.6399999999999999E-6</v>
      </c>
      <c r="M45" s="3">
        <f t="shared" si="11"/>
        <v>4.97</v>
      </c>
    </row>
    <row r="46" spans="1:13">
      <c r="A46" s="3">
        <v>0</v>
      </c>
      <c r="B46" s="3">
        <v>-1.26E-6</v>
      </c>
      <c r="C46" s="3">
        <v>-2.7800000000000001E-6</v>
      </c>
      <c r="D46" s="3">
        <f t="shared" si="8"/>
        <v>1.52</v>
      </c>
      <c r="E46" s="3">
        <v>2.6299999999999999E-5</v>
      </c>
      <c r="F46" s="3">
        <v>1.91E-5</v>
      </c>
      <c r="G46" s="3">
        <f t="shared" ref="G46:G52" si="12">(E46-F46)*1000000</f>
        <v>7.1999999999999984</v>
      </c>
      <c r="H46" s="3">
        <v>1.43E-5</v>
      </c>
      <c r="I46" s="3">
        <v>4.0300000000000004E-6</v>
      </c>
      <c r="J46" s="3">
        <f t="shared" si="10"/>
        <v>10.27</v>
      </c>
      <c r="K46" s="3">
        <v>3.7500000000000001E-6</v>
      </c>
      <c r="L46" s="3">
        <v>-4.0600000000000001E-6</v>
      </c>
      <c r="M46" s="3">
        <f t="shared" si="11"/>
        <v>7.81</v>
      </c>
    </row>
    <row r="47" spans="1:13">
      <c r="A47" s="3">
        <v>-1.0020000000000001E-3</v>
      </c>
      <c r="B47" s="3">
        <v>-4.25E-6</v>
      </c>
      <c r="C47" s="3">
        <v>-1.4800000000000001E-5</v>
      </c>
      <c r="D47" s="3">
        <f t="shared" si="8"/>
        <v>10.55</v>
      </c>
      <c r="E47" s="3">
        <v>2.83E-5</v>
      </c>
      <c r="F47" s="3">
        <v>1.98E-5</v>
      </c>
      <c r="G47" s="3">
        <f t="shared" si="12"/>
        <v>8.5</v>
      </c>
      <c r="H47" s="3">
        <v>1.7E-5</v>
      </c>
      <c r="I47" s="3">
        <v>5.3199999999999999E-6</v>
      </c>
      <c r="J47" s="3">
        <f t="shared" si="10"/>
        <v>11.68</v>
      </c>
      <c r="K47" s="3">
        <v>2.61E-6</v>
      </c>
      <c r="L47" s="3">
        <v>-8.85E-6</v>
      </c>
      <c r="M47" s="3">
        <f t="shared" si="11"/>
        <v>11.46</v>
      </c>
    </row>
    <row r="48" spans="1:13">
      <c r="A48" s="3">
        <v>-2E-3</v>
      </c>
      <c r="B48" s="3">
        <v>-1.01E-5</v>
      </c>
      <c r="C48" s="3">
        <v>-1.95E-5</v>
      </c>
      <c r="D48" s="3">
        <f t="shared" si="8"/>
        <v>9.4</v>
      </c>
      <c r="E48" s="3">
        <v>3.1999999999999999E-5</v>
      </c>
      <c r="F48" s="3">
        <v>1.8700000000000001E-5</v>
      </c>
      <c r="G48" s="3">
        <f t="shared" si="12"/>
        <v>13.299999999999997</v>
      </c>
      <c r="H48" s="3">
        <v>1.7399999999999999E-5</v>
      </c>
      <c r="I48" s="3">
        <v>4.51E-6</v>
      </c>
      <c r="J48" s="3">
        <f t="shared" si="10"/>
        <v>12.89</v>
      </c>
      <c r="K48" s="3">
        <v>-2.1799999999999999E-6</v>
      </c>
      <c r="L48" s="3">
        <v>-1.4E-5</v>
      </c>
      <c r="M48" s="3">
        <f t="shared" si="11"/>
        <v>11.82</v>
      </c>
    </row>
    <row r="49" spans="1:13">
      <c r="A49" s="3">
        <v>-3.0010000000000002E-3</v>
      </c>
      <c r="B49" s="3">
        <v>8.3200000000000004E-7</v>
      </c>
      <c r="C49" s="3">
        <v>-1.1399999999999999E-5</v>
      </c>
      <c r="D49" s="3">
        <f t="shared" si="8"/>
        <v>12.231999999999999</v>
      </c>
      <c r="E49" s="3">
        <v>4.2200000000000003E-5</v>
      </c>
      <c r="F49" s="3">
        <v>2.51E-5</v>
      </c>
      <c r="G49" s="3">
        <f t="shared" si="12"/>
        <v>17.100000000000001</v>
      </c>
      <c r="H49" s="3">
        <v>2.41E-5</v>
      </c>
      <c r="I49" s="3">
        <v>9.38E-6</v>
      </c>
      <c r="J49" s="3">
        <f t="shared" si="10"/>
        <v>14.719999999999999</v>
      </c>
      <c r="K49" s="3">
        <v>7.8099999999999998E-6</v>
      </c>
      <c r="L49" s="3">
        <v>-7.7100000000000007E-6</v>
      </c>
      <c r="M49" s="3">
        <f t="shared" si="11"/>
        <v>15.520000000000001</v>
      </c>
    </row>
    <row r="50" spans="1:13">
      <c r="A50" s="3">
        <v>-3.999E-3</v>
      </c>
      <c r="B50" s="3">
        <v>6.64E-6</v>
      </c>
      <c r="C50" s="3">
        <v>-8.1200000000000002E-6</v>
      </c>
      <c r="D50" s="3">
        <f t="shared" si="8"/>
        <v>14.760000000000002</v>
      </c>
      <c r="E50" s="3">
        <v>4.3399999999999998E-5</v>
      </c>
      <c r="F50" s="3">
        <v>2.7100000000000001E-5</v>
      </c>
      <c r="G50" s="3">
        <f t="shared" si="12"/>
        <v>16.299999999999997</v>
      </c>
      <c r="H50" s="3">
        <v>3.01E-5</v>
      </c>
      <c r="I50" s="3">
        <v>9.9000000000000001E-6</v>
      </c>
      <c r="J50" s="3">
        <f t="shared" si="10"/>
        <v>20.2</v>
      </c>
      <c r="K50" s="3">
        <v>1.4800000000000001E-5</v>
      </c>
      <c r="L50" s="3">
        <v>-3.9199999999999997E-6</v>
      </c>
      <c r="M50" s="3">
        <f t="shared" si="11"/>
        <v>18.72</v>
      </c>
    </row>
    <row r="51" spans="1:13">
      <c r="A51" s="3">
        <v>-4.999E-3</v>
      </c>
      <c r="B51" s="3">
        <v>2.4199999999999999E-5</v>
      </c>
      <c r="C51" s="3">
        <v>6.9700000000000002E-6</v>
      </c>
      <c r="D51" s="3">
        <f t="shared" si="8"/>
        <v>17.23</v>
      </c>
      <c r="E51" s="3">
        <v>5.41E-5</v>
      </c>
      <c r="F51" s="3">
        <v>3.3899999999999997E-5</v>
      </c>
      <c r="G51" s="3">
        <f t="shared" si="12"/>
        <v>20.200000000000003</v>
      </c>
      <c r="H51" s="3">
        <v>4.2500000000000003E-5</v>
      </c>
      <c r="I51" s="3">
        <v>1.8E-5</v>
      </c>
      <c r="J51" s="3">
        <f t="shared" si="10"/>
        <v>24.500000000000004</v>
      </c>
      <c r="K51" s="3">
        <v>2.72E-5</v>
      </c>
      <c r="L51" s="3">
        <v>4.2400000000000001E-6</v>
      </c>
      <c r="M51" s="3">
        <f t="shared" si="11"/>
        <v>22.96</v>
      </c>
    </row>
    <row r="52" spans="1:13">
      <c r="A52" s="3">
        <v>-6.0029999999999997E-3</v>
      </c>
      <c r="B52" s="3">
        <v>4.0200000000000001E-5</v>
      </c>
      <c r="C52" s="3">
        <v>1.4E-5</v>
      </c>
      <c r="D52" s="3">
        <f t="shared" si="8"/>
        <v>26.2</v>
      </c>
      <c r="E52" s="3">
        <v>6.19E-5</v>
      </c>
      <c r="F52" s="3">
        <v>4.18E-5</v>
      </c>
      <c r="G52" s="3">
        <f t="shared" si="12"/>
        <v>20.100000000000001</v>
      </c>
      <c r="H52" s="3">
        <v>5.4599999999999999E-5</v>
      </c>
      <c r="I52" s="3">
        <v>2.6999999999999999E-5</v>
      </c>
      <c r="J52" s="3">
        <f t="shared" si="10"/>
        <v>27.6</v>
      </c>
      <c r="K52" s="3">
        <v>4.1199999999999999E-5</v>
      </c>
      <c r="L52" s="3">
        <v>1.5E-5</v>
      </c>
      <c r="M52" s="3">
        <f t="shared" si="11"/>
        <v>26.2</v>
      </c>
    </row>
    <row r="57" spans="1:13">
      <c r="E57" t="s">
        <v>16</v>
      </c>
    </row>
    <row r="59" spans="1:13">
      <c r="C59" t="s">
        <v>10</v>
      </c>
      <c r="F59" t="s">
        <v>11</v>
      </c>
      <c r="I59" t="s">
        <v>12</v>
      </c>
      <c r="L59" t="s">
        <v>7</v>
      </c>
    </row>
    <row r="60" spans="1:13">
      <c r="A60" s="3">
        <v>6.0020000000000004E-3</v>
      </c>
      <c r="B60" s="3">
        <v>-3.9100000000000002E-5</v>
      </c>
      <c r="C60" s="3">
        <v>-1.27E-5</v>
      </c>
      <c r="D60" s="3">
        <f>(B60-C60)*1000000</f>
        <v>-26.400000000000002</v>
      </c>
      <c r="E60" s="3">
        <v>1.6900000000000001E-5</v>
      </c>
      <c r="F60" s="3">
        <v>2.7100000000000001E-5</v>
      </c>
      <c r="G60" s="3">
        <f>(E60-F60)*1000000</f>
        <v>-10.200000000000001</v>
      </c>
      <c r="H60" s="3">
        <v>-1.04E-5</v>
      </c>
      <c r="I60" s="3">
        <v>1.0499999999999999E-5</v>
      </c>
      <c r="J60" s="3">
        <f>(H60-I60)*1000000</f>
        <v>-20.9</v>
      </c>
      <c r="K60" s="3">
        <v>-3.2299999999999999E-5</v>
      </c>
      <c r="L60" s="3">
        <v>-1.01E-5</v>
      </c>
      <c r="M60" s="3">
        <f>(K60-L60)*1000000</f>
        <v>-22.199999999999996</v>
      </c>
    </row>
    <row r="61" spans="1:13">
      <c r="A61" s="3">
        <v>5.0000000000000001E-3</v>
      </c>
      <c r="B61" s="3">
        <v>-2.48E-5</v>
      </c>
      <c r="C61" s="3">
        <v>-5.8200000000000002E-6</v>
      </c>
      <c r="D61" s="3">
        <f t="shared" ref="D61:D72" si="13">(B61-C61)*1000000</f>
        <v>-18.979999999999997</v>
      </c>
      <c r="E61" s="3">
        <v>1.33E-5</v>
      </c>
      <c r="F61" s="3">
        <v>2.3900000000000002E-5</v>
      </c>
      <c r="G61" s="3">
        <f t="shared" ref="G61:G72" si="14">(E61-F61)*1000000</f>
        <v>-10.600000000000001</v>
      </c>
      <c r="H61" s="3">
        <v>-1.15E-5</v>
      </c>
      <c r="I61" s="3">
        <v>4.2100000000000003E-6</v>
      </c>
      <c r="J61" s="3">
        <f t="shared" ref="J61:J72" si="15">(H61-I61)*1000000</f>
        <v>-15.71</v>
      </c>
      <c r="K61" s="3">
        <v>-2.1800000000000001E-5</v>
      </c>
      <c r="L61" s="3">
        <v>-5.2100000000000001E-6</v>
      </c>
      <c r="M61" s="3">
        <f t="shared" ref="M61:M72" si="16">(K61-L61)*1000000</f>
        <v>-16.590000000000003</v>
      </c>
    </row>
    <row r="62" spans="1:13">
      <c r="A62" s="3">
        <v>3.9969999999999997E-3</v>
      </c>
      <c r="B62" s="3">
        <v>-3.8199999999999998E-6</v>
      </c>
      <c r="C62" s="3">
        <v>6.7000000000000002E-6</v>
      </c>
      <c r="D62" s="3">
        <f t="shared" si="13"/>
        <v>-10.520000000000001</v>
      </c>
      <c r="E62" s="3">
        <v>1.27E-5</v>
      </c>
      <c r="F62" s="3">
        <v>2.0299999999999999E-5</v>
      </c>
      <c r="G62" s="3">
        <f t="shared" si="14"/>
        <v>-7.5999999999999988</v>
      </c>
      <c r="H62" s="3">
        <v>-2.43E-6</v>
      </c>
      <c r="I62" s="3">
        <v>3.3400000000000002E-6</v>
      </c>
      <c r="J62" s="3">
        <f t="shared" si="15"/>
        <v>-5.7700000000000005</v>
      </c>
      <c r="K62" s="3">
        <v>-7.2099999999999996E-6</v>
      </c>
      <c r="L62" s="3">
        <v>1.31E-6</v>
      </c>
      <c r="M62" s="3">
        <f t="shared" si="16"/>
        <v>-8.52</v>
      </c>
    </row>
    <row r="63" spans="1:13">
      <c r="A63" s="3">
        <v>2.9970000000000001E-3</v>
      </c>
      <c r="B63" s="3">
        <v>3.8500000000000004E-6</v>
      </c>
      <c r="C63" s="3">
        <v>6.19E-6</v>
      </c>
      <c r="D63" s="3">
        <f t="shared" si="13"/>
        <v>-2.3399999999999994</v>
      </c>
      <c r="E63" s="3">
        <v>1.36E-5</v>
      </c>
      <c r="F63" s="3">
        <v>1.49E-5</v>
      </c>
      <c r="G63" s="3">
        <f t="shared" si="14"/>
        <v>-1.2999999999999994</v>
      </c>
      <c r="H63" s="3">
        <v>-4.2799999999999997E-6</v>
      </c>
      <c r="I63" s="3">
        <v>2.2299999999999998E-6</v>
      </c>
      <c r="J63" s="3">
        <f t="shared" si="15"/>
        <v>-6.51</v>
      </c>
      <c r="K63" s="3">
        <v>-2.6400000000000001E-6</v>
      </c>
      <c r="L63" s="3">
        <v>-1.02E-6</v>
      </c>
      <c r="M63" s="3">
        <f t="shared" si="16"/>
        <v>-1.62</v>
      </c>
    </row>
    <row r="64" spans="1:13">
      <c r="A64" s="3">
        <v>1.9989999999999999E-3</v>
      </c>
      <c r="B64" s="3">
        <v>9.5799999999999998E-6</v>
      </c>
      <c r="C64" s="3">
        <v>6.5300000000000002E-6</v>
      </c>
      <c r="D64" s="3">
        <f t="shared" si="13"/>
        <v>3.0499999999999994</v>
      </c>
      <c r="E64" s="3">
        <v>1.98E-5</v>
      </c>
      <c r="F64" s="3">
        <v>1.8600000000000001E-5</v>
      </c>
      <c r="G64" s="3">
        <f t="shared" si="14"/>
        <v>1.1999999999999986</v>
      </c>
      <c r="H64" s="3">
        <v>4.7899999999999999E-6</v>
      </c>
      <c r="I64" s="3">
        <v>4.1200000000000004E-6</v>
      </c>
      <c r="J64" s="3">
        <f t="shared" si="15"/>
        <v>0.66999999999999948</v>
      </c>
      <c r="K64" s="3">
        <v>4.6700000000000002E-6</v>
      </c>
      <c r="L64" s="3">
        <v>3.1599999999999998E-6</v>
      </c>
      <c r="M64" s="3">
        <f t="shared" si="16"/>
        <v>1.5100000000000005</v>
      </c>
    </row>
    <row r="65" spans="1:13">
      <c r="A65" s="3">
        <v>1E-3</v>
      </c>
      <c r="B65" s="3">
        <v>1.6500000000000001E-6</v>
      </c>
      <c r="C65" s="3">
        <v>-4.7199999999999997E-6</v>
      </c>
      <c r="D65" s="3">
        <f t="shared" si="13"/>
        <v>6.37</v>
      </c>
      <c r="E65" s="3">
        <v>1.8600000000000001E-5</v>
      </c>
      <c r="F65" s="3">
        <v>1.59E-5</v>
      </c>
      <c r="G65" s="3">
        <f t="shared" si="14"/>
        <v>2.7000000000000011</v>
      </c>
      <c r="H65" s="3">
        <v>3.1499999999999999E-6</v>
      </c>
      <c r="I65" s="3">
        <v>2.8499999999999998E-6</v>
      </c>
      <c r="J65" s="3">
        <f t="shared" si="15"/>
        <v>0.3000000000000001</v>
      </c>
      <c r="K65" s="3">
        <v>1.33E-6</v>
      </c>
      <c r="L65" s="3">
        <v>-6.5799999999999997E-6</v>
      </c>
      <c r="M65" s="3">
        <f t="shared" si="16"/>
        <v>7.91</v>
      </c>
    </row>
    <row r="66" spans="1:13">
      <c r="A66" s="3">
        <v>0</v>
      </c>
      <c r="B66" s="3">
        <v>-1.26E-6</v>
      </c>
      <c r="C66" s="3">
        <v>-1.49E-5</v>
      </c>
      <c r="D66" s="3">
        <f t="shared" si="13"/>
        <v>13.64</v>
      </c>
      <c r="E66" s="3">
        <v>2.6299999999999999E-5</v>
      </c>
      <c r="F66" s="3">
        <v>1.6399999999999999E-5</v>
      </c>
      <c r="G66" s="3">
        <f t="shared" si="14"/>
        <v>9.9</v>
      </c>
      <c r="H66" s="3">
        <v>1.43E-5</v>
      </c>
      <c r="I66" s="3">
        <v>2.74E-6</v>
      </c>
      <c r="J66" s="3">
        <f t="shared" si="15"/>
        <v>11.56</v>
      </c>
      <c r="K66" s="3">
        <v>3.7500000000000001E-6</v>
      </c>
      <c r="L66" s="3">
        <v>-8.6000000000000007E-6</v>
      </c>
      <c r="M66" s="3">
        <f t="shared" si="16"/>
        <v>12.35</v>
      </c>
    </row>
    <row r="67" spans="1:13">
      <c r="A67" s="3">
        <v>-1.0020000000000001E-3</v>
      </c>
      <c r="B67" s="3">
        <v>-4.25E-6</v>
      </c>
      <c r="C67" s="3">
        <v>-2.3600000000000001E-5</v>
      </c>
      <c r="D67" s="3">
        <f t="shared" si="13"/>
        <v>19.350000000000001</v>
      </c>
      <c r="E67" s="3">
        <v>2.83E-5</v>
      </c>
      <c r="F67" s="3">
        <v>1.6900000000000001E-5</v>
      </c>
      <c r="G67" s="3">
        <f t="shared" si="14"/>
        <v>11.399999999999999</v>
      </c>
      <c r="H67" s="3">
        <v>1.7E-5</v>
      </c>
      <c r="I67" s="3">
        <v>-2.2299999999999998E-6</v>
      </c>
      <c r="J67" s="3">
        <f t="shared" si="15"/>
        <v>19.23</v>
      </c>
      <c r="K67" s="3">
        <v>2.61E-6</v>
      </c>
      <c r="L67" s="3">
        <v>-1.88E-5</v>
      </c>
      <c r="M67" s="3">
        <f t="shared" si="16"/>
        <v>21.41</v>
      </c>
    </row>
    <row r="68" spans="1:13">
      <c r="A68" s="3">
        <v>-2E-3</v>
      </c>
      <c r="B68" s="3">
        <v>-1.01E-5</v>
      </c>
      <c r="C68" s="3">
        <v>-3.18E-5</v>
      </c>
      <c r="D68" s="3">
        <f t="shared" si="13"/>
        <v>21.7</v>
      </c>
      <c r="E68" s="3">
        <v>3.1999999999999999E-5</v>
      </c>
      <c r="F68" s="3">
        <v>1.47E-5</v>
      </c>
      <c r="G68" s="3">
        <f t="shared" si="14"/>
        <v>17.3</v>
      </c>
      <c r="H68" s="3">
        <v>1.7399999999999999E-5</v>
      </c>
      <c r="I68" s="3">
        <v>-4.4800000000000003E-6</v>
      </c>
      <c r="J68" s="3">
        <f t="shared" si="15"/>
        <v>21.88</v>
      </c>
      <c r="K68" s="3">
        <v>-2.1799999999999999E-6</v>
      </c>
      <c r="L68" s="3">
        <v>-2.8099999999999999E-5</v>
      </c>
      <c r="M68" s="3">
        <f t="shared" si="16"/>
        <v>25.919999999999998</v>
      </c>
    </row>
    <row r="69" spans="1:13">
      <c r="A69" s="3">
        <v>-3.0010000000000002E-3</v>
      </c>
      <c r="B69" s="3">
        <v>8.3200000000000004E-7</v>
      </c>
      <c r="C69" s="3">
        <v>-2.7100000000000001E-5</v>
      </c>
      <c r="D69" s="3">
        <f t="shared" si="13"/>
        <v>27.932000000000002</v>
      </c>
      <c r="E69" s="3">
        <v>4.2200000000000003E-5</v>
      </c>
      <c r="F69" s="3">
        <v>2.0000000000000002E-5</v>
      </c>
      <c r="G69" s="3">
        <f t="shared" si="14"/>
        <v>22.2</v>
      </c>
      <c r="H69" s="3">
        <v>2.41E-5</v>
      </c>
      <c r="I69" s="3">
        <v>-6.8500000000000001E-7</v>
      </c>
      <c r="J69" s="3">
        <f t="shared" si="15"/>
        <v>24.785</v>
      </c>
      <c r="K69" s="3">
        <v>7.8099999999999998E-6</v>
      </c>
      <c r="L69" s="3">
        <v>-2.12E-5</v>
      </c>
      <c r="M69" s="3">
        <f t="shared" si="16"/>
        <v>29.01</v>
      </c>
    </row>
    <row r="70" spans="1:13">
      <c r="A70" s="3">
        <v>-3.999E-3</v>
      </c>
      <c r="B70" s="3">
        <v>6.64E-6</v>
      </c>
      <c r="C70" s="3">
        <v>-2.7800000000000001E-5</v>
      </c>
      <c r="D70" s="3">
        <f t="shared" si="13"/>
        <v>34.440000000000005</v>
      </c>
      <c r="E70" s="3">
        <v>4.3399999999999998E-5</v>
      </c>
      <c r="F70" s="3">
        <v>2.48E-5</v>
      </c>
      <c r="G70" s="3">
        <f t="shared" si="14"/>
        <v>18.599999999999998</v>
      </c>
      <c r="H70" s="3">
        <v>3.01E-5</v>
      </c>
      <c r="I70" s="3">
        <v>3.0000000000000001E-6</v>
      </c>
      <c r="J70" s="3">
        <f t="shared" si="15"/>
        <v>27.1</v>
      </c>
      <c r="K70" s="3">
        <v>1.4800000000000001E-5</v>
      </c>
      <c r="L70" s="3">
        <v>-2.5299999999999998E-5</v>
      </c>
      <c r="M70" s="3">
        <f t="shared" si="16"/>
        <v>40.1</v>
      </c>
    </row>
    <row r="71" spans="1:13">
      <c r="A71" s="3">
        <v>-4.999E-3</v>
      </c>
      <c r="B71" s="3">
        <v>2.4199999999999999E-5</v>
      </c>
      <c r="C71" s="3">
        <v>-2.48E-5</v>
      </c>
      <c r="D71" s="3">
        <f t="shared" si="13"/>
        <v>49</v>
      </c>
      <c r="E71" s="3">
        <v>5.41E-5</v>
      </c>
      <c r="F71" s="3">
        <v>3.0499999999999999E-5</v>
      </c>
      <c r="G71" s="3">
        <f t="shared" si="14"/>
        <v>23.6</v>
      </c>
      <c r="H71" s="3">
        <v>4.2500000000000003E-5</v>
      </c>
      <c r="I71" s="3">
        <v>7.5499999999999997E-6</v>
      </c>
      <c r="J71" s="3">
        <f t="shared" si="15"/>
        <v>34.950000000000003</v>
      </c>
      <c r="K71" s="3">
        <v>2.72E-5</v>
      </c>
      <c r="L71" s="3">
        <v>-1.7799999999999999E-5</v>
      </c>
      <c r="M71" s="3">
        <f t="shared" si="16"/>
        <v>44.999999999999993</v>
      </c>
    </row>
    <row r="72" spans="1:13">
      <c r="A72" s="3">
        <v>-6.0029999999999997E-3</v>
      </c>
      <c r="B72" s="3">
        <v>4.0200000000000001E-5</v>
      </c>
      <c r="C72" s="3">
        <v>-1.7200000000000001E-5</v>
      </c>
      <c r="D72" s="3">
        <f t="shared" si="13"/>
        <v>57.4</v>
      </c>
      <c r="E72" s="3">
        <v>6.19E-5</v>
      </c>
      <c r="F72" s="3">
        <v>3.6600000000000002E-5</v>
      </c>
      <c r="G72" s="3">
        <f t="shared" si="14"/>
        <v>25.299999999999997</v>
      </c>
      <c r="H72" s="3">
        <v>5.4599999999999999E-5</v>
      </c>
      <c r="I72" s="3">
        <v>1.1E-5</v>
      </c>
      <c r="J72" s="3">
        <f t="shared" si="15"/>
        <v>43.6</v>
      </c>
      <c r="K72" s="3">
        <v>4.1199999999999999E-5</v>
      </c>
      <c r="L72" s="3">
        <v>-1.2500000000000001E-5</v>
      </c>
      <c r="M72" s="3">
        <f t="shared" si="16"/>
        <v>53.699999999999996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cp:lastPrinted>2011-11-11T00:41:21Z</cp:lastPrinted>
  <dcterms:created xsi:type="dcterms:W3CDTF">2011-10-27T22:23:52Z</dcterms:created>
  <dcterms:modified xsi:type="dcterms:W3CDTF">2011-11-11T00:41:25Z</dcterms:modified>
</cp:coreProperties>
</file>