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0" i="1" l="1"/>
  <c r="C49" i="1"/>
  <c r="D49" i="1" s="1"/>
  <c r="C48" i="1"/>
  <c r="D48" i="1" s="1"/>
  <c r="C47" i="1"/>
  <c r="D47" i="1" s="1"/>
  <c r="D50" i="1"/>
  <c r="D46" i="1"/>
  <c r="C46" i="1"/>
  <c r="C45" i="1"/>
  <c r="D45" i="1" s="1"/>
  <c r="D44" i="1"/>
  <c r="D42" i="1"/>
  <c r="C44" i="1"/>
  <c r="C43" i="1"/>
  <c r="D43" i="1" s="1"/>
  <c r="C42" i="1"/>
  <c r="C41" i="1"/>
  <c r="D41" i="1"/>
  <c r="D40" i="1"/>
  <c r="C40" i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7" i="1" l="1"/>
  <c r="D27" i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 l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</calcChain>
</file>

<file path=xl/sharedStrings.xml><?xml version="1.0" encoding="utf-8"?>
<sst xmlns="http://schemas.openxmlformats.org/spreadsheetml/2006/main" count="13" uniqueCount="11">
  <si>
    <t>Phase Shifter Encoder</t>
  </si>
  <si>
    <t xml:space="preserve">Heidenhain Scale </t>
  </si>
  <si>
    <t>Encoder - Heidenhain</t>
  </si>
  <si>
    <t>(mm)</t>
  </si>
  <si>
    <t>(microns)</t>
  </si>
  <si>
    <t xml:space="preserve">Using Mitutoyo gage and 20 mm ceramic block again </t>
  </si>
  <si>
    <t>Removed 20 mm block and rezeroed scale</t>
  </si>
  <si>
    <t>Added 20 mm block and rezeroed scale</t>
  </si>
  <si>
    <t>Take away ceramic block and add rubber band to hold Heidenhain tip onto surface</t>
  </si>
  <si>
    <t>Mitutoyo Gage</t>
  </si>
  <si>
    <t>Encoder -Mitutoyo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</si>
</sst>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Shifter</a:t>
            </a:r>
            <a:r>
              <a:rPr lang="en-US" baseline="0"/>
              <a:t> Gap Error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Mitutoyo</c:v>
          </c:tx>
          <c:spPr>
            <a:ln w="28575">
              <a:noFill/>
            </a:ln>
          </c:spPr>
          <c:xVal>
            <c:numRef>
              <c:f>Sheet1!$A$30:$A$50</c:f>
              <c:numCache>
                <c:formatCode>0.0000</c:formatCode>
                <c:ptCount val="21"/>
                <c:pt idx="0">
                  <c:v>59.9998</c:v>
                </c:pt>
                <c:pt idx="1">
                  <c:v>54.999499999999998</c:v>
                </c:pt>
                <c:pt idx="2">
                  <c:v>50.000500000000002</c:v>
                </c:pt>
                <c:pt idx="3">
                  <c:v>44.999699999999997</c:v>
                </c:pt>
                <c:pt idx="4">
                  <c:v>39.999600000000001</c:v>
                </c:pt>
                <c:pt idx="5">
                  <c:v>39.997399999999999</c:v>
                </c:pt>
                <c:pt idx="6">
                  <c:v>34.999200000000002</c:v>
                </c:pt>
                <c:pt idx="7">
                  <c:v>29.9998</c:v>
                </c:pt>
                <c:pt idx="8">
                  <c:v>25.0001</c:v>
                </c:pt>
                <c:pt idx="9">
                  <c:v>19.998999999999999</c:v>
                </c:pt>
                <c:pt idx="10">
                  <c:v>20.000399999999999</c:v>
                </c:pt>
                <c:pt idx="11">
                  <c:v>25.001000000000001</c:v>
                </c:pt>
                <c:pt idx="12">
                  <c:v>29.9998</c:v>
                </c:pt>
                <c:pt idx="13">
                  <c:v>35.003</c:v>
                </c:pt>
                <c:pt idx="14">
                  <c:v>40.000500000000002</c:v>
                </c:pt>
                <c:pt idx="15">
                  <c:v>44.999400000000001</c:v>
                </c:pt>
                <c:pt idx="16">
                  <c:v>44.999899999999997</c:v>
                </c:pt>
                <c:pt idx="17">
                  <c:v>50.000599999999999</c:v>
                </c:pt>
                <c:pt idx="18">
                  <c:v>54.999299999999998</c:v>
                </c:pt>
                <c:pt idx="19">
                  <c:v>60.000700000000002</c:v>
                </c:pt>
                <c:pt idx="20">
                  <c:v>65</c:v>
                </c:pt>
              </c:numCache>
            </c:numRef>
          </c:xVal>
          <c:yVal>
            <c:numRef>
              <c:f>Sheet1!$D$30:$D$50</c:f>
              <c:numCache>
                <c:formatCode>0.0000</c:formatCode>
                <c:ptCount val="21"/>
                <c:pt idx="0">
                  <c:v>12.600000000006162</c:v>
                </c:pt>
                <c:pt idx="1">
                  <c:v>5.3000000000054115</c:v>
                </c:pt>
                <c:pt idx="2">
                  <c:v>16.800000000003479</c:v>
                </c:pt>
                <c:pt idx="3">
                  <c:v>3.0000000000072191</c:v>
                </c:pt>
                <c:pt idx="4">
                  <c:v>12.400000000006628</c:v>
                </c:pt>
                <c:pt idx="5">
                  <c:v>0</c:v>
                </c:pt>
                <c:pt idx="6">
                  <c:v>-11.199999999995214</c:v>
                </c:pt>
                <c:pt idx="7">
                  <c:v>10.400000000000631</c:v>
                </c:pt>
                <c:pt idx="8">
                  <c:v>0.2000000000030866</c:v>
                </c:pt>
                <c:pt idx="9">
                  <c:v>20.099999999999341</c:v>
                </c:pt>
                <c:pt idx="10">
                  <c:v>-4.5000000000001705</c:v>
                </c:pt>
                <c:pt idx="11">
                  <c:v>1.4000000000038426</c:v>
                </c:pt>
                <c:pt idx="12">
                  <c:v>-2.7999999999970271</c:v>
                </c:pt>
                <c:pt idx="13">
                  <c:v>3.9000000000015689</c:v>
                </c:pt>
                <c:pt idx="14">
                  <c:v>12.399999999999523</c:v>
                </c:pt>
                <c:pt idx="15">
                  <c:v>9.800000000005582</c:v>
                </c:pt>
                <c:pt idx="16">
                  <c:v>0</c:v>
                </c:pt>
                <c:pt idx="17">
                  <c:v>3.1999999999996476</c:v>
                </c:pt>
                <c:pt idx="18">
                  <c:v>-0.19999999999953388</c:v>
                </c:pt>
                <c:pt idx="19">
                  <c:v>9.800000000005582</c:v>
                </c:pt>
                <c:pt idx="20">
                  <c:v>9.6000000000060481</c:v>
                </c:pt>
              </c:numCache>
            </c:numRef>
          </c:yVal>
          <c:smooth val="0"/>
        </c:ser>
        <c:ser>
          <c:idx val="1"/>
          <c:order val="1"/>
          <c:tx>
            <c:v>Heidenhain</c:v>
          </c:tx>
          <c:spPr>
            <a:ln w="28575">
              <a:noFill/>
            </a:ln>
          </c:spPr>
          <c:xVal>
            <c:numRef>
              <c:f>Sheet1!$A$4:$A$27</c:f>
              <c:numCache>
                <c:formatCode>0.0000</c:formatCode>
                <c:ptCount val="24"/>
                <c:pt idx="0">
                  <c:v>55</c:v>
                </c:pt>
                <c:pt idx="1">
                  <c:v>49.999400000000001</c:v>
                </c:pt>
                <c:pt idx="2">
                  <c:v>39.999400000000001</c:v>
                </c:pt>
                <c:pt idx="3">
                  <c:v>30.0002</c:v>
                </c:pt>
                <c:pt idx="4">
                  <c:v>19.999099999999999</c:v>
                </c:pt>
                <c:pt idx="5">
                  <c:v>14.9991</c:v>
                </c:pt>
                <c:pt idx="6">
                  <c:v>13.204700000000001</c:v>
                </c:pt>
                <c:pt idx="7">
                  <c:v>10.000500000000001</c:v>
                </c:pt>
                <c:pt idx="8">
                  <c:v>9</c:v>
                </c:pt>
                <c:pt idx="9">
                  <c:v>8.9995999999999992</c:v>
                </c:pt>
                <c:pt idx="10">
                  <c:v>10.000299999999999</c:v>
                </c:pt>
                <c:pt idx="11">
                  <c:v>15</c:v>
                </c:pt>
                <c:pt idx="12">
                  <c:v>20.000399999999999</c:v>
                </c:pt>
                <c:pt idx="13">
                  <c:v>30.000900000000001</c:v>
                </c:pt>
                <c:pt idx="14">
                  <c:v>40.000500000000002</c:v>
                </c:pt>
                <c:pt idx="15">
                  <c:v>50.000599999999999</c:v>
                </c:pt>
                <c:pt idx="16">
                  <c:v>55.000999999999998</c:v>
                </c:pt>
                <c:pt idx="17">
                  <c:v>60</c:v>
                </c:pt>
                <c:pt idx="18">
                  <c:v>50.000599999999999</c:v>
                </c:pt>
                <c:pt idx="19">
                  <c:v>19.9998</c:v>
                </c:pt>
                <c:pt idx="20">
                  <c:v>10.000299999999999</c:v>
                </c:pt>
                <c:pt idx="21">
                  <c:v>8.9994999999999994</c:v>
                </c:pt>
                <c:pt idx="22">
                  <c:v>10.000500000000001</c:v>
                </c:pt>
                <c:pt idx="23">
                  <c:v>19.999400000000001</c:v>
                </c:pt>
              </c:numCache>
            </c:numRef>
          </c:xVal>
          <c:yVal>
            <c:numRef>
              <c:f>Sheet1!$D$4:$D$27</c:f>
              <c:numCache>
                <c:formatCode>0.0000</c:formatCode>
                <c:ptCount val="24"/>
                <c:pt idx="0">
                  <c:v>11.899999999997135</c:v>
                </c:pt>
                <c:pt idx="1">
                  <c:v>2.2999999999981924</c:v>
                </c:pt>
                <c:pt idx="2">
                  <c:v>2.2999999999981924</c:v>
                </c:pt>
                <c:pt idx="3">
                  <c:v>2.0999999999986585</c:v>
                </c:pt>
                <c:pt idx="4">
                  <c:v>10.500000000000398</c:v>
                </c:pt>
                <c:pt idx="5">
                  <c:v>10.999999999997456</c:v>
                </c:pt>
                <c:pt idx="6">
                  <c:v>8.0999999999971095</c:v>
                </c:pt>
                <c:pt idx="7">
                  <c:v>-13.599999999998502</c:v>
                </c:pt>
                <c:pt idx="8">
                  <c:v>3.9000000000015689</c:v>
                </c:pt>
                <c:pt idx="9">
                  <c:v>5.999999999998451</c:v>
                </c:pt>
                <c:pt idx="10">
                  <c:v>-13.799999999999812</c:v>
                </c:pt>
                <c:pt idx="11">
                  <c:v>8.8999999999970214</c:v>
                </c:pt>
                <c:pt idx="12">
                  <c:v>3.2999999999958618</c:v>
                </c:pt>
                <c:pt idx="13">
                  <c:v>-5.1999999999985391</c:v>
                </c:pt>
                <c:pt idx="14">
                  <c:v>1.4000000000038426</c:v>
                </c:pt>
                <c:pt idx="15">
                  <c:v>-12.999999999998124</c:v>
                </c:pt>
                <c:pt idx="16">
                  <c:v>-9.6000000000060481</c:v>
                </c:pt>
                <c:pt idx="17">
                  <c:v>-13.600000000003831</c:v>
                </c:pt>
                <c:pt idx="18">
                  <c:v>0</c:v>
                </c:pt>
                <c:pt idx="19">
                  <c:v>4.7000000000032571</c:v>
                </c:pt>
                <c:pt idx="20">
                  <c:v>-14.3000000000022</c:v>
                </c:pt>
                <c:pt idx="21">
                  <c:v>5.8999999999986841</c:v>
                </c:pt>
                <c:pt idx="22">
                  <c:v>-13.099999999996115</c:v>
                </c:pt>
                <c:pt idx="23">
                  <c:v>17.800000000001148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79904"/>
        <c:axId val="93181440"/>
      </c:scatterChart>
      <c:valAx>
        <c:axId val="93179904"/>
        <c:scaling>
          <c:orientation val="minMax"/>
        </c:scaling>
        <c:delete val="0"/>
        <c:axPos val="b"/>
        <c:majorGridlines/>
        <c:numFmt formatCode="0.0000" sourceLinked="1"/>
        <c:majorTickMark val="none"/>
        <c:minorTickMark val="none"/>
        <c:tickLblPos val="nextTo"/>
        <c:crossAx val="93181440"/>
        <c:crosses val="autoZero"/>
        <c:crossBetween val="midCat"/>
      </c:valAx>
      <c:valAx>
        <c:axId val="93181440"/>
        <c:scaling>
          <c:orientation val="minMax"/>
        </c:scaling>
        <c:delete val="0"/>
        <c:axPos val="l"/>
        <c:majorGridlines/>
        <c:numFmt formatCode="0.0000" sourceLinked="1"/>
        <c:majorTickMark val="none"/>
        <c:minorTickMark val="none"/>
        <c:tickLblPos val="nextTo"/>
        <c:crossAx val="9317990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333376</xdr:colOff>
      <xdr:row>0</xdr:row>
      <xdr:rowOff>176212</xdr:rowOff>
    </xdr:from>
    <xdr:to>
      <xdr:col>15</xdr:col>
      <xdr:colOff>57150</xdr:colOff>
      <xdr:row>20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B29" sqref="B29"/>
    </sheetView>
  </sheetViews>
  <sheetFormatPr defaultRowHeight="15" x14ac:dyDescent="0.25"/>
  <cols>
    <col min="1" max="1" width="21.140625" customWidth="1"/>
    <col min="2" max="2" width="20" customWidth="1"/>
    <col min="3" max="3" width="8.7109375" customWidth="1"/>
    <col min="4" max="4" width="19.7109375" customWidth="1"/>
  </cols>
  <sheetData>
    <row r="1" spans="1:4" x14ac:dyDescent="0.25">
      <c r="A1" s="2" t="s">
        <v>0</v>
      </c>
      <c r="B1" s="2" t="s">
        <v>1</v>
      </c>
      <c r="C1" s="2"/>
      <c r="D1" s="2" t="s">
        <v>2</v>
      </c>
    </row>
    <row r="2" spans="1:4" x14ac:dyDescent="0.25">
      <c r="A2" s="2" t="s">
        <v>3</v>
      </c>
      <c r="B2" s="2" t="s">
        <v>3</v>
      </c>
      <c r="D2" s="2" t="s">
        <v>4</v>
      </c>
    </row>
    <row r="3" spans="1:4" x14ac:dyDescent="0.25">
      <c r="A3" s="3">
        <v>59.999600000000001</v>
      </c>
      <c r="B3" s="3">
        <v>0</v>
      </c>
      <c r="C3" s="3">
        <f>59.9996-B3</f>
        <v>59.999600000000001</v>
      </c>
      <c r="D3" s="3">
        <f>(A3-C3)*1000</f>
        <v>0</v>
      </c>
    </row>
    <row r="4" spans="1:4" x14ac:dyDescent="0.25">
      <c r="A4" s="3">
        <v>55</v>
      </c>
      <c r="B4" s="3">
        <v>5.0114999999999998</v>
      </c>
      <c r="C4" s="3">
        <f t="shared" ref="C4:C13" si="0">59.9996-B4</f>
        <v>54.988100000000003</v>
      </c>
      <c r="D4" s="3">
        <f t="shared" ref="D4:D21" si="1">(A4-C4)*1000</f>
        <v>11.899999999997135</v>
      </c>
    </row>
    <row r="5" spans="1:4" x14ac:dyDescent="0.25">
      <c r="A5" s="3">
        <v>49.999400000000001</v>
      </c>
      <c r="B5" s="3">
        <v>10.0025</v>
      </c>
      <c r="C5" s="3">
        <f t="shared" si="0"/>
        <v>49.997100000000003</v>
      </c>
      <c r="D5" s="3">
        <f t="shared" si="1"/>
        <v>2.2999999999981924</v>
      </c>
    </row>
    <row r="6" spans="1:4" x14ac:dyDescent="0.25">
      <c r="A6" s="3">
        <v>39.999400000000001</v>
      </c>
      <c r="B6" s="3">
        <v>20.002500000000001</v>
      </c>
      <c r="C6" s="3">
        <f t="shared" si="0"/>
        <v>39.997100000000003</v>
      </c>
      <c r="D6" s="3">
        <f t="shared" si="1"/>
        <v>2.2999999999981924</v>
      </c>
    </row>
    <row r="7" spans="1:4" x14ac:dyDescent="0.25">
      <c r="A7" s="3">
        <v>30.0002</v>
      </c>
      <c r="B7" s="3">
        <v>30.0015</v>
      </c>
      <c r="C7" s="3">
        <f t="shared" si="0"/>
        <v>29.998100000000001</v>
      </c>
      <c r="D7" s="3">
        <f t="shared" si="1"/>
        <v>2.0999999999986585</v>
      </c>
    </row>
    <row r="8" spans="1:4" x14ac:dyDescent="0.25">
      <c r="A8" s="3">
        <v>19.999099999999999</v>
      </c>
      <c r="B8" s="3">
        <v>40.011000000000003</v>
      </c>
      <c r="C8" s="3">
        <f t="shared" si="0"/>
        <v>19.988599999999998</v>
      </c>
      <c r="D8" s="3">
        <f t="shared" si="1"/>
        <v>10.500000000000398</v>
      </c>
    </row>
    <row r="9" spans="1:4" x14ac:dyDescent="0.25">
      <c r="A9" s="3">
        <v>14.9991</v>
      </c>
      <c r="B9" s="3">
        <v>45.011499999999998</v>
      </c>
      <c r="C9" s="3">
        <f t="shared" si="0"/>
        <v>14.988100000000003</v>
      </c>
      <c r="D9" s="3">
        <f t="shared" si="1"/>
        <v>10.999999999997456</v>
      </c>
    </row>
    <row r="10" spans="1:4" x14ac:dyDescent="0.25">
      <c r="A10" s="3">
        <v>13.204700000000001</v>
      </c>
      <c r="B10" s="3">
        <v>46.802999999999997</v>
      </c>
      <c r="C10" s="3">
        <f t="shared" si="0"/>
        <v>13.196600000000004</v>
      </c>
      <c r="D10" s="3">
        <f t="shared" si="1"/>
        <v>8.0999999999971095</v>
      </c>
    </row>
    <row r="11" spans="1:4" x14ac:dyDescent="0.25">
      <c r="A11" s="3">
        <v>10.000500000000001</v>
      </c>
      <c r="B11" s="3">
        <v>49.985500000000002</v>
      </c>
      <c r="C11" s="3">
        <f t="shared" si="0"/>
        <v>10.014099999999999</v>
      </c>
      <c r="D11" s="3">
        <f t="shared" si="1"/>
        <v>-13.599999999998502</v>
      </c>
    </row>
    <row r="12" spans="1:4" x14ac:dyDescent="0.25">
      <c r="A12" s="3">
        <v>9</v>
      </c>
      <c r="B12" s="3">
        <v>51.003500000000003</v>
      </c>
      <c r="C12" s="3">
        <f t="shared" si="0"/>
        <v>8.9960999999999984</v>
      </c>
      <c r="D12" s="3">
        <f t="shared" si="1"/>
        <v>3.9000000000015689</v>
      </c>
    </row>
    <row r="13" spans="1:4" x14ac:dyDescent="0.25">
      <c r="A13" s="3">
        <v>8.9995999999999992</v>
      </c>
      <c r="B13" s="3">
        <v>51.006</v>
      </c>
      <c r="C13" s="3">
        <f t="shared" si="0"/>
        <v>8.9936000000000007</v>
      </c>
      <c r="D13" s="3">
        <f t="shared" si="1"/>
        <v>5.999999999998451</v>
      </c>
    </row>
    <row r="14" spans="1:4" x14ac:dyDescent="0.25">
      <c r="A14" s="1">
        <v>10.000299999999999</v>
      </c>
      <c r="B14" s="1">
        <v>49.985500000000002</v>
      </c>
      <c r="C14" s="3">
        <f>59.9996-B14</f>
        <v>10.014099999999999</v>
      </c>
      <c r="D14" s="3">
        <f t="shared" si="1"/>
        <v>-13.799999999999812</v>
      </c>
    </row>
    <row r="15" spans="1:4" x14ac:dyDescent="0.25">
      <c r="A15" s="1">
        <v>15</v>
      </c>
      <c r="B15" s="1">
        <v>45.008499999999998</v>
      </c>
      <c r="C15" s="3">
        <f t="shared" ref="C15:C21" si="2">59.9996-B15</f>
        <v>14.991100000000003</v>
      </c>
      <c r="D15" s="3">
        <f t="shared" si="1"/>
        <v>8.8999999999970214</v>
      </c>
    </row>
    <row r="16" spans="1:4" x14ac:dyDescent="0.25">
      <c r="A16" s="1">
        <v>20.000399999999999</v>
      </c>
      <c r="B16" s="1">
        <v>40.002499999999998</v>
      </c>
      <c r="C16" s="3">
        <f t="shared" si="2"/>
        <v>19.997100000000003</v>
      </c>
      <c r="D16" s="3">
        <f t="shared" si="1"/>
        <v>3.2999999999958618</v>
      </c>
    </row>
    <row r="17" spans="1:5" x14ac:dyDescent="0.25">
      <c r="A17" s="1">
        <v>30.000900000000001</v>
      </c>
      <c r="B17" s="1">
        <v>29.993500000000001</v>
      </c>
      <c r="C17" s="3">
        <f t="shared" si="2"/>
        <v>30.0061</v>
      </c>
      <c r="D17" s="3">
        <f t="shared" si="1"/>
        <v>-5.1999999999985391</v>
      </c>
    </row>
    <row r="18" spans="1:5" x14ac:dyDescent="0.25">
      <c r="A18" s="1">
        <v>40.000500000000002</v>
      </c>
      <c r="B18" s="1">
        <v>20.000499999999999</v>
      </c>
      <c r="C18" s="3">
        <f t="shared" si="2"/>
        <v>39.999099999999999</v>
      </c>
      <c r="D18" s="3">
        <f t="shared" si="1"/>
        <v>1.4000000000038426</v>
      </c>
    </row>
    <row r="19" spans="1:5" x14ac:dyDescent="0.25">
      <c r="A19" s="1">
        <v>50.000599999999999</v>
      </c>
      <c r="B19" s="1">
        <v>9.9860000000000007</v>
      </c>
      <c r="C19" s="3">
        <f t="shared" si="2"/>
        <v>50.013599999999997</v>
      </c>
      <c r="D19" s="3">
        <f t="shared" si="1"/>
        <v>-12.999999999998124</v>
      </c>
    </row>
    <row r="20" spans="1:5" x14ac:dyDescent="0.25">
      <c r="A20" s="1">
        <v>55.000999999999998</v>
      </c>
      <c r="B20" s="1">
        <v>4.9889999999999999</v>
      </c>
      <c r="C20" s="3">
        <f t="shared" si="2"/>
        <v>55.010600000000004</v>
      </c>
      <c r="D20" s="3">
        <f t="shared" si="1"/>
        <v>-9.6000000000060481</v>
      </c>
    </row>
    <row r="21" spans="1:5" x14ac:dyDescent="0.25">
      <c r="A21" s="1">
        <v>60</v>
      </c>
      <c r="B21" s="1">
        <v>-1.4E-2</v>
      </c>
      <c r="C21" s="3">
        <f t="shared" si="2"/>
        <v>60.013600000000004</v>
      </c>
      <c r="D21" s="3">
        <f t="shared" si="1"/>
        <v>-13.600000000003831</v>
      </c>
    </row>
    <row r="22" spans="1:5" x14ac:dyDescent="0.25">
      <c r="A22" s="1">
        <v>50.000599999999999</v>
      </c>
      <c r="B22" s="1">
        <v>0</v>
      </c>
      <c r="C22" s="3">
        <f t="shared" ref="C22:C27" si="3">50.0006-B22</f>
        <v>50.000599999999999</v>
      </c>
      <c r="D22" s="3">
        <f t="shared" ref="D22:D27" si="4">(A22-C22)*1000</f>
        <v>0</v>
      </c>
      <c r="E22" t="s">
        <v>8</v>
      </c>
    </row>
    <row r="23" spans="1:5" x14ac:dyDescent="0.25">
      <c r="A23" s="1">
        <v>19.9998</v>
      </c>
      <c r="B23" s="1">
        <v>30.005500000000001</v>
      </c>
      <c r="C23" s="3">
        <f t="shared" si="3"/>
        <v>19.995099999999997</v>
      </c>
      <c r="D23" s="3">
        <f t="shared" si="4"/>
        <v>4.7000000000032571</v>
      </c>
    </row>
    <row r="24" spans="1:5" x14ac:dyDescent="0.25">
      <c r="A24" s="1">
        <v>10.000299999999999</v>
      </c>
      <c r="B24" s="1">
        <v>39.985999999999997</v>
      </c>
      <c r="C24" s="3">
        <f t="shared" si="3"/>
        <v>10.014600000000002</v>
      </c>
      <c r="D24" s="3">
        <f t="shared" si="4"/>
        <v>-14.3000000000022</v>
      </c>
    </row>
    <row r="25" spans="1:5" x14ac:dyDescent="0.25">
      <c r="A25" s="1">
        <v>8.9994999999999994</v>
      </c>
      <c r="B25" s="1">
        <v>41.006999999999998</v>
      </c>
      <c r="C25" s="3">
        <f t="shared" si="3"/>
        <v>8.9936000000000007</v>
      </c>
      <c r="D25" s="3">
        <f t="shared" si="4"/>
        <v>5.8999999999986841</v>
      </c>
    </row>
    <row r="26" spans="1:5" x14ac:dyDescent="0.25">
      <c r="A26" s="1">
        <v>10.000500000000001</v>
      </c>
      <c r="B26" s="1">
        <v>39.987000000000002</v>
      </c>
      <c r="C26" s="3">
        <f t="shared" si="3"/>
        <v>10.013599999999997</v>
      </c>
      <c r="D26" s="3">
        <f t="shared" si="4"/>
        <v>-13.099999999996115</v>
      </c>
    </row>
    <row r="27" spans="1:5" x14ac:dyDescent="0.25">
      <c r="A27" s="1">
        <v>19.999400000000001</v>
      </c>
      <c r="B27" s="1">
        <v>30.018999999999998</v>
      </c>
      <c r="C27" s="3">
        <f t="shared" si="3"/>
        <v>19.9816</v>
      </c>
      <c r="D27" s="3">
        <f t="shared" si="4"/>
        <v>17.800000000001148</v>
      </c>
    </row>
    <row r="28" spans="1:5" x14ac:dyDescent="0.25">
      <c r="A28" s="2" t="s">
        <v>0</v>
      </c>
      <c r="B28" t="s">
        <v>9</v>
      </c>
      <c r="D28" s="2" t="s">
        <v>10</v>
      </c>
    </row>
    <row r="29" spans="1:5" x14ac:dyDescent="0.25">
      <c r="A29" s="3">
        <v>65.000699999999995</v>
      </c>
      <c r="B29" s="3">
        <v>0</v>
      </c>
      <c r="C29" s="3">
        <f>65.0007-B29</f>
        <v>65.000699999999995</v>
      </c>
      <c r="D29" s="3">
        <f>(A29-C29)*1000</f>
        <v>0</v>
      </c>
      <c r="E29" t="s">
        <v>5</v>
      </c>
    </row>
    <row r="30" spans="1:5" x14ac:dyDescent="0.25">
      <c r="A30" s="3">
        <v>59.9998</v>
      </c>
      <c r="B30" s="3">
        <v>5.0134999999999996</v>
      </c>
      <c r="C30" s="3">
        <f t="shared" ref="C30:C34" si="5">65.0007-B30</f>
        <v>59.987199999999994</v>
      </c>
      <c r="D30" s="3">
        <f t="shared" ref="D30:D50" si="6">(A30-C30)*1000</f>
        <v>12.600000000006162</v>
      </c>
    </row>
    <row r="31" spans="1:5" x14ac:dyDescent="0.25">
      <c r="A31" s="3">
        <v>54.999499999999998</v>
      </c>
      <c r="B31" s="3">
        <v>10.006500000000001</v>
      </c>
      <c r="C31" s="3">
        <f t="shared" si="5"/>
        <v>54.994199999999992</v>
      </c>
      <c r="D31" s="3">
        <f t="shared" si="6"/>
        <v>5.3000000000054115</v>
      </c>
    </row>
    <row r="32" spans="1:5" x14ac:dyDescent="0.25">
      <c r="A32" s="3">
        <v>50.000500000000002</v>
      </c>
      <c r="B32" s="3">
        <v>15.016999999999999</v>
      </c>
      <c r="C32" s="3">
        <f t="shared" si="5"/>
        <v>49.983699999999999</v>
      </c>
      <c r="D32" s="3">
        <f t="shared" si="6"/>
        <v>16.800000000003479</v>
      </c>
    </row>
    <row r="33" spans="1:5" x14ac:dyDescent="0.25">
      <c r="A33" s="3">
        <v>44.999699999999997</v>
      </c>
      <c r="B33" s="3">
        <v>20.004000000000001</v>
      </c>
      <c r="C33" s="3">
        <f t="shared" si="5"/>
        <v>44.99669999999999</v>
      </c>
      <c r="D33" s="3">
        <f t="shared" si="6"/>
        <v>3.0000000000072191</v>
      </c>
    </row>
    <row r="34" spans="1:5" x14ac:dyDescent="0.25">
      <c r="A34" s="3">
        <v>39.999600000000001</v>
      </c>
      <c r="B34" s="3">
        <v>25.013500000000001</v>
      </c>
      <c r="C34" s="3">
        <f t="shared" si="5"/>
        <v>39.987199999999994</v>
      </c>
      <c r="D34" s="3">
        <f t="shared" si="6"/>
        <v>12.400000000006628</v>
      </c>
    </row>
    <row r="35" spans="1:5" x14ac:dyDescent="0.25">
      <c r="A35" s="3">
        <v>39.997399999999999</v>
      </c>
      <c r="B35" s="3">
        <v>0</v>
      </c>
      <c r="C35" s="3">
        <f>39.9974-B35</f>
        <v>39.997399999999999</v>
      </c>
      <c r="D35" s="3">
        <f t="shared" si="6"/>
        <v>0</v>
      </c>
      <c r="E35" t="s">
        <v>6</v>
      </c>
    </row>
    <row r="36" spans="1:5" x14ac:dyDescent="0.25">
      <c r="A36" s="3">
        <v>34.999200000000002</v>
      </c>
      <c r="B36" s="3">
        <v>4.9870000000000001</v>
      </c>
      <c r="C36" s="3">
        <f t="shared" ref="C36:C40" si="7">39.9974-B36</f>
        <v>35.010399999999997</v>
      </c>
      <c r="D36" s="3">
        <f t="shared" si="6"/>
        <v>-11.199999999995214</v>
      </c>
    </row>
    <row r="37" spans="1:5" x14ac:dyDescent="0.25">
      <c r="A37" s="3">
        <v>29.9998</v>
      </c>
      <c r="B37" s="3">
        <v>10.007999999999999</v>
      </c>
      <c r="C37" s="3">
        <f t="shared" si="7"/>
        <v>29.9894</v>
      </c>
      <c r="D37" s="3">
        <f t="shared" si="6"/>
        <v>10.400000000000631</v>
      </c>
    </row>
    <row r="38" spans="1:5" x14ac:dyDescent="0.25">
      <c r="A38" s="3">
        <v>25.0001</v>
      </c>
      <c r="B38" s="3">
        <v>14.9975</v>
      </c>
      <c r="C38" s="3">
        <f t="shared" si="7"/>
        <v>24.999899999999997</v>
      </c>
      <c r="D38" s="3">
        <f t="shared" si="6"/>
        <v>0.2000000000030866</v>
      </c>
    </row>
    <row r="39" spans="1:5" x14ac:dyDescent="0.25">
      <c r="A39" s="3">
        <v>19.998999999999999</v>
      </c>
      <c r="B39" s="3">
        <v>20.0185</v>
      </c>
      <c r="C39" s="3">
        <f t="shared" si="7"/>
        <v>19.978899999999999</v>
      </c>
      <c r="D39" s="3">
        <f t="shared" si="6"/>
        <v>20.099999999999341</v>
      </c>
    </row>
    <row r="40" spans="1:5" x14ac:dyDescent="0.25">
      <c r="A40" s="3">
        <v>20.000399999999999</v>
      </c>
      <c r="B40" s="3">
        <v>19.9925</v>
      </c>
      <c r="C40" s="3">
        <f t="shared" si="7"/>
        <v>20.004899999999999</v>
      </c>
      <c r="D40" s="3">
        <f t="shared" si="6"/>
        <v>-4.5000000000001705</v>
      </c>
    </row>
    <row r="41" spans="1:5" x14ac:dyDescent="0.25">
      <c r="A41" s="3">
        <v>25.001000000000001</v>
      </c>
      <c r="B41" s="3">
        <v>5.0010000000000003</v>
      </c>
      <c r="C41" s="3">
        <f>30.0006-B41</f>
        <v>24.999599999999997</v>
      </c>
      <c r="D41" s="3">
        <f t="shared" si="6"/>
        <v>1.4000000000038426</v>
      </c>
    </row>
    <row r="42" spans="1:5" x14ac:dyDescent="0.25">
      <c r="A42" s="3">
        <v>29.9998</v>
      </c>
      <c r="B42" s="3">
        <v>-2E-3</v>
      </c>
      <c r="C42" s="3">
        <f t="shared" ref="C42:C45" si="8">30.0006-B42</f>
        <v>30.002599999999997</v>
      </c>
      <c r="D42" s="3">
        <f t="shared" si="6"/>
        <v>-2.7999999999970271</v>
      </c>
    </row>
    <row r="43" spans="1:5" x14ac:dyDescent="0.25">
      <c r="A43" s="3">
        <v>35.003</v>
      </c>
      <c r="B43" s="3">
        <v>-4.9984999999999999</v>
      </c>
      <c r="C43" s="3">
        <f t="shared" si="8"/>
        <v>34.999099999999999</v>
      </c>
      <c r="D43" s="3">
        <f t="shared" si="6"/>
        <v>3.9000000000015689</v>
      </c>
    </row>
    <row r="44" spans="1:5" x14ac:dyDescent="0.25">
      <c r="A44" s="3">
        <v>40.000500000000002</v>
      </c>
      <c r="B44" s="3">
        <v>-9.9875000000000007</v>
      </c>
      <c r="C44" s="3">
        <f t="shared" si="8"/>
        <v>39.988100000000003</v>
      </c>
      <c r="D44" s="3">
        <f t="shared" si="6"/>
        <v>12.399999999999523</v>
      </c>
    </row>
    <row r="45" spans="1:5" x14ac:dyDescent="0.25">
      <c r="A45" s="3">
        <v>44.999400000000001</v>
      </c>
      <c r="B45" s="3">
        <v>-14.989000000000001</v>
      </c>
      <c r="C45" s="3">
        <f t="shared" si="8"/>
        <v>44.989599999999996</v>
      </c>
      <c r="D45" s="3">
        <f t="shared" si="6"/>
        <v>9.800000000005582</v>
      </c>
    </row>
    <row r="46" spans="1:5" x14ac:dyDescent="0.25">
      <c r="A46" s="3">
        <v>44.999899999999997</v>
      </c>
      <c r="B46" s="3">
        <v>0</v>
      </c>
      <c r="C46" s="3">
        <f>44.9999-B46</f>
        <v>44.999899999999997</v>
      </c>
      <c r="D46" s="3">
        <f t="shared" si="6"/>
        <v>0</v>
      </c>
      <c r="E46" t="s">
        <v>7</v>
      </c>
    </row>
    <row r="47" spans="1:5" x14ac:dyDescent="0.25">
      <c r="A47" s="3">
        <v>50.000599999999999</v>
      </c>
      <c r="B47" s="3">
        <v>-4.9974999999999996</v>
      </c>
      <c r="C47" s="3">
        <f t="shared" ref="C47:C50" si="9">44.9999-B47</f>
        <v>49.997399999999999</v>
      </c>
      <c r="D47" s="3">
        <f t="shared" si="6"/>
        <v>3.1999999999996476</v>
      </c>
    </row>
    <row r="48" spans="1:5" x14ac:dyDescent="0.25">
      <c r="A48" s="3">
        <v>54.999299999999998</v>
      </c>
      <c r="B48">
        <v>-9.9995999999999992</v>
      </c>
      <c r="C48" s="3">
        <f t="shared" si="9"/>
        <v>54.999499999999998</v>
      </c>
      <c r="D48" s="3">
        <f t="shared" si="6"/>
        <v>-0.19999999999953388</v>
      </c>
    </row>
    <row r="49" spans="1:4" x14ac:dyDescent="0.25">
      <c r="A49" s="3">
        <v>60.000700000000002</v>
      </c>
      <c r="B49" s="3">
        <v>-14.991</v>
      </c>
      <c r="C49" s="3">
        <f t="shared" si="9"/>
        <v>59.990899999999996</v>
      </c>
      <c r="D49" s="3">
        <f t="shared" si="6"/>
        <v>9.800000000005582</v>
      </c>
    </row>
    <row r="50" spans="1:4" x14ac:dyDescent="0.25">
      <c r="A50" s="3">
        <v>65</v>
      </c>
      <c r="B50" s="3">
        <v>-19.990500000000001</v>
      </c>
      <c r="C50" s="3">
        <f t="shared" si="9"/>
        <v>64.990399999999994</v>
      </c>
      <c r="D50" s="3">
        <f t="shared" si="6"/>
        <v>9.6000000000060481</v>
      </c>
    </row>
    <row r="51" spans="1:4" x14ac:dyDescent="0.25">
      <c r="A51" s="3"/>
      <c r="C51" s="3"/>
      <c r="D51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Anderson</dc:creator>
  <cp:lastModifiedBy>Scott Anderson</cp:lastModifiedBy>
  <dcterms:created xsi:type="dcterms:W3CDTF">2014-10-03T22:15:08Z</dcterms:created>
  <dcterms:modified xsi:type="dcterms:W3CDTF">2014-10-06T23:07:28Z</dcterms:modified>
</cp:coreProperties>
</file>