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40" windowWidth="13980" windowHeight="7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1"/>
  <c r="G8"/>
  <c r="I8" s="1"/>
  <c r="G2"/>
  <c r="G3"/>
  <c r="G4"/>
  <c r="G5"/>
  <c r="G6"/>
  <c r="G7"/>
  <c r="G1"/>
  <c r="I2"/>
  <c r="I3"/>
  <c r="I4"/>
  <c r="I5"/>
  <c r="I6"/>
  <c r="I7"/>
  <c r="I1"/>
  <c r="C2"/>
  <c r="C3"/>
  <c r="C4"/>
  <c r="C5"/>
  <c r="C6"/>
  <c r="C7"/>
  <c r="C8"/>
  <c r="C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Bell Probe Planar Hall Effect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</c:trendline>
          <c:xVal>
            <c:numRef>
              <c:f>Sheet1!$C$1:$C$8</c:f>
              <c:numCache>
                <c:formatCode>General</c:formatCode>
                <c:ptCount val="8"/>
                <c:pt idx="0">
                  <c:v>1.4772500000000002</c:v>
                </c:pt>
                <c:pt idx="1">
                  <c:v>1.3109999999999999</c:v>
                </c:pt>
                <c:pt idx="2">
                  <c:v>1.1042999999999998</c:v>
                </c:pt>
                <c:pt idx="3">
                  <c:v>0.88874999999999993</c:v>
                </c:pt>
                <c:pt idx="4">
                  <c:v>0.66910000000000003</c:v>
                </c:pt>
                <c:pt idx="5">
                  <c:v>0.4471</c:v>
                </c:pt>
                <c:pt idx="6">
                  <c:v>0.22089999999999999</c:v>
                </c:pt>
                <c:pt idx="7">
                  <c:v>2.5999999999999999E-3</c:v>
                </c:pt>
              </c:numCache>
            </c:numRef>
          </c:xVal>
          <c:yVal>
            <c:numRef>
              <c:f>Sheet1!$J$1:$J$8</c:f>
              <c:numCache>
                <c:formatCode>General</c:formatCode>
                <c:ptCount val="8"/>
                <c:pt idx="0">
                  <c:v>-0.55846407468134585</c:v>
                </c:pt>
                <c:pt idx="1">
                  <c:v>-0.45866191360982761</c:v>
                </c:pt>
                <c:pt idx="2">
                  <c:v>-0.34887953650201553</c:v>
                </c:pt>
                <c:pt idx="3">
                  <c:v>-0.22911694337694408</c:v>
                </c:pt>
                <c:pt idx="4">
                  <c:v>-0.11933456642098343</c:v>
                </c:pt>
                <c:pt idx="5">
                  <c:v>-5.9453269929537221E-2</c:v>
                </c:pt>
                <c:pt idx="6">
                  <c:v>-9.5521895360076766E-3</c:v>
                </c:pt>
                <c:pt idx="7">
                  <c:v>4.2802654096139436E-4</c:v>
                </c:pt>
              </c:numCache>
            </c:numRef>
          </c:yVal>
        </c:ser>
        <c:axId val="62534016"/>
        <c:axId val="61812096"/>
      </c:scatterChart>
      <c:valAx>
        <c:axId val="62534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Transverse Field (T)</a:t>
                </a:r>
              </a:p>
            </c:rich>
          </c:tx>
          <c:layout/>
        </c:title>
        <c:numFmt formatCode="General" sourceLinked="1"/>
        <c:tickLblPos val="nextTo"/>
        <c:crossAx val="61812096"/>
        <c:crossesAt val="-0.60000000000000009"/>
        <c:crossBetween val="midCat"/>
      </c:valAx>
      <c:valAx>
        <c:axId val="61812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Probe reading (G)</a:t>
                </a:r>
              </a:p>
            </c:rich>
          </c:tx>
          <c:layout/>
        </c:title>
        <c:numFmt formatCode="General" sourceLinked="1"/>
        <c:tickLblPos val="nextTo"/>
        <c:crossAx val="6253401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9</xdr:row>
      <xdr:rowOff>76199</xdr:rowOff>
    </xdr:from>
    <xdr:to>
      <xdr:col>15</xdr:col>
      <xdr:colOff>504824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6" workbookViewId="0">
      <selection activeCell="E17" sqref="E17"/>
    </sheetView>
  </sheetViews>
  <sheetFormatPr defaultRowHeight="15"/>
  <sheetData>
    <row r="1" spans="1:10">
      <c r="A1">
        <v>1.4791000000000001</v>
      </c>
      <c r="B1">
        <v>1.4754</v>
      </c>
      <c r="C1">
        <f>(A1+B1)/2</f>
        <v>1.4772500000000002</v>
      </c>
      <c r="E1">
        <v>-1.02</v>
      </c>
      <c r="F1">
        <v>-1.02</v>
      </c>
      <c r="G1">
        <f>(E1+F1)/2*0.001</f>
        <v>-1.0200000000000001E-3</v>
      </c>
      <c r="I1">
        <f>G1*0.19960432-0.0000009182641*G1^2+0.00010626838*G1^3+0.00000021380956*G1^4-0.00000309899*G1^5-0.0000000049958533*G1^6</f>
        <v>-2.035964074681346E-4</v>
      </c>
      <c r="J1">
        <f>(I1+0.00014775)*10000</f>
        <v>-0.55846407468134585</v>
      </c>
    </row>
    <row r="2" spans="1:10">
      <c r="A2">
        <v>1.3146</v>
      </c>
      <c r="B2">
        <v>1.3073999999999999</v>
      </c>
      <c r="C2">
        <f t="shared" ref="C2:C8" si="0">(A2+B2)/2</f>
        <v>1.3109999999999999</v>
      </c>
      <c r="E2">
        <v>-0.99</v>
      </c>
      <c r="F2">
        <v>-0.95</v>
      </c>
      <c r="G2">
        <f t="shared" ref="G2:G7" si="1">(E2+F2)/2*0.001</f>
        <v>-9.6999999999999994E-4</v>
      </c>
      <c r="I2">
        <f t="shared" ref="I2:I8" si="2">G2*0.19960432-0.0000009182641*G2^2+0.00010626838*G2^3+0.00000021380956*G2^4-0.00000309899*G2^5-0.0000000049958533*G2^6</f>
        <v>-1.9361619136098278E-4</v>
      </c>
      <c r="J2">
        <f t="shared" ref="J2:J8" si="3">(I2+0.00014775)*10000</f>
        <v>-0.45866191360982761</v>
      </c>
    </row>
    <row r="3" spans="1:10">
      <c r="A3">
        <v>1.107</v>
      </c>
      <c r="B3">
        <v>1.1015999999999999</v>
      </c>
      <c r="C3">
        <f t="shared" si="0"/>
        <v>1.1042999999999998</v>
      </c>
      <c r="E3">
        <v>-0.94</v>
      </c>
      <c r="F3">
        <v>-0.89</v>
      </c>
      <c r="G3">
        <f t="shared" si="1"/>
        <v>-9.1500000000000001E-4</v>
      </c>
      <c r="I3">
        <f t="shared" si="2"/>
        <v>-1.8263795365020157E-4</v>
      </c>
      <c r="J3">
        <f t="shared" si="3"/>
        <v>-0.34887953650201553</v>
      </c>
    </row>
    <row r="4" spans="1:10">
      <c r="A4">
        <v>0.89129999999999998</v>
      </c>
      <c r="B4">
        <v>0.88619999999999999</v>
      </c>
      <c r="C4">
        <f t="shared" si="0"/>
        <v>0.88874999999999993</v>
      </c>
      <c r="E4">
        <v>-0.88</v>
      </c>
      <c r="F4">
        <v>-0.83</v>
      </c>
      <c r="G4">
        <f t="shared" si="1"/>
        <v>-8.5499999999999997E-4</v>
      </c>
      <c r="I4">
        <f t="shared" si="2"/>
        <v>-1.7066169433769442E-4</v>
      </c>
      <c r="J4">
        <f t="shared" si="3"/>
        <v>-0.22911694337694408</v>
      </c>
    </row>
    <row r="5" spans="1:10">
      <c r="A5">
        <v>0.67179999999999995</v>
      </c>
      <c r="B5">
        <v>0.66639999999999999</v>
      </c>
      <c r="C5">
        <f t="shared" si="0"/>
        <v>0.66910000000000003</v>
      </c>
      <c r="E5">
        <v>-0.82</v>
      </c>
      <c r="F5">
        <v>-0.78</v>
      </c>
      <c r="G5">
        <f t="shared" si="1"/>
        <v>-8.0000000000000004E-4</v>
      </c>
      <c r="I5">
        <f t="shared" si="2"/>
        <v>-1.5968345664209836E-4</v>
      </c>
      <c r="J5">
        <f t="shared" si="3"/>
        <v>-0.11933456642098343</v>
      </c>
    </row>
    <row r="6" spans="1:10">
      <c r="A6">
        <v>0.45</v>
      </c>
      <c r="B6">
        <v>0.44419999999999998</v>
      </c>
      <c r="C6">
        <f t="shared" si="0"/>
        <v>0.4471</v>
      </c>
      <c r="E6">
        <v>-0.8</v>
      </c>
      <c r="F6">
        <v>-0.74</v>
      </c>
      <c r="G6">
        <f t="shared" si="1"/>
        <v>-7.7000000000000007E-4</v>
      </c>
      <c r="I6">
        <f t="shared" si="2"/>
        <v>-1.5369532699295374E-4</v>
      </c>
      <c r="J6">
        <f t="shared" si="3"/>
        <v>-5.9453269929537221E-2</v>
      </c>
    </row>
    <row r="7" spans="1:10">
      <c r="A7">
        <v>0.22070000000000001</v>
      </c>
      <c r="B7">
        <v>0.22109999999999999</v>
      </c>
      <c r="C7">
        <f t="shared" si="0"/>
        <v>0.22089999999999999</v>
      </c>
      <c r="E7">
        <v>-0.75</v>
      </c>
      <c r="F7">
        <v>-0.74</v>
      </c>
      <c r="G7">
        <f t="shared" si="1"/>
        <v>-7.45E-4</v>
      </c>
      <c r="I7">
        <f t="shared" si="2"/>
        <v>-1.4870521895360078E-4</v>
      </c>
      <c r="J7">
        <f t="shared" si="3"/>
        <v>-9.5521895360076766E-3</v>
      </c>
    </row>
    <row r="8" spans="1:10">
      <c r="A8">
        <v>2.5999999999999999E-3</v>
      </c>
      <c r="B8">
        <v>2.5999999999999999E-3</v>
      </c>
      <c r="C8">
        <f t="shared" si="0"/>
        <v>2.5999999999999999E-3</v>
      </c>
      <c r="E8">
        <v>-0.74</v>
      </c>
      <c r="F8">
        <v>-0.74</v>
      </c>
      <c r="G8">
        <f>(E8+F8)/2*0.001</f>
        <v>-7.3999999999999999E-4</v>
      </c>
      <c r="I8">
        <f t="shared" si="2"/>
        <v>-1.4770719734590387E-4</v>
      </c>
      <c r="J8">
        <f t="shared" si="3"/>
        <v>4.2802654096139436E-4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2011-11-17T19:24:25Z</dcterms:created>
  <dcterms:modified xsi:type="dcterms:W3CDTF">2011-11-17T19:42:12Z</dcterms:modified>
</cp:coreProperties>
</file>