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CLS-II\Undulator\X-LEAP-4\DATASET0001\Final Results\Fiducialization\"/>
    </mc:Choice>
  </mc:AlternateContent>
  <bookViews>
    <workbookView xWindow="0" yWindow="0" windowWidth="10500" windowHeight="7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L33" i="1"/>
  <c r="K34" i="1"/>
  <c r="L34" i="1"/>
  <c r="E42" i="1" l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70" i="1"/>
  <c r="E71" i="1"/>
  <c r="E72" i="1"/>
  <c r="E75" i="1"/>
  <c r="E41" i="1"/>
  <c r="M72" i="1"/>
  <c r="M71" i="1"/>
  <c r="A70" i="1"/>
  <c r="C70" i="1"/>
  <c r="D70" i="1"/>
  <c r="A71" i="1"/>
  <c r="C71" i="1"/>
  <c r="D71" i="1"/>
  <c r="A72" i="1"/>
  <c r="C72" i="1"/>
  <c r="D72" i="1"/>
  <c r="A75" i="1"/>
  <c r="C75" i="1"/>
  <c r="D75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C67" i="1" l="1"/>
  <c r="C65" i="1"/>
  <c r="C63" i="1"/>
  <c r="C61" i="1"/>
  <c r="C59" i="1"/>
  <c r="C57" i="1"/>
  <c r="C55" i="1"/>
  <c r="C53" i="1"/>
  <c r="C51" i="1"/>
  <c r="C49" i="1"/>
  <c r="C47" i="1"/>
  <c r="C45" i="1"/>
  <c r="C43" i="1"/>
  <c r="C66" i="1"/>
  <c r="C64" i="1"/>
  <c r="C62" i="1"/>
  <c r="C60" i="1"/>
  <c r="C58" i="1"/>
  <c r="C56" i="1"/>
  <c r="C54" i="1"/>
  <c r="C52" i="1"/>
  <c r="C50" i="1"/>
  <c r="C48" i="1"/>
  <c r="C46" i="1"/>
  <c r="C44" i="1"/>
  <c r="C42" i="1"/>
  <c r="G72" i="1"/>
  <c r="K72" i="1" s="1"/>
  <c r="G71" i="1"/>
  <c r="K71" i="1" s="1"/>
  <c r="C41" i="1"/>
  <c r="A41" i="1"/>
  <c r="M33" i="1"/>
  <c r="M34" i="1"/>
  <c r="I72" i="1" s="1"/>
  <c r="M35" i="1"/>
  <c r="H72" i="1"/>
  <c r="L72" i="1" s="1"/>
  <c r="L35" i="1"/>
  <c r="D66" i="1" l="1"/>
  <c r="D53" i="1"/>
  <c r="D61" i="1"/>
  <c r="D67" i="1"/>
  <c r="D42" i="1"/>
  <c r="D44" i="1"/>
  <c r="D46" i="1"/>
  <c r="D48" i="1"/>
  <c r="D50" i="1"/>
  <c r="D52" i="1"/>
  <c r="D54" i="1"/>
  <c r="D56" i="1"/>
  <c r="D58" i="1"/>
  <c r="D60" i="1"/>
  <c r="D62" i="1"/>
  <c r="D64" i="1"/>
  <c r="D45" i="1"/>
  <c r="D51" i="1"/>
  <c r="D57" i="1"/>
  <c r="D63" i="1"/>
  <c r="D43" i="1"/>
  <c r="D47" i="1"/>
  <c r="D49" i="1"/>
  <c r="D55" i="1"/>
  <c r="D59" i="1"/>
  <c r="D65" i="1"/>
  <c r="I71" i="1"/>
  <c r="H71" i="1"/>
  <c r="L71" i="1" s="1"/>
  <c r="D41" i="1"/>
</calcChain>
</file>

<file path=xl/sharedStrings.xml><?xml version="1.0" encoding="utf-8"?>
<sst xmlns="http://schemas.openxmlformats.org/spreadsheetml/2006/main" count="41" uniqueCount="41">
  <si>
    <t>MMF01</t>
  </si>
  <si>
    <t>MMF02</t>
  </si>
  <si>
    <t>MMF03</t>
  </si>
  <si>
    <t>MMF09</t>
  </si>
  <si>
    <t>MMF10</t>
  </si>
  <si>
    <t>MMF11</t>
  </si>
  <si>
    <t>MMF12</t>
  </si>
  <si>
    <t>TB1</t>
  </si>
  <si>
    <t>TB2</t>
  </si>
  <si>
    <t>TB3</t>
  </si>
  <si>
    <t>TB4</t>
  </si>
  <si>
    <t>TB5</t>
  </si>
  <si>
    <t>TB6</t>
  </si>
  <si>
    <t>TB7</t>
  </si>
  <si>
    <t>TB8</t>
  </si>
  <si>
    <t>PM10M</t>
  </si>
  <si>
    <t>PM11M</t>
  </si>
  <si>
    <t>Granite System</t>
  </si>
  <si>
    <t xml:space="preserve">Magnetic Measurements </t>
  </si>
  <si>
    <t xml:space="preserve">Magnetic Axis </t>
  </si>
  <si>
    <t>On magnetic axis</t>
  </si>
  <si>
    <t>Name</t>
  </si>
  <si>
    <t>z[m]</t>
  </si>
  <si>
    <t>x[m]</t>
  </si>
  <si>
    <t>y[m]</t>
  </si>
  <si>
    <t>Delta</t>
  </si>
  <si>
    <t>RefM</t>
  </si>
  <si>
    <t>Gap</t>
  </si>
  <si>
    <t>Coordinate system centered on magnetic axis</t>
  </si>
  <si>
    <t>PM10TB1</t>
  </si>
  <si>
    <t>PM10TB2</t>
  </si>
  <si>
    <t>PM10TB3</t>
  </si>
  <si>
    <t>PM10TB4</t>
  </si>
  <si>
    <t>PM11TB1</t>
  </si>
  <si>
    <t>PM11TB2</t>
  </si>
  <si>
    <t>PM11TB3</t>
  </si>
  <si>
    <t>PM11TB4</t>
  </si>
  <si>
    <t>RFTB1</t>
  </si>
  <si>
    <t>RFTB2</t>
  </si>
  <si>
    <t>RFTB3</t>
  </si>
  <si>
    <t>RFTB4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</si>
</sst>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ont="1" applyFill="1" applyAlignment="1">
      <alignment horizontal="right"/>
    </xf>
    <xf numFmtId="0" fontId="0" fillId="0" borderId="0" xfId="0" applyFont="1"/>
    <xf numFmtId="164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topLeftCell="A6" workbookViewId="0">
      <selection activeCell="A60" sqref="A60:E72"/>
    </sheetView>
  </sheetViews>
  <sheetFormatPr defaultRowHeight="15" x14ac:dyDescent="0.25"/>
  <cols>
    <col min="3" max="3" width="10.140625" customWidth="1"/>
    <col min="4" max="4" width="9.28515625" bestFit="1" customWidth="1"/>
    <col min="5" max="5" width="9.7109375" bestFit="1" customWidth="1"/>
    <col min="7" max="7" width="9" bestFit="1" customWidth="1"/>
    <col min="8" max="8" width="10.42578125" customWidth="1"/>
    <col min="9" max="9" width="9.7109375" customWidth="1"/>
    <col min="11" max="11" width="10.42578125" bestFit="1" customWidth="1"/>
    <col min="12" max="13" width="9" bestFit="1" customWidth="1"/>
  </cols>
  <sheetData>
    <row r="1" spans="1:13" x14ac:dyDescent="0.25">
      <c r="A1" t="s">
        <v>17</v>
      </c>
      <c r="G1" t="s">
        <v>18</v>
      </c>
      <c r="K1" t="s">
        <v>20</v>
      </c>
    </row>
    <row r="2" spans="1:13" x14ac:dyDescent="0.25">
      <c r="A2" t="s">
        <v>21</v>
      </c>
      <c r="C2" t="s">
        <v>22</v>
      </c>
      <c r="D2" t="s">
        <v>23</v>
      </c>
      <c r="E2" t="s">
        <v>24</v>
      </c>
    </row>
    <row r="3" spans="1:13" x14ac:dyDescent="0.25">
      <c r="A3" s="1" t="s">
        <v>0</v>
      </c>
      <c r="B3" s="2"/>
      <c r="C3" s="1">
        <v>-1.1111329999999999</v>
      </c>
      <c r="D3" s="1">
        <v>-0.97750899999999996</v>
      </c>
      <c r="E3" s="1">
        <v>-1.3915740000000001</v>
      </c>
      <c r="K3" s="3"/>
      <c r="L3" s="3"/>
      <c r="M3" s="3"/>
    </row>
    <row r="4" spans="1:13" x14ac:dyDescent="0.25">
      <c r="A4" s="1" t="s">
        <v>1</v>
      </c>
      <c r="B4" s="2"/>
      <c r="C4" s="1">
        <v>2.9977209999999999</v>
      </c>
      <c r="D4" s="1">
        <v>-1.0160149999999999</v>
      </c>
      <c r="E4" s="1">
        <v>-1.38896</v>
      </c>
      <c r="K4" s="3"/>
      <c r="L4" s="3"/>
      <c r="M4" s="3"/>
    </row>
    <row r="5" spans="1:13" x14ac:dyDescent="0.25">
      <c r="A5" s="1" t="s">
        <v>2</v>
      </c>
      <c r="B5" s="2"/>
      <c r="C5" s="1">
        <v>7.4970749999999997</v>
      </c>
      <c r="D5" s="1">
        <v>-1.049946</v>
      </c>
      <c r="E5" s="1">
        <v>-1.3896250000000001</v>
      </c>
      <c r="K5" s="3"/>
      <c r="L5" s="3"/>
      <c r="M5" s="3"/>
    </row>
    <row r="6" spans="1:13" x14ac:dyDescent="0.25">
      <c r="A6" s="1" t="s">
        <v>3</v>
      </c>
      <c r="B6" s="2"/>
      <c r="C6" s="1">
        <v>4.9793999999999998E-2</v>
      </c>
      <c r="D6" s="1">
        <v>-3.0395470000000002</v>
      </c>
      <c r="E6" s="1">
        <v>-1.3956029999999999</v>
      </c>
      <c r="K6" s="3"/>
      <c r="L6" s="3"/>
      <c r="M6" s="3"/>
    </row>
    <row r="7" spans="1:13" x14ac:dyDescent="0.25">
      <c r="A7" s="1" t="s">
        <v>4</v>
      </c>
      <c r="B7" s="2"/>
      <c r="C7" s="1">
        <v>5.5018200000000004</v>
      </c>
      <c r="D7" s="1">
        <v>-3.0447929999999999</v>
      </c>
      <c r="E7" s="1">
        <v>-1.398495</v>
      </c>
      <c r="K7" s="3"/>
      <c r="L7" s="3"/>
      <c r="M7" s="3"/>
    </row>
    <row r="8" spans="1:13" x14ac:dyDescent="0.25">
      <c r="A8" s="1" t="s">
        <v>5</v>
      </c>
      <c r="B8" s="2"/>
      <c r="C8" s="1">
        <v>-2.0111379999999999</v>
      </c>
      <c r="D8" s="1">
        <v>-6.878952</v>
      </c>
      <c r="E8" s="1">
        <v>1.0332440000000001</v>
      </c>
      <c r="K8" s="3"/>
      <c r="L8" s="3"/>
      <c r="M8" s="3"/>
    </row>
    <row r="9" spans="1:13" x14ac:dyDescent="0.25">
      <c r="A9" s="1" t="s">
        <v>6</v>
      </c>
      <c r="B9" s="2"/>
      <c r="C9" s="1">
        <v>5.6076990000000002</v>
      </c>
      <c r="D9" s="1">
        <v>-6.8867620000000001</v>
      </c>
      <c r="E9" s="1">
        <v>1.03887</v>
      </c>
      <c r="K9" s="3"/>
      <c r="L9" s="3"/>
      <c r="M9" s="3"/>
    </row>
    <row r="10" spans="1:13" x14ac:dyDescent="0.25">
      <c r="A10" s="1" t="s">
        <v>29</v>
      </c>
      <c r="B10" s="2"/>
      <c r="C10" s="1">
        <v>9.2199999999999997E-4</v>
      </c>
      <c r="D10" s="1">
        <v>4.555E-2</v>
      </c>
      <c r="E10" s="1">
        <v>0.104615</v>
      </c>
      <c r="K10" s="3"/>
      <c r="L10" s="3"/>
      <c r="M10" s="3"/>
    </row>
    <row r="11" spans="1:13" x14ac:dyDescent="0.25">
      <c r="A11" s="1" t="s">
        <v>30</v>
      </c>
      <c r="B11" s="2"/>
      <c r="C11" s="1">
        <v>-2.4899999999999998E-4</v>
      </c>
      <c r="D11" s="1">
        <v>-4.9596000000000001E-2</v>
      </c>
      <c r="E11" s="1">
        <v>0.10451299999999999</v>
      </c>
      <c r="K11" s="3"/>
      <c r="L11" s="3"/>
      <c r="M11" s="3"/>
    </row>
    <row r="12" spans="1:13" x14ac:dyDescent="0.25">
      <c r="A12" s="1" t="s">
        <v>31</v>
      </c>
      <c r="B12" s="2"/>
      <c r="C12" s="1">
        <v>-1.1440000000000001E-3</v>
      </c>
      <c r="D12" s="1">
        <v>-0.104908</v>
      </c>
      <c r="E12" s="1">
        <v>4.9117000000000001E-2</v>
      </c>
      <c r="K12" s="3"/>
      <c r="L12" s="3"/>
      <c r="M12" s="3"/>
    </row>
    <row r="13" spans="1:13" x14ac:dyDescent="0.25">
      <c r="A13" s="1" t="s">
        <v>32</v>
      </c>
      <c r="B13" s="2"/>
      <c r="C13" s="1">
        <v>-1.6490000000000001E-3</v>
      </c>
      <c r="D13" s="1">
        <v>-0.10438600000000001</v>
      </c>
      <c r="E13" s="1">
        <v>-4.9596000000000001E-2</v>
      </c>
      <c r="K13" s="3"/>
      <c r="L13" s="3"/>
      <c r="M13" s="3"/>
    </row>
    <row r="14" spans="1:13" x14ac:dyDescent="0.25">
      <c r="A14" s="1" t="s">
        <v>33</v>
      </c>
      <c r="B14" s="2"/>
      <c r="C14" s="1">
        <v>5.5422770000000003</v>
      </c>
      <c r="D14" s="1">
        <v>4.5179999999999998E-2</v>
      </c>
      <c r="E14" s="1">
        <v>0.10444199999999999</v>
      </c>
      <c r="K14" s="3"/>
      <c r="L14" s="3"/>
      <c r="M14" s="3"/>
    </row>
    <row r="15" spans="1:13" x14ac:dyDescent="0.25">
      <c r="A15" s="1" t="s">
        <v>34</v>
      </c>
      <c r="B15" s="2"/>
      <c r="C15" s="1">
        <v>5.5431169999999996</v>
      </c>
      <c r="D15" s="1">
        <v>-4.9808999999999999E-2</v>
      </c>
      <c r="E15" s="1">
        <v>0.104451</v>
      </c>
      <c r="K15" s="3"/>
      <c r="L15" s="3"/>
      <c r="M15" s="3"/>
    </row>
    <row r="16" spans="1:13" x14ac:dyDescent="0.25">
      <c r="A16" s="1" t="s">
        <v>35</v>
      </c>
      <c r="B16" s="2"/>
      <c r="C16" s="1">
        <v>5.5428199999999999</v>
      </c>
      <c r="D16" s="1">
        <v>-0.104713</v>
      </c>
      <c r="E16" s="1">
        <v>4.9279000000000003E-2</v>
      </c>
      <c r="K16" s="3"/>
      <c r="L16" s="3"/>
      <c r="M16" s="3"/>
    </row>
    <row r="17" spans="1:13" x14ac:dyDescent="0.25">
      <c r="A17" s="1" t="s">
        <v>36</v>
      </c>
      <c r="B17" s="2"/>
      <c r="C17" s="1">
        <v>5.5422799999999999</v>
      </c>
      <c r="D17" s="1">
        <v>-0.104685</v>
      </c>
      <c r="E17" s="1">
        <v>-4.9673000000000002E-2</v>
      </c>
      <c r="K17" s="3"/>
      <c r="L17" s="3"/>
      <c r="M17" s="3"/>
    </row>
    <row r="18" spans="1:13" x14ac:dyDescent="0.25">
      <c r="A18" s="1" t="s">
        <v>37</v>
      </c>
      <c r="B18" s="2"/>
      <c r="C18" s="1">
        <v>0.132295</v>
      </c>
      <c r="D18" s="1">
        <v>5.4538999999999997E-2</v>
      </c>
      <c r="E18" s="1">
        <v>8.2476999999999995E-2</v>
      </c>
      <c r="K18" s="3"/>
      <c r="L18" s="3"/>
      <c r="M18" s="3"/>
    </row>
    <row r="19" spans="1:13" x14ac:dyDescent="0.25">
      <c r="A19" s="1" t="s">
        <v>38</v>
      </c>
      <c r="B19" s="2"/>
      <c r="C19" s="1">
        <v>0.13233800000000001</v>
      </c>
      <c r="D19" s="1">
        <v>-5.9848999999999999E-2</v>
      </c>
      <c r="E19" s="1">
        <v>8.2653000000000004E-2</v>
      </c>
      <c r="K19" s="3"/>
      <c r="L19" s="3"/>
      <c r="M19" s="3"/>
    </row>
    <row r="20" spans="1:13" x14ac:dyDescent="0.25">
      <c r="A20" s="1" t="s">
        <v>39</v>
      </c>
      <c r="B20" s="2"/>
      <c r="C20" s="1">
        <v>0.13245399999999999</v>
      </c>
      <c r="D20" s="1">
        <v>-0.103272</v>
      </c>
      <c r="E20" s="1">
        <v>3.8905000000000002E-2</v>
      </c>
      <c r="K20" s="3"/>
      <c r="L20" s="3"/>
      <c r="M20" s="3"/>
    </row>
    <row r="21" spans="1:13" x14ac:dyDescent="0.25">
      <c r="A21" s="1" t="s">
        <v>40</v>
      </c>
      <c r="B21" s="2"/>
      <c r="C21" s="1">
        <v>0.13248199999999999</v>
      </c>
      <c r="D21" s="1">
        <v>-0.10328900000000001</v>
      </c>
      <c r="E21" s="1">
        <v>-4.0284E-2</v>
      </c>
      <c r="K21" s="3"/>
      <c r="L21" s="3"/>
      <c r="M21" s="3"/>
    </row>
    <row r="22" spans="1:13" x14ac:dyDescent="0.25">
      <c r="A22" s="1" t="s">
        <v>7</v>
      </c>
      <c r="B22" s="2"/>
      <c r="C22" s="1">
        <v>4.3707649999999996</v>
      </c>
      <c r="D22" s="1">
        <v>2.7827999999999999E-2</v>
      </c>
      <c r="E22" s="1">
        <v>0.17912800000000001</v>
      </c>
      <c r="K22" s="3"/>
      <c r="L22" s="3"/>
      <c r="M22" s="3"/>
    </row>
    <row r="23" spans="1:13" x14ac:dyDescent="0.25">
      <c r="A23" s="1" t="s">
        <v>8</v>
      </c>
      <c r="B23" s="2"/>
      <c r="C23" s="1">
        <v>3.3971119999999999</v>
      </c>
      <c r="D23" s="1">
        <v>2.7886999999999999E-2</v>
      </c>
      <c r="E23" s="1">
        <v>0.179149</v>
      </c>
      <c r="K23" s="3">
        <v>0.58500799999999997</v>
      </c>
      <c r="L23" s="3"/>
      <c r="M23" s="3"/>
    </row>
    <row r="24" spans="1:13" x14ac:dyDescent="0.25">
      <c r="A24" s="1" t="s">
        <v>9</v>
      </c>
      <c r="B24" s="2"/>
      <c r="C24" s="1">
        <v>2.2210960000000002</v>
      </c>
      <c r="D24" s="1">
        <v>2.7857E-2</v>
      </c>
      <c r="E24" s="1">
        <v>0.179089</v>
      </c>
      <c r="K24" s="3"/>
      <c r="L24" s="3"/>
      <c r="M24" s="3"/>
    </row>
    <row r="25" spans="1:13" x14ac:dyDescent="0.25">
      <c r="A25" s="1" t="s">
        <v>10</v>
      </c>
      <c r="B25" s="2"/>
      <c r="C25" s="1">
        <v>1.2503059999999999</v>
      </c>
      <c r="D25" s="1">
        <v>2.7543000000000002E-2</v>
      </c>
      <c r="E25" s="1">
        <v>0.179037</v>
      </c>
      <c r="K25" s="3"/>
      <c r="L25" s="3"/>
      <c r="M25" s="3"/>
    </row>
    <row r="26" spans="1:13" x14ac:dyDescent="0.25">
      <c r="A26" s="1" t="s">
        <v>11</v>
      </c>
      <c r="B26" s="2"/>
      <c r="C26" s="1">
        <v>1.2502359999999999</v>
      </c>
      <c r="D26" s="1">
        <v>-0.22053400000000001</v>
      </c>
      <c r="E26" s="1">
        <v>-1.036E-3</v>
      </c>
      <c r="K26" s="3"/>
      <c r="L26" s="3"/>
      <c r="M26" s="3"/>
    </row>
    <row r="27" spans="1:13" x14ac:dyDescent="0.25">
      <c r="A27" s="1" t="s">
        <v>12</v>
      </c>
      <c r="B27" s="2"/>
      <c r="C27" s="1">
        <v>2.2210740000000002</v>
      </c>
      <c r="D27" s="1">
        <v>-0.22059200000000001</v>
      </c>
      <c r="E27" s="1">
        <v>-9.0600000000000001E-4</v>
      </c>
      <c r="K27" s="3"/>
      <c r="L27" s="3"/>
      <c r="M27" s="3"/>
    </row>
    <row r="28" spans="1:13" x14ac:dyDescent="0.25">
      <c r="A28" s="1" t="s">
        <v>13</v>
      </c>
      <c r="B28" s="2"/>
      <c r="C28" s="1">
        <v>3.3970760000000002</v>
      </c>
      <c r="D28" s="1">
        <v>-0.220441</v>
      </c>
      <c r="E28" s="1">
        <v>-9.1500000000000001E-4</v>
      </c>
      <c r="K28" s="3"/>
      <c r="L28" s="3"/>
      <c r="M28" s="3"/>
    </row>
    <row r="29" spans="1:13" x14ac:dyDescent="0.25">
      <c r="A29" s="1" t="s">
        <v>14</v>
      </c>
      <c r="B29" s="2"/>
      <c r="C29" s="1">
        <v>4.3706250000000004</v>
      </c>
      <c r="D29" s="1">
        <v>-0.22049199999999999</v>
      </c>
      <c r="E29" s="1">
        <v>-8.9300000000000002E-4</v>
      </c>
      <c r="K29" s="3"/>
      <c r="L29" s="3"/>
      <c r="M29" s="3"/>
    </row>
    <row r="30" spans="1:13" x14ac:dyDescent="0.25">
      <c r="A30" s="1"/>
      <c r="B30" s="2"/>
      <c r="C30" s="4"/>
      <c r="D30" s="4"/>
      <c r="E30" s="4"/>
      <c r="K30" s="3"/>
      <c r="L30" s="3"/>
      <c r="M30" s="3"/>
    </row>
    <row r="31" spans="1:13" x14ac:dyDescent="0.25">
      <c r="C31" s="3"/>
      <c r="D31" s="3"/>
      <c r="E31" s="3"/>
      <c r="K31" s="3">
        <v>-2.8121039999999997</v>
      </c>
      <c r="L31" s="3"/>
      <c r="M31" s="3"/>
    </row>
    <row r="32" spans="1:13" x14ac:dyDescent="0.25">
      <c r="A32" s="1" t="s">
        <v>26</v>
      </c>
      <c r="C32" s="3">
        <v>0.144761</v>
      </c>
      <c r="D32" s="3">
        <v>7.4975E-2</v>
      </c>
      <c r="E32" s="3">
        <v>-6.5099999999999999E-4</v>
      </c>
      <c r="K32" s="3">
        <v>2.7300380000000004</v>
      </c>
      <c r="L32" s="3"/>
      <c r="M32" s="3"/>
    </row>
    <row r="33" spans="1:15" x14ac:dyDescent="0.25">
      <c r="A33" s="1" t="s">
        <v>15</v>
      </c>
      <c r="C33" s="4">
        <v>0</v>
      </c>
      <c r="D33" s="4">
        <v>0</v>
      </c>
      <c r="E33" s="4">
        <v>0</v>
      </c>
      <c r="G33">
        <v>-0.36819200000000002</v>
      </c>
      <c r="H33">
        <v>-0.10249800000000001</v>
      </c>
      <c r="I33">
        <v>3.4600000000000001E-4</v>
      </c>
      <c r="K33" s="3">
        <f t="shared" ref="K33:L34" si="0">G33-G$35</f>
        <v>-2.8143302087455102</v>
      </c>
      <c r="L33" s="3">
        <f t="shared" si="0"/>
        <v>-2.8033000000000002E-2</v>
      </c>
      <c r="M33" s="3">
        <f>I33-I$35</f>
        <v>9.6000000000000002E-5</v>
      </c>
    </row>
    <row r="34" spans="1:15" x14ac:dyDescent="0.25">
      <c r="A34" s="1" t="s">
        <v>16</v>
      </c>
      <c r="C34" s="4">
        <v>5.5421420000000001</v>
      </c>
      <c r="D34" s="4">
        <v>-2.13E-4</v>
      </c>
      <c r="E34" s="4">
        <v>-2.1900000000000001E-4</v>
      </c>
      <c r="G34">
        <v>5.1739600000000001</v>
      </c>
      <c r="H34">
        <v>-0.102729</v>
      </c>
      <c r="I34">
        <v>8.7000000000000001E-5</v>
      </c>
      <c r="K34" s="3">
        <f t="shared" si="0"/>
        <v>2.72782179125449</v>
      </c>
      <c r="L34" s="3">
        <f t="shared" si="0"/>
        <v>-2.8263999999999997E-2</v>
      </c>
      <c r="M34" s="3">
        <f t="shared" ref="K34:M35" si="1">I34-I$35</f>
        <v>-1.63E-4</v>
      </c>
    </row>
    <row r="35" spans="1:15" x14ac:dyDescent="0.25">
      <c r="A35" s="1" t="s">
        <v>19</v>
      </c>
      <c r="G35">
        <v>2.4461382087455101</v>
      </c>
      <c r="H35">
        <v>-7.4465000000000003E-2</v>
      </c>
      <c r="I35">
        <v>2.5000000000000001E-4</v>
      </c>
      <c r="K35" s="3">
        <v>0</v>
      </c>
      <c r="L35" s="3">
        <f t="shared" si="1"/>
        <v>0</v>
      </c>
      <c r="M35" s="3">
        <f t="shared" si="1"/>
        <v>0</v>
      </c>
    </row>
    <row r="36" spans="1:15" x14ac:dyDescent="0.25">
      <c r="A36" s="1"/>
      <c r="K36" s="3"/>
      <c r="L36" s="3"/>
      <c r="M36" s="3"/>
    </row>
    <row r="37" spans="1:15" x14ac:dyDescent="0.25">
      <c r="A37" s="1" t="s">
        <v>27</v>
      </c>
      <c r="C37">
        <v>1.1355189999999999</v>
      </c>
      <c r="D37">
        <v>3.4747E-2</v>
      </c>
      <c r="E37">
        <v>-8.2000000000000001E-5</v>
      </c>
      <c r="K37" s="3"/>
      <c r="L37" s="3"/>
      <c r="M37" s="3"/>
    </row>
    <row r="38" spans="1:15" x14ac:dyDescent="0.25">
      <c r="C38">
        <v>4.4840309999999999</v>
      </c>
      <c r="D38">
        <v>3.4671E-2</v>
      </c>
      <c r="E38">
        <v>-1.4200000000000001E-4</v>
      </c>
      <c r="K38" s="3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</row>
    <row r="40" spans="1:15" x14ac:dyDescent="0.25">
      <c r="A40" s="7" t="s">
        <v>28</v>
      </c>
      <c r="K40" s="3"/>
    </row>
    <row r="41" spans="1:15" x14ac:dyDescent="0.25">
      <c r="A41" t="str">
        <f t="shared" ref="A41:A67" si="2">A3</f>
        <v>MMF01</v>
      </c>
      <c r="C41" s="3">
        <f t="shared" ref="C41:C67" si="3">C3+K$33</f>
        <v>-3.9254632087455104</v>
      </c>
      <c r="D41" s="3">
        <f t="shared" ref="D41:D67" si="4">D3+L$33-0.0000085</f>
        <v>-1.0055505</v>
      </c>
      <c r="E41" s="3">
        <f>E3+M$33-0.00002</f>
        <v>-1.3914979999999999</v>
      </c>
      <c r="K41" s="3"/>
    </row>
    <row r="42" spans="1:15" x14ac:dyDescent="0.25">
      <c r="A42" t="str">
        <f t="shared" si="2"/>
        <v>MMF02</v>
      </c>
      <c r="C42" s="3">
        <f t="shared" si="3"/>
        <v>0.18339079125448965</v>
      </c>
      <c r="D42" s="3">
        <f t="shared" si="4"/>
        <v>-1.0440564999999999</v>
      </c>
      <c r="E42" s="3">
        <f t="shared" ref="E42:E75" si="5">E4+M$33-0.00002</f>
        <v>-1.3888839999999998</v>
      </c>
      <c r="K42" s="3"/>
    </row>
    <row r="43" spans="1:15" x14ac:dyDescent="0.25">
      <c r="A43" t="str">
        <f t="shared" si="2"/>
        <v>MMF03</v>
      </c>
      <c r="C43" s="3">
        <f t="shared" si="3"/>
        <v>4.6827447912544891</v>
      </c>
      <c r="D43" s="3">
        <f t="shared" si="4"/>
        <v>-1.0779875000000001</v>
      </c>
      <c r="E43" s="3">
        <f t="shared" si="5"/>
        <v>-1.3895489999999999</v>
      </c>
      <c r="K43" s="3"/>
    </row>
    <row r="44" spans="1:15" x14ac:dyDescent="0.25">
      <c r="A44" t="str">
        <f t="shared" si="2"/>
        <v>MMF09</v>
      </c>
      <c r="C44" s="3">
        <f t="shared" si="3"/>
        <v>-2.7645362087455103</v>
      </c>
      <c r="D44" s="3">
        <f t="shared" si="4"/>
        <v>-3.0675885000000003</v>
      </c>
      <c r="E44" s="3">
        <f t="shared" si="5"/>
        <v>-1.3955269999999997</v>
      </c>
      <c r="K44" s="3"/>
    </row>
    <row r="45" spans="1:15" x14ac:dyDescent="0.25">
      <c r="A45" t="str">
        <f t="shared" si="2"/>
        <v>MMF10</v>
      </c>
      <c r="C45" s="3">
        <f t="shared" si="3"/>
        <v>2.6874897912544902</v>
      </c>
      <c r="D45" s="3">
        <f t="shared" si="4"/>
        <v>-3.0728344999999999</v>
      </c>
      <c r="E45" s="3">
        <f t="shared" si="5"/>
        <v>-1.3984189999999999</v>
      </c>
      <c r="K45" s="3"/>
    </row>
    <row r="46" spans="1:15" x14ac:dyDescent="0.25">
      <c r="A46" t="str">
        <f t="shared" si="2"/>
        <v>MMF11</v>
      </c>
      <c r="C46" s="3">
        <f t="shared" si="3"/>
        <v>-4.8254682087455105</v>
      </c>
      <c r="D46" s="3">
        <f t="shared" si="4"/>
        <v>-6.9069934999999996</v>
      </c>
      <c r="E46" s="3">
        <f t="shared" si="5"/>
        <v>1.0333200000000002</v>
      </c>
      <c r="K46" s="3"/>
    </row>
    <row r="47" spans="1:15" x14ac:dyDescent="0.25">
      <c r="A47" t="str">
        <f t="shared" si="2"/>
        <v>MMF12</v>
      </c>
      <c r="C47" s="3">
        <f t="shared" si="3"/>
        <v>2.79336879125449</v>
      </c>
      <c r="D47" s="3">
        <f t="shared" si="4"/>
        <v>-6.9148034999999997</v>
      </c>
      <c r="E47" s="3">
        <f t="shared" si="5"/>
        <v>1.0389460000000001</v>
      </c>
      <c r="K47" s="3"/>
    </row>
    <row r="48" spans="1:15" x14ac:dyDescent="0.25">
      <c r="A48" t="str">
        <f t="shared" si="2"/>
        <v>PM10TB1</v>
      </c>
      <c r="C48" s="3">
        <f t="shared" si="3"/>
        <v>-2.8134082087455101</v>
      </c>
      <c r="D48" s="3">
        <f t="shared" si="4"/>
        <v>1.7508499999999996E-2</v>
      </c>
      <c r="E48" s="3">
        <f t="shared" si="5"/>
        <v>0.10469099999999999</v>
      </c>
    </row>
    <row r="49" spans="1:5" x14ac:dyDescent="0.25">
      <c r="A49" t="str">
        <f t="shared" si="2"/>
        <v>PM10TB2</v>
      </c>
      <c r="C49" s="3">
        <f t="shared" si="3"/>
        <v>-2.8145792087455104</v>
      </c>
      <c r="D49" s="3">
        <f t="shared" si="4"/>
        <v>-7.7637499999999998E-2</v>
      </c>
      <c r="E49" s="3">
        <f t="shared" si="5"/>
        <v>0.10458899999999999</v>
      </c>
    </row>
    <row r="50" spans="1:5" x14ac:dyDescent="0.25">
      <c r="A50" t="str">
        <f t="shared" si="2"/>
        <v>PM10TB3</v>
      </c>
      <c r="C50" s="3">
        <f t="shared" si="3"/>
        <v>-2.8154742087455102</v>
      </c>
      <c r="D50" s="3">
        <f t="shared" si="4"/>
        <v>-0.1329495</v>
      </c>
      <c r="E50" s="3">
        <f t="shared" si="5"/>
        <v>4.9193000000000001E-2</v>
      </c>
    </row>
    <row r="51" spans="1:5" x14ac:dyDescent="0.25">
      <c r="A51" t="str">
        <f t="shared" si="2"/>
        <v>PM10TB4</v>
      </c>
      <c r="C51" s="3">
        <f t="shared" si="3"/>
        <v>-2.8159792087455102</v>
      </c>
      <c r="D51" s="3">
        <f t="shared" si="4"/>
        <v>-0.1324275</v>
      </c>
      <c r="E51" s="3">
        <f t="shared" si="5"/>
        <v>-4.9520000000000002E-2</v>
      </c>
    </row>
    <row r="52" spans="1:5" x14ac:dyDescent="0.25">
      <c r="A52" t="str">
        <f t="shared" si="2"/>
        <v>PM11TB1</v>
      </c>
      <c r="C52" s="3">
        <f t="shared" si="3"/>
        <v>2.7279467912544901</v>
      </c>
      <c r="D52" s="3">
        <f t="shared" si="4"/>
        <v>1.7138499999999994E-2</v>
      </c>
      <c r="E52" s="3">
        <f t="shared" si="5"/>
        <v>0.10451799999999999</v>
      </c>
    </row>
    <row r="53" spans="1:5" x14ac:dyDescent="0.25">
      <c r="A53" t="str">
        <f t="shared" si="2"/>
        <v>PM11TB2</v>
      </c>
      <c r="C53" s="3">
        <f t="shared" si="3"/>
        <v>2.7287867912544894</v>
      </c>
      <c r="D53" s="3">
        <f t="shared" si="4"/>
        <v>-7.7850499999999989E-2</v>
      </c>
      <c r="E53" s="3">
        <f t="shared" si="5"/>
        <v>0.10452699999999999</v>
      </c>
    </row>
    <row r="54" spans="1:5" x14ac:dyDescent="0.25">
      <c r="A54" t="str">
        <f t="shared" si="2"/>
        <v>PM11TB3</v>
      </c>
      <c r="C54" s="3">
        <f t="shared" si="3"/>
        <v>2.7284897912544896</v>
      </c>
      <c r="D54" s="3">
        <f t="shared" si="4"/>
        <v>-0.1327545</v>
      </c>
      <c r="E54" s="3">
        <f t="shared" si="5"/>
        <v>4.9355000000000003E-2</v>
      </c>
    </row>
    <row r="55" spans="1:5" x14ac:dyDescent="0.25">
      <c r="A55" t="str">
        <f t="shared" si="2"/>
        <v>PM11TB4</v>
      </c>
      <c r="C55" s="3">
        <f t="shared" si="3"/>
        <v>2.7279497912544897</v>
      </c>
      <c r="D55" s="3">
        <f t="shared" si="4"/>
        <v>-0.1327265</v>
      </c>
      <c r="E55" s="3">
        <f t="shared" si="5"/>
        <v>-4.9597000000000002E-2</v>
      </c>
    </row>
    <row r="56" spans="1:5" x14ac:dyDescent="0.25">
      <c r="A56" t="str">
        <f t="shared" si="2"/>
        <v>RFTB1</v>
      </c>
      <c r="C56" s="3">
        <f t="shared" si="3"/>
        <v>-2.6820352087455102</v>
      </c>
      <c r="D56" s="3">
        <f t="shared" si="4"/>
        <v>2.6497499999999993E-2</v>
      </c>
      <c r="E56" s="3">
        <f t="shared" si="5"/>
        <v>8.2552999999999988E-2</v>
      </c>
    </row>
    <row r="57" spans="1:5" x14ac:dyDescent="0.25">
      <c r="A57" t="str">
        <f t="shared" si="2"/>
        <v>RFTB2</v>
      </c>
      <c r="C57" s="3">
        <f t="shared" si="3"/>
        <v>-2.6819922087455104</v>
      </c>
      <c r="D57" s="3">
        <f t="shared" si="4"/>
        <v>-8.7890499999999996E-2</v>
      </c>
      <c r="E57" s="3">
        <f t="shared" si="5"/>
        <v>8.2728999999999997E-2</v>
      </c>
    </row>
    <row r="58" spans="1:5" x14ac:dyDescent="0.25">
      <c r="A58" t="str">
        <f t="shared" si="2"/>
        <v>RFTB3</v>
      </c>
      <c r="C58" s="3">
        <f t="shared" si="3"/>
        <v>-2.6818762087455101</v>
      </c>
      <c r="D58" s="3">
        <f t="shared" si="4"/>
        <v>-0.1313135</v>
      </c>
      <c r="E58" s="3">
        <f t="shared" si="5"/>
        <v>3.8981000000000002E-2</v>
      </c>
    </row>
    <row r="59" spans="1:5" x14ac:dyDescent="0.25">
      <c r="A59" t="str">
        <f t="shared" si="2"/>
        <v>RFTB4</v>
      </c>
      <c r="C59" s="3">
        <f t="shared" si="3"/>
        <v>-2.6818482087455102</v>
      </c>
      <c r="D59" s="3">
        <f t="shared" si="4"/>
        <v>-0.13133049999999999</v>
      </c>
      <c r="E59" s="3">
        <f t="shared" si="5"/>
        <v>-4.0208000000000001E-2</v>
      </c>
    </row>
    <row r="60" spans="1:5" x14ac:dyDescent="0.25">
      <c r="A60" t="str">
        <f t="shared" si="2"/>
        <v>TB1</v>
      </c>
      <c r="C60" s="3">
        <f t="shared" si="3"/>
        <v>1.5564347912544894</v>
      </c>
      <c r="D60" s="3">
        <f t="shared" si="4"/>
        <v>-2.1350000000000378E-4</v>
      </c>
      <c r="E60" s="3">
        <f t="shared" si="5"/>
        <v>0.17920400000000003</v>
      </c>
    </row>
    <row r="61" spans="1:5" x14ac:dyDescent="0.25">
      <c r="A61" t="str">
        <f t="shared" si="2"/>
        <v>TB2</v>
      </c>
      <c r="C61" s="3">
        <f t="shared" si="3"/>
        <v>0.5827817912544897</v>
      </c>
      <c r="D61" s="3">
        <f t="shared" si="4"/>
        <v>-1.5450000000000376E-4</v>
      </c>
      <c r="E61" s="3">
        <f t="shared" si="5"/>
        <v>0.17922500000000002</v>
      </c>
    </row>
    <row r="62" spans="1:5" x14ac:dyDescent="0.25">
      <c r="A62" t="str">
        <f t="shared" si="2"/>
        <v>TB3</v>
      </c>
      <c r="C62" s="3">
        <f t="shared" si="3"/>
        <v>-0.59323420874551003</v>
      </c>
      <c r="D62" s="3">
        <f t="shared" si="4"/>
        <v>-1.8450000000000253E-4</v>
      </c>
      <c r="E62" s="3">
        <f t="shared" si="5"/>
        <v>0.17916500000000002</v>
      </c>
    </row>
    <row r="63" spans="1:5" x14ac:dyDescent="0.25">
      <c r="A63" t="str">
        <f t="shared" si="2"/>
        <v>TB4</v>
      </c>
      <c r="C63" s="3">
        <f t="shared" si="3"/>
        <v>-1.5640242087455103</v>
      </c>
      <c r="D63" s="3">
        <f t="shared" si="4"/>
        <v>-4.985000000000009E-4</v>
      </c>
      <c r="E63" s="3">
        <f t="shared" si="5"/>
        <v>0.17911300000000002</v>
      </c>
    </row>
    <row r="64" spans="1:5" x14ac:dyDescent="0.25">
      <c r="A64" t="str">
        <f t="shared" si="2"/>
        <v>TB5</v>
      </c>
      <c r="C64" s="3">
        <f t="shared" si="3"/>
        <v>-1.5640942087455103</v>
      </c>
      <c r="D64" s="3">
        <f t="shared" si="4"/>
        <v>-0.2485755</v>
      </c>
      <c r="E64" s="3">
        <f t="shared" si="5"/>
        <v>-9.6000000000000013E-4</v>
      </c>
    </row>
    <row r="65" spans="1:13" x14ac:dyDescent="0.25">
      <c r="A65" t="str">
        <f t="shared" si="2"/>
        <v>TB6</v>
      </c>
      <c r="C65" s="3">
        <f t="shared" si="3"/>
        <v>-0.59325620874550999</v>
      </c>
      <c r="D65" s="3">
        <f t="shared" si="4"/>
        <v>-0.24863350000000001</v>
      </c>
      <c r="E65" s="3">
        <f t="shared" si="5"/>
        <v>-8.3000000000000001E-4</v>
      </c>
    </row>
    <row r="66" spans="1:13" x14ac:dyDescent="0.25">
      <c r="A66" t="str">
        <f t="shared" si="2"/>
        <v>TB7</v>
      </c>
      <c r="C66" s="3">
        <f t="shared" si="3"/>
        <v>0.58274579125449</v>
      </c>
      <c r="D66" s="3">
        <f t="shared" si="4"/>
        <v>-0.2484825</v>
      </c>
      <c r="E66" s="3">
        <f t="shared" si="5"/>
        <v>-8.3900000000000012E-4</v>
      </c>
      <c r="K66" s="3"/>
      <c r="L66" s="3"/>
      <c r="M66" s="3"/>
    </row>
    <row r="67" spans="1:13" x14ac:dyDescent="0.25">
      <c r="A67" t="str">
        <f t="shared" si="2"/>
        <v>TB8</v>
      </c>
      <c r="C67" s="3">
        <f t="shared" si="3"/>
        <v>1.5562947912544902</v>
      </c>
      <c r="D67" s="3">
        <f t="shared" si="4"/>
        <v>-0.24853349999999999</v>
      </c>
      <c r="E67" s="3">
        <f t="shared" si="5"/>
        <v>-8.1700000000000002E-4</v>
      </c>
      <c r="K67" s="3"/>
      <c r="L67" s="3"/>
      <c r="M67" s="3"/>
    </row>
    <row r="68" spans="1:13" x14ac:dyDescent="0.25">
      <c r="C68" s="3"/>
      <c r="D68" s="3"/>
      <c r="E68" s="3"/>
    </row>
    <row r="69" spans="1:13" x14ac:dyDescent="0.25">
      <c r="C69" s="3"/>
      <c r="D69" s="3"/>
      <c r="E69" s="3"/>
      <c r="K69" t="s">
        <v>25</v>
      </c>
    </row>
    <row r="70" spans="1:13" x14ac:dyDescent="0.25">
      <c r="A70" t="str">
        <f t="shared" ref="A70:A75" si="6">A32</f>
        <v>RefM</v>
      </c>
      <c r="C70" s="3">
        <f t="shared" ref="C70:C75" si="7">C32+K$33</f>
        <v>-2.6695692087455103</v>
      </c>
      <c r="D70" s="3">
        <f t="shared" ref="D70:D75" si="8">D32+L$33-0.0000085</f>
        <v>4.6933499999999996E-2</v>
      </c>
      <c r="E70" s="3">
        <f t="shared" si="5"/>
        <v>-5.7499999999999999E-4</v>
      </c>
    </row>
    <row r="71" spans="1:13" x14ac:dyDescent="0.25">
      <c r="A71" t="str">
        <f t="shared" si="6"/>
        <v>PM10M</v>
      </c>
      <c r="C71" s="3">
        <f t="shared" si="7"/>
        <v>-2.8143302087455102</v>
      </c>
      <c r="D71" s="3">
        <f t="shared" si="8"/>
        <v>-2.8041500000000004E-2</v>
      </c>
      <c r="E71" s="3">
        <f t="shared" si="5"/>
        <v>7.6000000000000004E-5</v>
      </c>
      <c r="G71" s="3">
        <f t="shared" ref="G71:I72" si="9">K33</f>
        <v>-2.8143302087455102</v>
      </c>
      <c r="H71" s="3">
        <f t="shared" si="9"/>
        <v>-2.8033000000000002E-2</v>
      </c>
      <c r="I71" s="3">
        <f t="shared" si="9"/>
        <v>9.6000000000000002E-5</v>
      </c>
      <c r="K71" s="3">
        <f>C71-G71</f>
        <v>0</v>
      </c>
      <c r="L71" s="3">
        <f t="shared" ref="L71:M71" si="10">D71-H71</f>
        <v>-8.5000000000015619E-6</v>
      </c>
      <c r="M71" s="3">
        <f t="shared" si="10"/>
        <v>-1.9999999999999998E-5</v>
      </c>
    </row>
    <row r="72" spans="1:13" x14ac:dyDescent="0.25">
      <c r="A72" t="str">
        <f t="shared" si="6"/>
        <v>PM11M</v>
      </c>
      <c r="C72" s="3">
        <f t="shared" si="7"/>
        <v>2.7278117912544899</v>
      </c>
      <c r="D72" s="3">
        <f t="shared" si="8"/>
        <v>-2.8254500000000005E-2</v>
      </c>
      <c r="E72" s="3">
        <f t="shared" si="5"/>
        <v>-1.4300000000000001E-4</v>
      </c>
      <c r="G72" s="3">
        <f t="shared" si="9"/>
        <v>2.72782179125449</v>
      </c>
      <c r="H72" s="3">
        <f t="shared" si="9"/>
        <v>-2.8263999999999997E-2</v>
      </c>
      <c r="I72" s="3">
        <f t="shared" si="9"/>
        <v>-1.63E-4</v>
      </c>
      <c r="K72" s="3">
        <f>C72-G72</f>
        <v>-1.0000000000065512E-5</v>
      </c>
      <c r="L72" s="3">
        <f t="shared" ref="L72" si="11">D72-H72</f>
        <v>9.4999999999921536E-6</v>
      </c>
      <c r="M72" s="3">
        <f t="shared" ref="M72" si="12">E72-I72</f>
        <v>1.9999999999999998E-5</v>
      </c>
    </row>
    <row r="73" spans="1:13" x14ac:dyDescent="0.25">
      <c r="C73" s="3"/>
      <c r="D73" s="3"/>
      <c r="E73" s="3"/>
    </row>
    <row r="74" spans="1:13" x14ac:dyDescent="0.25">
      <c r="C74" s="3"/>
      <c r="D74" s="3"/>
      <c r="E74" s="3"/>
    </row>
    <row r="75" spans="1:13" x14ac:dyDescent="0.25">
      <c r="A75" t="str">
        <f t="shared" si="6"/>
        <v>Gap</v>
      </c>
      <c r="C75" s="3">
        <f t="shared" si="7"/>
        <v>-1.6788112087455103</v>
      </c>
      <c r="D75" s="3">
        <f t="shared" si="8"/>
        <v>6.7054999999999979E-3</v>
      </c>
      <c r="E75" s="3">
        <f t="shared" si="5"/>
        <v>-6.0000000000000002E-6</v>
      </c>
    </row>
    <row r="76" spans="1:13" x14ac:dyDescent="0.25">
      <c r="C76" s="3"/>
      <c r="D76" s="3"/>
      <c r="E76" s="3"/>
    </row>
    <row r="77" spans="1:13" x14ac:dyDescent="0.25">
      <c r="C77" s="3"/>
      <c r="D77" s="3"/>
      <c r="E77" s="3"/>
    </row>
    <row r="78" spans="1:13" x14ac:dyDescent="0.25">
      <c r="C78" s="3"/>
      <c r="D78" s="3"/>
      <c r="E78" s="3"/>
    </row>
    <row r="79" spans="1:13" x14ac:dyDescent="0.25">
      <c r="C79" s="3"/>
      <c r="D79" s="3"/>
      <c r="E79" s="3"/>
    </row>
    <row r="80" spans="1:13" x14ac:dyDescent="0.25">
      <c r="C80" s="3"/>
      <c r="D80" s="3"/>
      <c r="E80" s="3"/>
    </row>
    <row r="81" spans="3:5" x14ac:dyDescent="0.25">
      <c r="C81" s="3"/>
      <c r="D81" s="3"/>
      <c r="E81" s="3"/>
    </row>
    <row r="82" spans="3:5" x14ac:dyDescent="0.25">
      <c r="C82" s="3"/>
      <c r="D82" s="3"/>
      <c r="E82" s="3"/>
    </row>
    <row r="83" spans="3:5" x14ac:dyDescent="0.25">
      <c r="C83" s="3"/>
      <c r="D83" s="3"/>
      <c r="E83" s="3"/>
    </row>
    <row r="84" spans="3:5" x14ac:dyDescent="0.25">
      <c r="C84" s="3"/>
      <c r="D84" s="3"/>
      <c r="E84" s="3"/>
    </row>
    <row r="85" spans="3:5" x14ac:dyDescent="0.25">
      <c r="C85" s="3"/>
      <c r="D85" s="3"/>
      <c r="E85" s="3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Gassner, Georg L.</cp:lastModifiedBy>
  <dcterms:created xsi:type="dcterms:W3CDTF">2020-09-18T21:17:58Z</dcterms:created>
  <dcterms:modified xsi:type="dcterms:W3CDTF">2020-10-07T16:31:29Z</dcterms:modified>
</cp:coreProperties>
</file>