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XLEAP\XLEAP3\"/>
    </mc:Choice>
  </mc:AlternateContent>
  <bookViews>
    <workbookView xWindow="0" yWindow="0" windowWidth="10500" windowHeight="70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70" i="1"/>
  <c r="D70" i="1"/>
  <c r="E70" i="1"/>
  <c r="C71" i="1"/>
  <c r="D71" i="1"/>
  <c r="E71" i="1"/>
  <c r="C72" i="1"/>
  <c r="D72" i="1"/>
  <c r="E72" i="1"/>
  <c r="D41" i="1"/>
  <c r="C41" i="1"/>
  <c r="E41" i="1"/>
  <c r="K33" i="1" l="1"/>
  <c r="K34" i="1"/>
  <c r="K35" i="1"/>
  <c r="A70" i="1" l="1"/>
  <c r="A71" i="1"/>
  <c r="A72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G72" i="1" l="1"/>
  <c r="K72" i="1" s="1"/>
  <c r="G71" i="1"/>
  <c r="K71" i="1" s="1"/>
  <c r="A41" i="1"/>
  <c r="M33" i="1"/>
  <c r="M34" i="1"/>
  <c r="I72" i="1" s="1"/>
  <c r="M35" i="1"/>
  <c r="L34" i="1"/>
  <c r="H72" i="1" s="1"/>
  <c r="L35" i="1"/>
  <c r="L33" i="1"/>
  <c r="M72" i="1" l="1"/>
  <c r="L72" i="1"/>
  <c r="I71" i="1"/>
  <c r="H71" i="1"/>
  <c r="M71" i="1" l="1"/>
  <c r="L71" i="1"/>
</calcChain>
</file>

<file path=xl/sharedStrings.xml><?xml version="1.0" encoding="utf-8"?>
<sst xmlns="http://schemas.openxmlformats.org/spreadsheetml/2006/main" count="40" uniqueCount="40">
  <si>
    <t>MMF01</t>
  </si>
  <si>
    <t>MMF02</t>
  </si>
  <si>
    <t>MMF03</t>
  </si>
  <si>
    <t>MMF09</t>
  </si>
  <si>
    <t>MMF10</t>
  </si>
  <si>
    <t>MMF11</t>
  </si>
  <si>
    <t>MMF12</t>
  </si>
  <si>
    <t>TB1</t>
  </si>
  <si>
    <t>TB2</t>
  </si>
  <si>
    <t>TB3</t>
  </si>
  <si>
    <t>TB4</t>
  </si>
  <si>
    <t>TB5</t>
  </si>
  <si>
    <t>TB6</t>
  </si>
  <si>
    <t>TB7</t>
  </si>
  <si>
    <t>TB8</t>
  </si>
  <si>
    <t>PM10M</t>
  </si>
  <si>
    <t>PM11M</t>
  </si>
  <si>
    <t>Granite System</t>
  </si>
  <si>
    <t xml:space="preserve">Magnetic Measurements </t>
  </si>
  <si>
    <t xml:space="preserve">Magnetic Axis </t>
  </si>
  <si>
    <t>On magnetic axis</t>
  </si>
  <si>
    <t>Name</t>
  </si>
  <si>
    <t>z[m]</t>
  </si>
  <si>
    <t>x[m]</t>
  </si>
  <si>
    <t>y[m]</t>
  </si>
  <si>
    <t>Delta</t>
  </si>
  <si>
    <t>RefM</t>
  </si>
  <si>
    <t>Coordinate system centered on magnetic axis</t>
  </si>
  <si>
    <t>PM10TB1</t>
  </si>
  <si>
    <t>PM10TB2</t>
  </si>
  <si>
    <t>PM10TB3</t>
  </si>
  <si>
    <t>PM10TB4</t>
  </si>
  <si>
    <t>PM11TB1</t>
  </si>
  <si>
    <t>PM11TB2</t>
  </si>
  <si>
    <t>PM11TB3</t>
  </si>
  <si>
    <t>PM11TB4</t>
  </si>
  <si>
    <t>RFTB1</t>
  </si>
  <si>
    <t>RFTB2</t>
  </si>
  <si>
    <t>RFTB3</t>
  </si>
  <si>
    <t>RFTB4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</si>
</sst>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ont="1" applyFill="1" applyAlignment="1">
      <alignment horizontal="right"/>
    </xf>
    <xf numFmtId="0" fontId="0" fillId="0" borderId="0" xfId="0" applyFont="1"/>
    <xf numFmtId="164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3" borderId="0" xfId="0" applyFill="1"/>
    <xf numFmtId="164" fontId="0" fillId="3" borderId="0" xfId="0" applyNumberFormat="1" applyFill="1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topLeftCell="A37" workbookViewId="0">
      <selection activeCell="Q29" sqref="Q29:Y40"/>
    </sheetView>
  </sheetViews>
  <sheetFormatPr defaultRowHeight="15" x14ac:dyDescent="0.25"/>
  <cols>
    <col min="3" max="3" width="10.140625" customWidth="1"/>
    <col min="4" max="4" width="9.28515625" bestFit="1" customWidth="1"/>
    <col min="5" max="5" width="9.7109375" bestFit="1" customWidth="1"/>
    <col min="7" max="7" width="9.28515625" bestFit="1" customWidth="1"/>
    <col min="8" max="8" width="10.42578125" customWidth="1"/>
    <col min="9" max="9" width="9.7109375" customWidth="1"/>
    <col min="11" max="11" width="10.42578125" bestFit="1" customWidth="1"/>
    <col min="12" max="13" width="9" bestFit="1" customWidth="1"/>
  </cols>
  <sheetData>
    <row r="1" spans="1:13" x14ac:dyDescent="0.25">
      <c r="A1" t="s">
        <v>17</v>
      </c>
      <c r="G1" t="s">
        <v>18</v>
      </c>
      <c r="K1" t="s">
        <v>20</v>
      </c>
    </row>
    <row r="2" spans="1:13" x14ac:dyDescent="0.25">
      <c r="A2" t="s">
        <v>21</v>
      </c>
      <c r="C2" t="s">
        <v>22</v>
      </c>
      <c r="D2" t="s">
        <v>23</v>
      </c>
      <c r="E2" t="s">
        <v>24</v>
      </c>
    </row>
    <row r="3" spans="1:13" x14ac:dyDescent="0.25">
      <c r="A3" s="1" t="s">
        <v>0</v>
      </c>
      <c r="B3" s="2"/>
      <c r="C3" s="1">
        <v>-1.1111229999999999</v>
      </c>
      <c r="D3" s="1">
        <v>-0.97749359999999996</v>
      </c>
      <c r="E3" s="1">
        <v>-1.3915898</v>
      </c>
      <c r="K3" s="3"/>
      <c r="L3" s="3"/>
      <c r="M3" s="3"/>
    </row>
    <row r="4" spans="1:13" x14ac:dyDescent="0.25">
      <c r="A4" s="1" t="s">
        <v>1</v>
      </c>
      <c r="B4" s="2"/>
      <c r="C4" s="1">
        <v>2.9977079999999998</v>
      </c>
      <c r="D4" s="1">
        <v>-1.016</v>
      </c>
      <c r="E4" s="1">
        <v>-1.3889735999999999</v>
      </c>
      <c r="K4" s="3"/>
      <c r="L4" s="3"/>
      <c r="M4" s="3"/>
    </row>
    <row r="5" spans="1:13" x14ac:dyDescent="0.25">
      <c r="A5" s="1" t="s">
        <v>2</v>
      </c>
      <c r="B5" s="2"/>
      <c r="C5" s="1">
        <v>7.4970894000000001</v>
      </c>
      <c r="D5" s="1">
        <v>-1.0499343999999999</v>
      </c>
      <c r="E5" s="1">
        <v>-1.389634</v>
      </c>
      <c r="K5" s="3"/>
      <c r="L5" s="3"/>
      <c r="M5" s="3"/>
    </row>
    <row r="6" spans="1:13" x14ac:dyDescent="0.25">
      <c r="A6" s="1" t="s">
        <v>3</v>
      </c>
      <c r="B6" s="2"/>
      <c r="C6" s="1">
        <v>4.9783999999999995E-2</v>
      </c>
      <c r="D6" s="1">
        <v>-3.0395417999999998</v>
      </c>
      <c r="E6" s="1">
        <v>-1.3956283999999999</v>
      </c>
      <c r="K6" s="3"/>
      <c r="L6" s="3"/>
      <c r="M6" s="3"/>
    </row>
    <row r="7" spans="1:13" x14ac:dyDescent="0.25">
      <c r="A7" s="1" t="s">
        <v>4</v>
      </c>
      <c r="B7" s="2"/>
      <c r="C7" s="1">
        <v>5.5018177999999995</v>
      </c>
      <c r="D7" s="1">
        <v>-3.0447995999999997</v>
      </c>
      <c r="E7" s="1">
        <v>-1.3985240000000001</v>
      </c>
      <c r="K7" s="3"/>
      <c r="L7" s="3"/>
      <c r="M7" s="3"/>
    </row>
    <row r="8" spans="1:13" x14ac:dyDescent="0.25">
      <c r="A8" s="1" t="s">
        <v>5</v>
      </c>
      <c r="B8" s="2"/>
      <c r="C8" s="1">
        <v>-2.0111466</v>
      </c>
      <c r="D8" s="1">
        <v>-6.8790057999999998</v>
      </c>
      <c r="E8" s="1">
        <v>1.0331957999999999</v>
      </c>
      <c r="K8" s="3"/>
      <c r="L8" s="3"/>
      <c r="M8" s="3"/>
    </row>
    <row r="9" spans="1:13" x14ac:dyDescent="0.25">
      <c r="A9" s="1" t="s">
        <v>6</v>
      </c>
      <c r="B9" s="2"/>
      <c r="C9" s="1">
        <v>5.6077357999999995</v>
      </c>
      <c r="D9" s="1">
        <v>-6.8867781999999993</v>
      </c>
      <c r="E9" s="1">
        <v>1.0388345999999999</v>
      </c>
      <c r="K9" s="3"/>
      <c r="L9" s="3"/>
      <c r="M9" s="3"/>
    </row>
    <row r="10" spans="1:13" x14ac:dyDescent="0.25">
      <c r="A10" s="1" t="s">
        <v>28</v>
      </c>
      <c r="B10" s="2"/>
      <c r="C10" s="1">
        <v>9.1439999999999989E-4</v>
      </c>
      <c r="D10" s="1">
        <v>4.5542199999999998E-2</v>
      </c>
      <c r="E10" s="1">
        <v>0.1046226</v>
      </c>
      <c r="K10" s="3"/>
      <c r="L10" s="3"/>
      <c r="M10" s="3"/>
    </row>
    <row r="11" spans="1:13" x14ac:dyDescent="0.25">
      <c r="A11" s="1" t="s">
        <v>29</v>
      </c>
      <c r="B11" s="2"/>
      <c r="C11" s="1">
        <v>-2.5399999999999999E-4</v>
      </c>
      <c r="D11" s="1">
        <v>-4.9580799999999994E-2</v>
      </c>
      <c r="E11" s="1">
        <v>0.104521</v>
      </c>
      <c r="K11" s="3"/>
      <c r="L11" s="3"/>
      <c r="M11" s="3"/>
    </row>
    <row r="12" spans="1:13" x14ac:dyDescent="0.25">
      <c r="A12" s="1" t="s">
        <v>30</v>
      </c>
      <c r="B12" s="2"/>
      <c r="C12" s="1">
        <v>-1.1684E-3</v>
      </c>
      <c r="D12" s="1">
        <v>-0.104902</v>
      </c>
      <c r="E12" s="1">
        <v>4.9123599999999996E-2</v>
      </c>
      <c r="K12" s="3"/>
      <c r="L12" s="3"/>
      <c r="M12" s="3"/>
    </row>
    <row r="13" spans="1:13" x14ac:dyDescent="0.25">
      <c r="A13" s="1" t="s">
        <v>31</v>
      </c>
      <c r="B13" s="2"/>
      <c r="C13" s="1">
        <v>-1.6509999999999999E-3</v>
      </c>
      <c r="D13" s="1">
        <v>-0.104394</v>
      </c>
      <c r="E13" s="1">
        <v>-4.9606200000000003E-2</v>
      </c>
      <c r="K13" s="3"/>
      <c r="L13" s="3"/>
      <c r="M13" s="3"/>
    </row>
    <row r="14" spans="1:13" x14ac:dyDescent="0.25">
      <c r="A14" s="1" t="s">
        <v>32</v>
      </c>
      <c r="B14" s="2"/>
      <c r="C14" s="1">
        <v>5.5423054</v>
      </c>
      <c r="D14" s="1">
        <v>4.5186599999999993E-2</v>
      </c>
      <c r="E14" s="1">
        <v>0.1044194</v>
      </c>
      <c r="K14" s="3"/>
      <c r="L14" s="3"/>
      <c r="M14" s="3"/>
    </row>
    <row r="15" spans="1:13" x14ac:dyDescent="0.25">
      <c r="A15" s="1" t="s">
        <v>33</v>
      </c>
      <c r="B15" s="2"/>
      <c r="C15" s="1">
        <v>5.5431435999999996</v>
      </c>
      <c r="D15" s="1">
        <v>-4.9809399999999997E-2</v>
      </c>
      <c r="E15" s="1">
        <v>0.1044194</v>
      </c>
      <c r="K15" s="3"/>
      <c r="L15" s="3"/>
      <c r="M15" s="3"/>
    </row>
    <row r="16" spans="1:13" x14ac:dyDescent="0.25">
      <c r="A16" s="1" t="s">
        <v>34</v>
      </c>
      <c r="B16" s="2"/>
      <c r="C16" s="1">
        <v>5.5428388000000002</v>
      </c>
      <c r="D16" s="1">
        <v>-0.10469879999999999</v>
      </c>
      <c r="E16" s="1">
        <v>4.9275999999999993E-2</v>
      </c>
      <c r="K16" s="3"/>
      <c r="L16" s="3"/>
      <c r="M16" s="3"/>
    </row>
    <row r="17" spans="1:13" x14ac:dyDescent="0.25">
      <c r="A17" s="1" t="s">
        <v>35</v>
      </c>
      <c r="B17" s="2"/>
      <c r="C17" s="1">
        <v>5.5423054</v>
      </c>
      <c r="D17" s="1">
        <v>-0.10467340000000001</v>
      </c>
      <c r="E17" s="1">
        <v>-4.9707799999999996E-2</v>
      </c>
      <c r="K17" s="3"/>
      <c r="L17" s="3"/>
      <c r="M17" s="3"/>
    </row>
    <row r="18" spans="1:13" x14ac:dyDescent="0.25">
      <c r="A18" s="1" t="s">
        <v>36</v>
      </c>
      <c r="B18" s="2"/>
      <c r="C18" s="1">
        <v>0.13228319999999999</v>
      </c>
      <c r="D18" s="1">
        <v>5.4533799999999993E-2</v>
      </c>
      <c r="E18" s="1">
        <v>8.24738E-2</v>
      </c>
      <c r="K18" s="3"/>
      <c r="L18" s="3"/>
      <c r="M18" s="3"/>
    </row>
    <row r="19" spans="1:13" x14ac:dyDescent="0.25">
      <c r="A19" s="1" t="s">
        <v>37</v>
      </c>
      <c r="B19" s="2"/>
      <c r="C19" s="1">
        <v>0.13233400000000001</v>
      </c>
      <c r="D19" s="1">
        <v>-5.9842399999999997E-2</v>
      </c>
      <c r="E19" s="1">
        <v>8.2651599999999992E-2</v>
      </c>
      <c r="K19" s="3"/>
      <c r="L19" s="3"/>
      <c r="M19" s="3"/>
    </row>
    <row r="20" spans="1:13" x14ac:dyDescent="0.25">
      <c r="A20" s="1" t="s">
        <v>38</v>
      </c>
      <c r="B20" s="2"/>
      <c r="C20" s="1">
        <v>0.13243560000000001</v>
      </c>
      <c r="D20" s="1">
        <v>-0.10327639999999999</v>
      </c>
      <c r="E20" s="1">
        <v>3.8887399999999996E-2</v>
      </c>
      <c r="K20" s="3"/>
      <c r="L20" s="3"/>
      <c r="M20" s="3"/>
    </row>
    <row r="21" spans="1:13" x14ac:dyDescent="0.25">
      <c r="A21" s="1" t="s">
        <v>39</v>
      </c>
      <c r="B21" s="2"/>
      <c r="C21" s="1">
        <v>0.132461</v>
      </c>
      <c r="D21" s="1">
        <v>-0.10327639999999999</v>
      </c>
      <c r="E21" s="1">
        <v>-4.03098E-2</v>
      </c>
      <c r="K21" s="3"/>
      <c r="L21" s="3"/>
      <c r="M21" s="3"/>
    </row>
    <row r="22" spans="1:13" x14ac:dyDescent="0.25">
      <c r="A22" s="1" t="s">
        <v>7</v>
      </c>
      <c r="B22" s="2"/>
      <c r="C22" s="1">
        <v>4.3700953999999994</v>
      </c>
      <c r="D22" s="1">
        <v>2.70256E-2</v>
      </c>
      <c r="E22" s="1">
        <v>0.17901919999999999</v>
      </c>
      <c r="K22" s="3"/>
      <c r="L22" s="3"/>
      <c r="M22" s="3"/>
    </row>
    <row r="23" spans="1:13" x14ac:dyDescent="0.25">
      <c r="A23" s="1" t="s">
        <v>8</v>
      </c>
      <c r="B23" s="2"/>
      <c r="C23" s="1">
        <v>3.3965388000000001</v>
      </c>
      <c r="D23" s="1">
        <v>2.6847799999999998E-2</v>
      </c>
      <c r="E23" s="1">
        <v>0.1789684</v>
      </c>
      <c r="K23" s="3"/>
      <c r="L23" s="3"/>
      <c r="M23" s="3"/>
    </row>
    <row r="24" spans="1:13" x14ac:dyDescent="0.25">
      <c r="A24" s="1" t="s">
        <v>9</v>
      </c>
      <c r="B24" s="2"/>
      <c r="C24" s="1">
        <v>2.2205949999999999</v>
      </c>
      <c r="D24" s="1">
        <v>2.6924E-2</v>
      </c>
      <c r="E24" s="1">
        <v>0.17899379999999998</v>
      </c>
      <c r="K24" s="3"/>
      <c r="L24" s="3"/>
      <c r="M24" s="3"/>
    </row>
    <row r="25" spans="1:13" x14ac:dyDescent="0.25">
      <c r="A25" s="1" t="s">
        <v>10</v>
      </c>
      <c r="B25" s="2"/>
      <c r="C25" s="1">
        <v>1.2496800000000001</v>
      </c>
      <c r="D25" s="1">
        <v>2.6949399999999998E-2</v>
      </c>
      <c r="E25" s="1">
        <v>0.1790446</v>
      </c>
      <c r="K25" s="3"/>
      <c r="L25" s="3"/>
      <c r="M25" s="3"/>
    </row>
    <row r="26" spans="1:13" x14ac:dyDescent="0.25">
      <c r="A26" s="1" t="s">
        <v>11</v>
      </c>
      <c r="B26" s="2"/>
      <c r="C26" s="1">
        <v>1.2495276</v>
      </c>
      <c r="D26" s="1">
        <v>-0.22138639999999998</v>
      </c>
      <c r="E26" s="1">
        <v>-8.3819999999999999E-4</v>
      </c>
      <c r="G26" s="3"/>
      <c r="H26" s="3"/>
      <c r="I26" s="3"/>
      <c r="K26" s="3"/>
      <c r="L26" s="3"/>
      <c r="M26" s="3"/>
    </row>
    <row r="27" spans="1:13" x14ac:dyDescent="0.25">
      <c r="A27" s="1" t="s">
        <v>12</v>
      </c>
      <c r="B27" s="2"/>
      <c r="C27" s="1">
        <v>2.2203917999999998</v>
      </c>
      <c r="D27" s="1">
        <v>-0.22146259999999998</v>
      </c>
      <c r="E27" s="1">
        <v>-9.6519999999999993E-4</v>
      </c>
      <c r="G27" s="3"/>
      <c r="H27" s="3"/>
      <c r="I27" s="3"/>
      <c r="K27" s="3"/>
      <c r="L27" s="3"/>
      <c r="M27" s="3"/>
    </row>
    <row r="28" spans="1:13" x14ac:dyDescent="0.25">
      <c r="A28" s="1" t="s">
        <v>13</v>
      </c>
      <c r="B28" s="2"/>
      <c r="C28" s="1">
        <v>3.3965133999999999</v>
      </c>
      <c r="D28" s="1">
        <v>-0.2214372</v>
      </c>
      <c r="E28" s="1">
        <v>-1.0414000000000001E-3</v>
      </c>
      <c r="K28" s="3"/>
      <c r="L28" s="3"/>
      <c r="M28" s="3"/>
    </row>
    <row r="29" spans="1:13" x14ac:dyDescent="0.25">
      <c r="A29" s="1" t="s">
        <v>14</v>
      </c>
      <c r="B29" s="2"/>
      <c r="C29" s="1">
        <v>4.3701207999999996</v>
      </c>
      <c r="D29" s="1">
        <v>-0.22133559999999999</v>
      </c>
      <c r="E29" s="1">
        <v>-1.016E-3</v>
      </c>
      <c r="K29" s="3"/>
      <c r="L29" s="3"/>
      <c r="M29" s="3"/>
    </row>
    <row r="30" spans="1:13" x14ac:dyDescent="0.25">
      <c r="A30" s="1"/>
      <c r="B30" s="2"/>
      <c r="C30" s="4"/>
      <c r="D30" s="4"/>
      <c r="E30" s="4"/>
      <c r="K30" s="3"/>
      <c r="L30" s="3"/>
      <c r="M30" s="3"/>
    </row>
    <row r="31" spans="1:13" x14ac:dyDescent="0.25">
      <c r="C31" s="3"/>
      <c r="D31" s="3"/>
      <c r="E31" s="3"/>
      <c r="K31" s="3"/>
      <c r="L31" s="3"/>
      <c r="M31" s="3"/>
    </row>
    <row r="32" spans="1:13" x14ac:dyDescent="0.25">
      <c r="A32" s="1" t="s">
        <v>26</v>
      </c>
      <c r="C32" s="1">
        <v>0.14475459999999998</v>
      </c>
      <c r="D32" s="1">
        <v>7.49808E-2</v>
      </c>
      <c r="E32" s="1">
        <v>-6.603999999999999E-4</v>
      </c>
      <c r="K32" s="3"/>
      <c r="L32" s="3"/>
      <c r="M32" s="3"/>
    </row>
    <row r="33" spans="1:25" x14ac:dyDescent="0.25">
      <c r="A33" s="1" t="s">
        <v>15</v>
      </c>
      <c r="C33" s="4">
        <v>0</v>
      </c>
      <c r="D33" s="4">
        <v>0</v>
      </c>
      <c r="E33" s="4">
        <v>0</v>
      </c>
      <c r="G33">
        <v>-0.36819600000000002</v>
      </c>
      <c r="H33">
        <v>-0.102508</v>
      </c>
      <c r="I33">
        <v>3.3199999999999999E-4</v>
      </c>
      <c r="K33" s="3">
        <f>G33-G$35</f>
        <v>-2.8111382166010004</v>
      </c>
      <c r="L33" s="3">
        <f>H33-H$35</f>
        <v>-2.7207999999999996E-2</v>
      </c>
      <c r="M33" s="3">
        <f>I33-I$35</f>
        <v>1.16E-4</v>
      </c>
    </row>
    <row r="34" spans="1:25" x14ac:dyDescent="0.25">
      <c r="A34" s="1" t="s">
        <v>16</v>
      </c>
      <c r="C34" s="1">
        <v>5.5421529999999999</v>
      </c>
      <c r="D34" s="1">
        <v>-2.2859999999999997E-4</v>
      </c>
      <c r="E34" s="1">
        <v>-2.2859999999999997E-4</v>
      </c>
      <c r="G34">
        <v>5.1739600000000001</v>
      </c>
      <c r="H34">
        <v>-0.102727</v>
      </c>
      <c r="I34">
        <v>7.3999999999999996E-5</v>
      </c>
      <c r="K34" s="3">
        <f t="shared" ref="K34:M35" si="0">G34-G$35</f>
        <v>2.7310177833989999</v>
      </c>
      <c r="L34" s="3">
        <f t="shared" si="0"/>
        <v>-2.7426999999999993E-2</v>
      </c>
      <c r="M34" s="3">
        <f t="shared" si="0"/>
        <v>-1.4199999999999998E-4</v>
      </c>
    </row>
    <row r="35" spans="1:25" x14ac:dyDescent="0.25">
      <c r="A35" s="1" t="s">
        <v>19</v>
      </c>
      <c r="G35">
        <v>2.4429422166010002</v>
      </c>
      <c r="H35">
        <v>-7.5300000000000006E-2</v>
      </c>
      <c r="I35">
        <v>2.1599999999999999E-4</v>
      </c>
      <c r="K35" s="3">
        <f t="shared" si="0"/>
        <v>0</v>
      </c>
      <c r="L35" s="3">
        <f t="shared" si="0"/>
        <v>0</v>
      </c>
      <c r="M35" s="3">
        <f t="shared" si="0"/>
        <v>0</v>
      </c>
    </row>
    <row r="36" spans="1:25" x14ac:dyDescent="0.25">
      <c r="A36" s="1"/>
      <c r="K36" s="3"/>
      <c r="L36" s="3"/>
      <c r="M36" s="3"/>
      <c r="Y36" s="8"/>
    </row>
    <row r="37" spans="1:25" x14ac:dyDescent="0.25">
      <c r="A37" s="1"/>
      <c r="K37" s="3"/>
      <c r="L37" s="3"/>
      <c r="M37" s="3"/>
      <c r="Y37" s="8"/>
    </row>
    <row r="38" spans="1:25" x14ac:dyDescent="0.25">
      <c r="K38" s="3"/>
    </row>
    <row r="39" spans="1:2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6"/>
      <c r="L39" s="5"/>
      <c r="M39" s="5"/>
      <c r="N39" s="5"/>
      <c r="O39" s="5"/>
    </row>
    <row r="40" spans="1:25" x14ac:dyDescent="0.25">
      <c r="A40" s="7" t="s">
        <v>27</v>
      </c>
      <c r="K40" s="3"/>
    </row>
    <row r="41" spans="1:25" x14ac:dyDescent="0.25">
      <c r="A41" t="str">
        <f t="shared" ref="A41:A67" si="1">A3</f>
        <v>MMF01</v>
      </c>
      <c r="C41" s="3">
        <f>C3+K$33</f>
        <v>-3.922261216601</v>
      </c>
      <c r="D41" s="3">
        <f>D3+L$33+0.000005</f>
        <v>-1.0046965999999999</v>
      </c>
      <c r="E41" s="3">
        <f>E3+M$33-0.0000145</f>
        <v>-1.3914883</v>
      </c>
      <c r="K41" s="3"/>
    </row>
    <row r="42" spans="1:25" x14ac:dyDescent="0.25">
      <c r="A42" t="str">
        <f t="shared" si="1"/>
        <v>MMF02</v>
      </c>
      <c r="C42" s="3">
        <f t="shared" ref="C42:C72" si="2">C4+K$33</f>
        <v>0.18656978339899943</v>
      </c>
      <c r="D42" s="3">
        <f t="shared" ref="D42:D72" si="3">D4+L$33+0.000005</f>
        <v>-1.0432029999999999</v>
      </c>
      <c r="E42" s="3">
        <f t="shared" ref="E42:E72" si="4">E4+M$33-0.0000145</f>
        <v>-1.3888720999999999</v>
      </c>
      <c r="K42" s="3"/>
    </row>
    <row r="43" spans="1:25" x14ac:dyDescent="0.25">
      <c r="A43" t="str">
        <f t="shared" si="1"/>
        <v>MMF03</v>
      </c>
      <c r="C43" s="3">
        <f t="shared" si="2"/>
        <v>4.6859511833990002</v>
      </c>
      <c r="D43" s="3">
        <f t="shared" si="3"/>
        <v>-1.0771373999999998</v>
      </c>
      <c r="E43" s="3">
        <f t="shared" si="4"/>
        <v>-1.3895325000000001</v>
      </c>
      <c r="K43" s="3"/>
    </row>
    <row r="44" spans="1:25" x14ac:dyDescent="0.25">
      <c r="A44" t="str">
        <f t="shared" si="1"/>
        <v>MMF09</v>
      </c>
      <c r="C44" s="3">
        <f t="shared" si="2"/>
        <v>-2.7613542166010006</v>
      </c>
      <c r="D44" s="3">
        <f t="shared" si="3"/>
        <v>-3.0667447999999999</v>
      </c>
      <c r="E44" s="3">
        <f t="shared" si="4"/>
        <v>-1.3955268999999999</v>
      </c>
      <c r="K44" s="3"/>
    </row>
    <row r="45" spans="1:25" x14ac:dyDescent="0.25">
      <c r="A45" t="str">
        <f t="shared" si="1"/>
        <v>MMF10</v>
      </c>
      <c r="C45" s="3">
        <f t="shared" si="2"/>
        <v>2.6906795833989992</v>
      </c>
      <c r="D45" s="3">
        <f t="shared" si="3"/>
        <v>-3.0720025999999998</v>
      </c>
      <c r="E45" s="3">
        <f t="shared" si="4"/>
        <v>-1.3984225000000001</v>
      </c>
      <c r="K45" s="3"/>
    </row>
    <row r="46" spans="1:25" x14ac:dyDescent="0.25">
      <c r="A46" t="str">
        <f t="shared" si="1"/>
        <v>MMF11</v>
      </c>
      <c r="C46" s="3">
        <f t="shared" si="2"/>
        <v>-4.8222848166009999</v>
      </c>
      <c r="D46" s="3">
        <f t="shared" si="3"/>
        <v>-6.9062087999999999</v>
      </c>
      <c r="E46" s="3">
        <f t="shared" si="4"/>
        <v>1.0332972999999999</v>
      </c>
      <c r="K46" s="3"/>
    </row>
    <row r="47" spans="1:25" x14ac:dyDescent="0.25">
      <c r="A47" t="str">
        <f t="shared" si="1"/>
        <v>MMF12</v>
      </c>
      <c r="C47" s="3">
        <f t="shared" si="2"/>
        <v>2.7965975833989991</v>
      </c>
      <c r="D47" s="3">
        <f t="shared" si="3"/>
        <v>-6.9139811999999994</v>
      </c>
      <c r="E47" s="3">
        <f t="shared" si="4"/>
        <v>1.0389360999999999</v>
      </c>
      <c r="K47" s="3"/>
    </row>
    <row r="48" spans="1:25" x14ac:dyDescent="0.25">
      <c r="A48" t="str">
        <f t="shared" si="1"/>
        <v>PM10TB1</v>
      </c>
      <c r="C48" s="3">
        <f t="shared" si="2"/>
        <v>-2.8102238166010003</v>
      </c>
      <c r="D48" s="3">
        <f t="shared" si="3"/>
        <v>1.8339200000000003E-2</v>
      </c>
      <c r="E48" s="3">
        <f t="shared" si="4"/>
        <v>0.1047241</v>
      </c>
    </row>
    <row r="49" spans="1:5" x14ac:dyDescent="0.25">
      <c r="A49" t="str">
        <f t="shared" si="1"/>
        <v>PM10TB2</v>
      </c>
      <c r="C49" s="3">
        <f t="shared" si="2"/>
        <v>-2.8113922166010004</v>
      </c>
      <c r="D49" s="3">
        <f t="shared" si="3"/>
        <v>-7.6783799999999985E-2</v>
      </c>
      <c r="E49" s="3">
        <f t="shared" si="4"/>
        <v>0.10462250000000001</v>
      </c>
    </row>
    <row r="50" spans="1:5" x14ac:dyDescent="0.25">
      <c r="A50" t="str">
        <f t="shared" si="1"/>
        <v>PM10TB3</v>
      </c>
      <c r="C50" s="3">
        <f t="shared" si="2"/>
        <v>-2.8123066166010005</v>
      </c>
      <c r="D50" s="3">
        <f t="shared" si="3"/>
        <v>-0.132105</v>
      </c>
      <c r="E50" s="3">
        <f t="shared" si="4"/>
        <v>4.9225099999999994E-2</v>
      </c>
    </row>
    <row r="51" spans="1:5" x14ac:dyDescent="0.25">
      <c r="A51" t="str">
        <f t="shared" si="1"/>
        <v>PM10TB4</v>
      </c>
      <c r="C51" s="3">
        <f t="shared" si="2"/>
        <v>-2.8127892166010002</v>
      </c>
      <c r="D51" s="3">
        <f t="shared" si="3"/>
        <v>-0.13159699999999999</v>
      </c>
      <c r="E51" s="3">
        <f t="shared" si="4"/>
        <v>-4.9504700000000006E-2</v>
      </c>
    </row>
    <row r="52" spans="1:5" x14ac:dyDescent="0.25">
      <c r="A52" t="str">
        <f t="shared" si="1"/>
        <v>PM11TB1</v>
      </c>
      <c r="C52" s="3">
        <f t="shared" si="2"/>
        <v>2.7311671833989997</v>
      </c>
      <c r="D52" s="3">
        <f t="shared" si="3"/>
        <v>1.7983599999999999E-2</v>
      </c>
      <c r="E52" s="3">
        <f t="shared" si="4"/>
        <v>0.1045209</v>
      </c>
    </row>
    <row r="53" spans="1:5" x14ac:dyDescent="0.25">
      <c r="A53" t="str">
        <f t="shared" si="1"/>
        <v>PM11TB2</v>
      </c>
      <c r="C53" s="3">
        <f t="shared" si="2"/>
        <v>2.7320053833989992</v>
      </c>
      <c r="D53" s="3">
        <f t="shared" si="3"/>
        <v>-7.7012399999999981E-2</v>
      </c>
      <c r="E53" s="3">
        <f t="shared" si="4"/>
        <v>0.1045209</v>
      </c>
    </row>
    <row r="54" spans="1:5" x14ac:dyDescent="0.25">
      <c r="A54" t="str">
        <f t="shared" si="1"/>
        <v>PM11TB3</v>
      </c>
      <c r="C54" s="3">
        <f t="shared" si="2"/>
        <v>2.7317005833989998</v>
      </c>
      <c r="D54" s="3">
        <f t="shared" si="3"/>
        <v>-0.13190179999999999</v>
      </c>
      <c r="E54" s="3">
        <f t="shared" si="4"/>
        <v>4.9377499999999991E-2</v>
      </c>
    </row>
    <row r="55" spans="1:5" x14ac:dyDescent="0.25">
      <c r="A55" t="str">
        <f t="shared" si="1"/>
        <v>PM11TB4</v>
      </c>
      <c r="C55" s="3">
        <f t="shared" si="2"/>
        <v>2.7311671833989997</v>
      </c>
      <c r="D55" s="3">
        <f t="shared" si="3"/>
        <v>-0.1318764</v>
      </c>
      <c r="E55" s="3">
        <f t="shared" si="4"/>
        <v>-4.9606299999999999E-2</v>
      </c>
    </row>
    <row r="56" spans="1:5" x14ac:dyDescent="0.25">
      <c r="A56" t="str">
        <f t="shared" si="1"/>
        <v>RFTB1</v>
      </c>
      <c r="C56" s="3">
        <f t="shared" si="2"/>
        <v>-2.6788550166010006</v>
      </c>
      <c r="D56" s="3">
        <f t="shared" si="3"/>
        <v>2.7330799999999999E-2</v>
      </c>
      <c r="E56" s="3">
        <f t="shared" si="4"/>
        <v>8.2575300000000004E-2</v>
      </c>
    </row>
    <row r="57" spans="1:5" x14ac:dyDescent="0.25">
      <c r="A57" t="str">
        <f t="shared" si="1"/>
        <v>RFTB2</v>
      </c>
      <c r="C57" s="3">
        <f t="shared" si="2"/>
        <v>-2.6788042166010002</v>
      </c>
      <c r="D57" s="3">
        <f t="shared" si="3"/>
        <v>-8.7045399999999995E-2</v>
      </c>
      <c r="E57" s="3">
        <f t="shared" si="4"/>
        <v>8.2753099999999996E-2</v>
      </c>
    </row>
    <row r="58" spans="1:5" x14ac:dyDescent="0.25">
      <c r="A58" t="str">
        <f t="shared" si="1"/>
        <v>RFTB3</v>
      </c>
      <c r="C58" s="3">
        <f t="shared" si="2"/>
        <v>-2.6787026166010004</v>
      </c>
      <c r="D58" s="3">
        <f t="shared" si="3"/>
        <v>-0.1304794</v>
      </c>
      <c r="E58" s="3">
        <f t="shared" si="4"/>
        <v>3.8988899999999993E-2</v>
      </c>
    </row>
    <row r="59" spans="1:5" x14ac:dyDescent="0.25">
      <c r="A59" t="str">
        <f t="shared" si="1"/>
        <v>RFTB4</v>
      </c>
      <c r="C59" s="3">
        <f t="shared" si="2"/>
        <v>-2.6786772166010002</v>
      </c>
      <c r="D59" s="3">
        <f t="shared" si="3"/>
        <v>-0.1304794</v>
      </c>
      <c r="E59" s="3">
        <f t="shared" si="4"/>
        <v>-4.0208300000000002E-2</v>
      </c>
    </row>
    <row r="60" spans="1:5" x14ac:dyDescent="0.25">
      <c r="A60" t="str">
        <f t="shared" si="1"/>
        <v>TB1</v>
      </c>
      <c r="C60" s="3">
        <f t="shared" si="2"/>
        <v>1.558957183398999</v>
      </c>
      <c r="D60" s="3">
        <f t="shared" si="3"/>
        <v>-1.7739999999999575E-4</v>
      </c>
      <c r="E60" s="3">
        <f t="shared" si="4"/>
        <v>0.17912069999999999</v>
      </c>
    </row>
    <row r="61" spans="1:5" x14ac:dyDescent="0.25">
      <c r="A61" t="str">
        <f t="shared" si="1"/>
        <v>TB2</v>
      </c>
      <c r="C61" s="3">
        <f t="shared" si="2"/>
        <v>0.5854005833989997</v>
      </c>
      <c r="D61" s="3">
        <f t="shared" si="3"/>
        <v>-3.5519999999999801E-4</v>
      </c>
      <c r="E61" s="3">
        <f t="shared" si="4"/>
        <v>0.1790699</v>
      </c>
    </row>
    <row r="62" spans="1:5" x14ac:dyDescent="0.25">
      <c r="A62" t="str">
        <f t="shared" si="1"/>
        <v>TB3</v>
      </c>
      <c r="C62" s="3">
        <f t="shared" si="2"/>
        <v>-0.59054321660100051</v>
      </c>
      <c r="D62" s="3">
        <f t="shared" si="3"/>
        <v>-2.7899999999999605E-4</v>
      </c>
      <c r="E62" s="3">
        <f t="shared" si="4"/>
        <v>0.17909529999999999</v>
      </c>
    </row>
    <row r="63" spans="1:5" x14ac:dyDescent="0.25">
      <c r="A63" t="str">
        <f t="shared" si="1"/>
        <v>TB4</v>
      </c>
      <c r="C63" s="3">
        <f t="shared" si="2"/>
        <v>-1.5614582166010003</v>
      </c>
      <c r="D63" s="3">
        <f t="shared" si="3"/>
        <v>-2.5359999999999771E-4</v>
      </c>
      <c r="E63" s="3">
        <f t="shared" si="4"/>
        <v>0.1791461</v>
      </c>
    </row>
    <row r="64" spans="1:5" x14ac:dyDescent="0.25">
      <c r="A64" t="str">
        <f t="shared" si="1"/>
        <v>TB5</v>
      </c>
      <c r="C64" s="3">
        <f t="shared" si="2"/>
        <v>-1.5616106166010004</v>
      </c>
      <c r="D64" s="3">
        <f t="shared" si="3"/>
        <v>-0.24858939999999999</v>
      </c>
      <c r="E64" s="3">
        <f t="shared" si="4"/>
        <v>-7.3669999999999996E-4</v>
      </c>
    </row>
    <row r="65" spans="1:13" x14ac:dyDescent="0.25">
      <c r="A65" t="str">
        <f t="shared" si="1"/>
        <v>TB6</v>
      </c>
      <c r="C65" s="3">
        <f t="shared" si="2"/>
        <v>-0.59074641660100058</v>
      </c>
      <c r="D65" s="3">
        <f t="shared" si="3"/>
        <v>-0.24866559999999996</v>
      </c>
      <c r="E65" s="3">
        <f t="shared" si="4"/>
        <v>-8.6369999999999991E-4</v>
      </c>
    </row>
    <row r="66" spans="1:13" x14ac:dyDescent="0.25">
      <c r="A66" t="str">
        <f t="shared" si="1"/>
        <v>TB7</v>
      </c>
      <c r="C66" s="3">
        <f t="shared" si="2"/>
        <v>0.58537518339899952</v>
      </c>
      <c r="D66" s="3">
        <f t="shared" si="3"/>
        <v>-0.24864020000000001</v>
      </c>
      <c r="E66" s="3">
        <f t="shared" si="4"/>
        <v>-9.3990000000000002E-4</v>
      </c>
      <c r="K66" s="3"/>
      <c r="L66" s="3"/>
      <c r="M66" s="3"/>
    </row>
    <row r="67" spans="1:13" x14ac:dyDescent="0.25">
      <c r="A67" t="str">
        <f t="shared" si="1"/>
        <v>TB8</v>
      </c>
      <c r="C67" s="3">
        <f t="shared" si="2"/>
        <v>1.5589825833989992</v>
      </c>
      <c r="D67" s="3">
        <f t="shared" si="3"/>
        <v>-0.24853859999999997</v>
      </c>
      <c r="E67" s="3">
        <f t="shared" si="4"/>
        <v>-9.1449999999999995E-4</v>
      </c>
      <c r="K67" s="3"/>
      <c r="L67" s="3"/>
      <c r="M67" s="3"/>
    </row>
    <row r="68" spans="1:13" x14ac:dyDescent="0.25">
      <c r="C68" s="3"/>
      <c r="D68" s="3"/>
      <c r="E68" s="3"/>
    </row>
    <row r="69" spans="1:13" x14ac:dyDescent="0.25">
      <c r="C69" s="3"/>
      <c r="D69" s="3"/>
      <c r="E69" s="3"/>
      <c r="K69" t="s">
        <v>25</v>
      </c>
    </row>
    <row r="70" spans="1:13" x14ac:dyDescent="0.25">
      <c r="A70" t="str">
        <f t="shared" ref="A70:A72" si="5">A32</f>
        <v>RefM</v>
      </c>
      <c r="C70" s="3">
        <f t="shared" si="2"/>
        <v>-2.6663836166010002</v>
      </c>
      <c r="D70" s="3">
        <f t="shared" si="3"/>
        <v>4.7777800000000002E-2</v>
      </c>
      <c r="E70" s="3">
        <f t="shared" si="4"/>
        <v>-5.5889999999999987E-4</v>
      </c>
    </row>
    <row r="71" spans="1:13" x14ac:dyDescent="0.25">
      <c r="A71" t="str">
        <f t="shared" si="5"/>
        <v>PM10M</v>
      </c>
      <c r="C71" s="3">
        <f t="shared" si="2"/>
        <v>-2.8111382166010004</v>
      </c>
      <c r="D71" s="3">
        <f t="shared" si="3"/>
        <v>-2.7202999999999995E-2</v>
      </c>
      <c r="E71" s="3">
        <f t="shared" si="4"/>
        <v>1.015E-4</v>
      </c>
      <c r="G71" s="3">
        <f t="shared" ref="G71:I72" si="6">K33</f>
        <v>-2.8111382166010004</v>
      </c>
      <c r="H71" s="3">
        <f t="shared" si="6"/>
        <v>-2.7207999999999996E-2</v>
      </c>
      <c r="I71" s="3">
        <f t="shared" si="6"/>
        <v>1.16E-4</v>
      </c>
      <c r="K71" s="3">
        <f>C71-G71</f>
        <v>0</v>
      </c>
      <c r="L71" s="3">
        <f t="shared" ref="L71:M71" si="7">D71-H71</f>
        <v>5.000000000001531E-6</v>
      </c>
      <c r="M71" s="3">
        <f t="shared" si="7"/>
        <v>-1.45E-5</v>
      </c>
    </row>
    <row r="72" spans="1:13" x14ac:dyDescent="0.25">
      <c r="A72" t="str">
        <f t="shared" si="5"/>
        <v>PM11M</v>
      </c>
      <c r="C72" s="3">
        <f t="shared" si="2"/>
        <v>2.7310147833989995</v>
      </c>
      <c r="D72" s="3">
        <f t="shared" si="3"/>
        <v>-2.7431599999999993E-2</v>
      </c>
      <c r="E72" s="3">
        <f t="shared" si="4"/>
        <v>-1.2709999999999997E-4</v>
      </c>
      <c r="G72" s="3">
        <f t="shared" si="6"/>
        <v>2.7310177833989999</v>
      </c>
      <c r="H72" s="3">
        <f t="shared" si="6"/>
        <v>-2.7426999999999993E-2</v>
      </c>
      <c r="I72" s="3">
        <f t="shared" si="6"/>
        <v>-1.4199999999999998E-4</v>
      </c>
      <c r="K72" s="3">
        <f>C72-G72</f>
        <v>-3.0000000004193339E-6</v>
      </c>
      <c r="L72" s="3">
        <f t="shared" ref="L72" si="8">D72-H72</f>
        <v>-4.6000000000004371E-6</v>
      </c>
      <c r="M72" s="3">
        <f t="shared" ref="M72" si="9">E72-I72</f>
        <v>1.490000000000001E-5</v>
      </c>
    </row>
    <row r="73" spans="1:13" x14ac:dyDescent="0.25">
      <c r="C73" s="3"/>
      <c r="D73" s="3"/>
      <c r="E73" s="3"/>
    </row>
    <row r="74" spans="1:13" x14ac:dyDescent="0.25">
      <c r="C74" s="3"/>
      <c r="D74" s="3"/>
      <c r="E74" s="3"/>
    </row>
    <row r="75" spans="1:13" x14ac:dyDescent="0.25">
      <c r="C75" s="3"/>
      <c r="D75" s="3"/>
      <c r="E75" s="3"/>
    </row>
    <row r="76" spans="1:13" x14ac:dyDescent="0.25">
      <c r="C76" s="3"/>
      <c r="D76" s="3"/>
      <c r="E76" s="3"/>
    </row>
    <row r="77" spans="1:13" x14ac:dyDescent="0.25">
      <c r="C77" s="3"/>
      <c r="D77" s="3"/>
      <c r="E77" s="3"/>
    </row>
    <row r="78" spans="1:13" x14ac:dyDescent="0.25">
      <c r="C78" s="3"/>
      <c r="D78" s="3"/>
      <c r="E78" s="3"/>
    </row>
    <row r="79" spans="1:13" x14ac:dyDescent="0.25">
      <c r="C79" s="3"/>
      <c r="D79" s="3"/>
      <c r="E79" s="3"/>
    </row>
    <row r="80" spans="1:13" x14ac:dyDescent="0.25">
      <c r="C80" s="3"/>
      <c r="D80" s="3"/>
      <c r="E80" s="3"/>
    </row>
    <row r="81" spans="3:5" x14ac:dyDescent="0.25">
      <c r="C81" s="3"/>
      <c r="D81" s="3"/>
      <c r="E81" s="3"/>
    </row>
    <row r="82" spans="3:5" x14ac:dyDescent="0.25">
      <c r="C82" s="3"/>
      <c r="D82" s="3"/>
      <c r="E82" s="3"/>
    </row>
    <row r="83" spans="3:5" x14ac:dyDescent="0.25">
      <c r="C83" s="3"/>
      <c r="D83" s="3"/>
      <c r="E83" s="3"/>
    </row>
    <row r="84" spans="3:5" x14ac:dyDescent="0.25">
      <c r="C84" s="3"/>
      <c r="D84" s="3"/>
      <c r="E84" s="3"/>
    </row>
    <row r="85" spans="3:5" x14ac:dyDescent="0.25">
      <c r="C85" s="3"/>
      <c r="D85" s="3"/>
      <c r="E85" s="3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Gassner, Georg L.</dc:creator>
  <cp:lastModifiedBy>Gassner, Georg L.</cp:lastModifiedBy>
  <dcterms:created xsi:type="dcterms:W3CDTF">2020-09-18T21:17:58Z</dcterms:created>
  <dcterms:modified xsi:type="dcterms:W3CDTF">2020-10-13T15:59:35Z</dcterms:modified>
</cp:coreProperties>
</file>