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XLEAP\XLEAP2\"/>
    </mc:Choice>
  </mc:AlternateContent>
  <bookViews>
    <workbookView xWindow="0" yWindow="0" windowWidth="10500" windowHeight="70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34" i="1"/>
  <c r="K35" i="1"/>
  <c r="C42" i="1" l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70" i="1"/>
  <c r="D70" i="1"/>
  <c r="E70" i="1"/>
  <c r="C71" i="1"/>
  <c r="D71" i="1"/>
  <c r="E71" i="1"/>
  <c r="C72" i="1"/>
  <c r="D72" i="1"/>
  <c r="E72" i="1"/>
  <c r="E41" i="1"/>
  <c r="D41" i="1"/>
  <c r="A70" i="1" l="1"/>
  <c r="A71" i="1"/>
  <c r="A72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G72" i="1" l="1"/>
  <c r="K72" i="1" s="1"/>
  <c r="G71" i="1"/>
  <c r="K71" i="1" s="1"/>
  <c r="C41" i="1"/>
  <c r="A41" i="1"/>
  <c r="M33" i="1"/>
  <c r="M34" i="1"/>
  <c r="I72" i="1" s="1"/>
  <c r="M35" i="1"/>
  <c r="L34" i="1"/>
  <c r="H72" i="1" s="1"/>
  <c r="L35" i="1"/>
  <c r="L33" i="1"/>
  <c r="M72" i="1" l="1"/>
  <c r="L72" i="1"/>
  <c r="I71" i="1"/>
  <c r="H71" i="1"/>
  <c r="M71" i="1" l="1"/>
  <c r="L71" i="1"/>
</calcChain>
</file>

<file path=xl/sharedStrings.xml><?xml version="1.0" encoding="utf-8"?>
<sst xmlns="http://schemas.openxmlformats.org/spreadsheetml/2006/main" count="41" uniqueCount="41">
  <si>
    <t>MMF01</t>
  </si>
  <si>
    <t>MMF02</t>
  </si>
  <si>
    <t>MMF03</t>
  </si>
  <si>
    <t>MMF09</t>
  </si>
  <si>
    <t>MMF10</t>
  </si>
  <si>
    <t>MMF11</t>
  </si>
  <si>
    <t>MMF12</t>
  </si>
  <si>
    <t>TB1</t>
  </si>
  <si>
    <t>TB2</t>
  </si>
  <si>
    <t>TB3</t>
  </si>
  <si>
    <t>TB4</t>
  </si>
  <si>
    <t>TB5</t>
  </si>
  <si>
    <t>TB6</t>
  </si>
  <si>
    <t>TB7</t>
  </si>
  <si>
    <t>TB8</t>
  </si>
  <si>
    <t>PM10M</t>
  </si>
  <si>
    <t>PM11M</t>
  </si>
  <si>
    <t>Granite System</t>
  </si>
  <si>
    <t xml:space="preserve">Magnetic Measurements </t>
  </si>
  <si>
    <t xml:space="preserve">Magnetic Axis </t>
  </si>
  <si>
    <t>On magnetic axis</t>
  </si>
  <si>
    <t>Name</t>
  </si>
  <si>
    <t>z[m]</t>
  </si>
  <si>
    <t>x[m]</t>
  </si>
  <si>
    <t>y[m]</t>
  </si>
  <si>
    <t>Delta</t>
  </si>
  <si>
    <t>RefM</t>
  </si>
  <si>
    <t>Coordinate system centered on magnetic axis</t>
  </si>
  <si>
    <t>PM10TB1</t>
  </si>
  <si>
    <t>PM10TB2</t>
  </si>
  <si>
    <t>PM10TB3</t>
  </si>
  <si>
    <t>PM10TB4</t>
  </si>
  <si>
    <t>PM11TB1</t>
  </si>
  <si>
    <t>PM11TB2</t>
  </si>
  <si>
    <t>PM11TB3</t>
  </si>
  <si>
    <t>PM11TB4</t>
  </si>
  <si>
    <t>RFTB1</t>
  </si>
  <si>
    <t>RFTB2</t>
  </si>
  <si>
    <t>RFTB3</t>
  </si>
  <si>
    <t>RFTB4</t>
  </si>
  <si>
    <t>Old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</si>
</sst>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ont="1" applyFill="1" applyAlignment="1">
      <alignment horizontal="right"/>
    </xf>
    <xf numFmtId="0" fontId="0" fillId="0" borderId="0" xfId="0" applyFont="1"/>
    <xf numFmtId="164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3" borderId="0" xfId="0" applyFill="1"/>
    <xf numFmtId="164" fontId="0" fillId="3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tabSelected="1" topLeftCell="A9" workbookViewId="0">
      <selection activeCell="A60" sqref="A60:E72"/>
    </sheetView>
  </sheetViews>
  <sheetFormatPr defaultRowHeight="15" x14ac:dyDescent="0.25"/>
  <cols>
    <col min="3" max="3" width="10.140625" customWidth="1"/>
    <col min="4" max="4" width="9.28515625" bestFit="1" customWidth="1"/>
    <col min="5" max="5" width="9.7109375" bestFit="1" customWidth="1"/>
    <col min="7" max="7" width="9.28515625" bestFit="1" customWidth="1"/>
    <col min="8" max="8" width="10.42578125" customWidth="1"/>
    <col min="9" max="9" width="9.7109375" customWidth="1"/>
    <col min="11" max="11" width="10.42578125" bestFit="1" customWidth="1"/>
    <col min="12" max="13" width="9" bestFit="1" customWidth="1"/>
  </cols>
  <sheetData>
    <row r="1" spans="1:13" x14ac:dyDescent="0.25">
      <c r="A1" t="s">
        <v>17</v>
      </c>
      <c r="G1" t="s">
        <v>18</v>
      </c>
      <c r="K1" t="s">
        <v>20</v>
      </c>
    </row>
    <row r="2" spans="1:13" x14ac:dyDescent="0.25">
      <c r="A2" t="s">
        <v>21</v>
      </c>
      <c r="C2" t="s">
        <v>22</v>
      </c>
      <c r="D2" t="s">
        <v>23</v>
      </c>
      <c r="E2" t="s">
        <v>24</v>
      </c>
    </row>
    <row r="3" spans="1:13" x14ac:dyDescent="0.25">
      <c r="A3" s="1" t="s">
        <v>0</v>
      </c>
      <c r="B3" s="2"/>
      <c r="C3" s="1">
        <v>-1.1111390000000001</v>
      </c>
      <c r="D3" s="1">
        <v>-0.97749200000000003</v>
      </c>
      <c r="E3" s="1">
        <v>-1.391588</v>
      </c>
      <c r="K3" s="3"/>
      <c r="L3" s="3"/>
      <c r="M3" s="3"/>
    </row>
    <row r="4" spans="1:13" x14ac:dyDescent="0.25">
      <c r="A4" s="1" t="s">
        <v>1</v>
      </c>
      <c r="B4" s="2"/>
      <c r="C4" s="1">
        <v>2.997722</v>
      </c>
      <c r="D4" s="1">
        <v>-1.016003</v>
      </c>
      <c r="E4" s="1">
        <v>-1.38897</v>
      </c>
      <c r="K4" s="3"/>
      <c r="L4" s="3"/>
      <c r="M4" s="3"/>
    </row>
    <row r="5" spans="1:13" x14ac:dyDescent="0.25">
      <c r="A5" s="1" t="s">
        <v>2</v>
      </c>
      <c r="B5" s="2"/>
      <c r="C5" s="1">
        <v>7.4970800000000004</v>
      </c>
      <c r="D5" s="1">
        <v>-1.049946</v>
      </c>
      <c r="E5" s="1">
        <v>-1.389643</v>
      </c>
      <c r="K5" s="3"/>
      <c r="L5" s="3"/>
      <c r="M5" s="3"/>
    </row>
    <row r="6" spans="1:13" x14ac:dyDescent="0.25">
      <c r="A6" s="1" t="s">
        <v>3</v>
      </c>
      <c r="B6" s="2"/>
      <c r="C6" s="1">
        <v>4.9785000000000003E-2</v>
      </c>
      <c r="D6" s="1">
        <v>-3.039542</v>
      </c>
      <c r="E6" s="1">
        <v>-1.395627</v>
      </c>
      <c r="K6" s="3"/>
      <c r="L6" s="3"/>
      <c r="M6" s="3"/>
    </row>
    <row r="7" spans="1:13" x14ac:dyDescent="0.25">
      <c r="A7" s="1" t="s">
        <v>4</v>
      </c>
      <c r="B7" s="2"/>
      <c r="C7" s="1">
        <v>5.5018219999999998</v>
      </c>
      <c r="D7" s="1">
        <v>-3.044788</v>
      </c>
      <c r="E7" s="1">
        <v>-1.398509</v>
      </c>
      <c r="K7" s="3"/>
      <c r="L7" s="3"/>
      <c r="M7" s="3"/>
    </row>
    <row r="8" spans="1:13" x14ac:dyDescent="0.25">
      <c r="A8" s="1" t="s">
        <v>5</v>
      </c>
      <c r="B8" s="2"/>
      <c r="C8" s="1">
        <v>-2.0111919999999999</v>
      </c>
      <c r="D8" s="1">
        <v>-6.8788650000000002</v>
      </c>
      <c r="E8" s="1">
        <v>1.033183</v>
      </c>
      <c r="K8" s="3"/>
      <c r="L8" s="3"/>
      <c r="M8" s="3"/>
    </row>
    <row r="9" spans="1:13" x14ac:dyDescent="0.25">
      <c r="A9" s="1" t="s">
        <v>6</v>
      </c>
      <c r="B9" s="2"/>
      <c r="C9" s="1">
        <v>5.6076170000000003</v>
      </c>
      <c r="D9" s="1">
        <v>-6.8867839999999996</v>
      </c>
      <c r="E9" s="1">
        <v>1.0388409999999999</v>
      </c>
      <c r="K9" s="3"/>
      <c r="L9" s="3"/>
      <c r="M9" s="3"/>
    </row>
    <row r="10" spans="1:13" x14ac:dyDescent="0.25">
      <c r="A10" s="1" t="s">
        <v>28</v>
      </c>
      <c r="B10" s="2"/>
      <c r="C10" s="1">
        <v>9.2699999999999998E-4</v>
      </c>
      <c r="D10" s="1">
        <v>4.5546000000000003E-2</v>
      </c>
      <c r="E10" s="1">
        <v>0.104614</v>
      </c>
      <c r="K10" s="3"/>
      <c r="L10" s="3"/>
      <c r="M10" s="3"/>
    </row>
    <row r="11" spans="1:13" x14ac:dyDescent="0.25">
      <c r="A11" s="1" t="s">
        <v>29</v>
      </c>
      <c r="B11" s="2"/>
      <c r="C11" s="1">
        <v>-2.4499999999999999E-4</v>
      </c>
      <c r="D11" s="1">
        <v>-4.9597000000000002E-2</v>
      </c>
      <c r="E11" s="1">
        <v>0.10451100000000001</v>
      </c>
      <c r="K11" s="3"/>
      <c r="L11" s="3"/>
      <c r="M11" s="3"/>
    </row>
    <row r="12" spans="1:13" x14ac:dyDescent="0.25">
      <c r="A12" s="1" t="s">
        <v>30</v>
      </c>
      <c r="B12" s="2"/>
      <c r="C12" s="1">
        <v>-1.1429999999999999E-3</v>
      </c>
      <c r="D12" s="1">
        <v>-0.104904</v>
      </c>
      <c r="E12" s="1">
        <v>4.9119999999999997E-2</v>
      </c>
      <c r="K12" s="3"/>
      <c r="L12" s="3"/>
      <c r="M12" s="3"/>
    </row>
    <row r="13" spans="1:13" x14ac:dyDescent="0.25">
      <c r="A13" s="1" t="s">
        <v>31</v>
      </c>
      <c r="B13" s="2"/>
      <c r="C13" s="1">
        <v>-1.652E-3</v>
      </c>
      <c r="D13" s="1">
        <v>-0.10438600000000001</v>
      </c>
      <c r="E13" s="1">
        <v>-4.9597000000000002E-2</v>
      </c>
      <c r="K13" s="3"/>
      <c r="L13" s="3"/>
      <c r="M13" s="3"/>
    </row>
    <row r="14" spans="1:13" x14ac:dyDescent="0.25">
      <c r="A14" s="1" t="s">
        <v>32</v>
      </c>
      <c r="B14" s="2"/>
      <c r="C14" s="1">
        <v>5.542287</v>
      </c>
      <c r="D14" s="1">
        <v>4.5182E-2</v>
      </c>
      <c r="E14" s="1">
        <v>0.10444199999999999</v>
      </c>
      <c r="K14" s="3"/>
      <c r="L14" s="3"/>
      <c r="M14" s="3"/>
    </row>
    <row r="15" spans="1:13" x14ac:dyDescent="0.25">
      <c r="A15" s="1" t="s">
        <v>33</v>
      </c>
      <c r="B15" s="2"/>
      <c r="C15" s="1">
        <v>5.5431400000000002</v>
      </c>
      <c r="D15" s="1">
        <v>-4.9820999999999997E-2</v>
      </c>
      <c r="E15" s="1">
        <v>0.104448</v>
      </c>
      <c r="K15" s="3"/>
      <c r="L15" s="3"/>
      <c r="M15" s="3"/>
    </row>
    <row r="16" spans="1:13" x14ac:dyDescent="0.25">
      <c r="A16" s="1" t="s">
        <v>34</v>
      </c>
      <c r="B16" s="2"/>
      <c r="C16" s="1">
        <v>5.5428379999999997</v>
      </c>
      <c r="D16" s="1">
        <v>-0.104725</v>
      </c>
      <c r="E16" s="1">
        <v>4.9270000000000001E-2</v>
      </c>
      <c r="K16" s="3"/>
      <c r="L16" s="3"/>
      <c r="M16" s="3"/>
    </row>
    <row r="17" spans="1:13" x14ac:dyDescent="0.25">
      <c r="A17" s="1" t="s">
        <v>35</v>
      </c>
      <c r="B17" s="2"/>
      <c r="C17" s="1">
        <v>5.5422940000000001</v>
      </c>
      <c r="D17" s="1">
        <v>-0.104697</v>
      </c>
      <c r="E17" s="1">
        <v>-4.9695000000000003E-2</v>
      </c>
      <c r="K17" s="3"/>
      <c r="L17" s="3"/>
      <c r="M17" s="3"/>
    </row>
    <row r="18" spans="1:13" x14ac:dyDescent="0.25">
      <c r="A18" s="1" t="s">
        <v>36</v>
      </c>
      <c r="B18" s="2"/>
      <c r="C18" s="1">
        <v>0.132295</v>
      </c>
      <c r="D18" s="1">
        <v>5.4535E-2</v>
      </c>
      <c r="E18" s="1">
        <v>8.2466999999999999E-2</v>
      </c>
      <c r="K18" s="3"/>
      <c r="L18" s="3"/>
      <c r="M18" s="3"/>
    </row>
    <row r="19" spans="1:13" x14ac:dyDescent="0.25">
      <c r="A19" s="1" t="s">
        <v>37</v>
      </c>
      <c r="B19" s="2"/>
      <c r="C19" s="1">
        <v>0.13234499999999999</v>
      </c>
      <c r="D19" s="1">
        <v>-5.9838000000000002E-2</v>
      </c>
      <c r="E19" s="1">
        <v>8.2645999999999997E-2</v>
      </c>
      <c r="K19" s="3"/>
      <c r="L19" s="3"/>
      <c r="M19" s="3"/>
    </row>
    <row r="20" spans="1:13" x14ac:dyDescent="0.25">
      <c r="A20" s="1" t="s">
        <v>38</v>
      </c>
      <c r="B20" s="2"/>
      <c r="C20" s="1">
        <v>0.132441</v>
      </c>
      <c r="D20" s="1">
        <v>-0.10327699999999999</v>
      </c>
      <c r="E20" s="1">
        <v>3.8905000000000002E-2</v>
      </c>
      <c r="K20" s="3"/>
      <c r="L20" s="3"/>
      <c r="M20" s="3"/>
    </row>
    <row r="21" spans="1:13" x14ac:dyDescent="0.25">
      <c r="A21" s="1" t="s">
        <v>39</v>
      </c>
      <c r="B21" s="2"/>
      <c r="C21" s="1">
        <v>0.13247300000000001</v>
      </c>
      <c r="D21" s="1">
        <v>-0.103294</v>
      </c>
      <c r="E21" s="1">
        <v>-4.0299000000000001E-2</v>
      </c>
      <c r="K21" s="3"/>
      <c r="L21" s="3"/>
      <c r="M21" s="3"/>
    </row>
    <row r="22" spans="1:13" x14ac:dyDescent="0.25">
      <c r="A22" s="1" t="s">
        <v>7</v>
      </c>
      <c r="B22" s="2"/>
      <c r="C22" s="1">
        <v>4.3704520000000002</v>
      </c>
      <c r="D22" s="1">
        <v>2.7317000000000001E-2</v>
      </c>
      <c r="E22" s="1">
        <v>0.179037</v>
      </c>
      <c r="K22" s="3"/>
      <c r="L22" s="3"/>
      <c r="M22" s="3"/>
    </row>
    <row r="23" spans="1:13" x14ac:dyDescent="0.25">
      <c r="A23" s="1" t="s">
        <v>8</v>
      </c>
      <c r="B23" s="2"/>
      <c r="C23" s="1">
        <v>3.3969960000000001</v>
      </c>
      <c r="D23" s="1">
        <v>2.7373999999999999E-2</v>
      </c>
      <c r="E23" s="1">
        <v>0.17895900000000001</v>
      </c>
      <c r="K23" s="3">
        <v>0.58500799999999997</v>
      </c>
      <c r="L23" s="3"/>
      <c r="M23" s="3"/>
    </row>
    <row r="24" spans="1:13" x14ac:dyDescent="0.25">
      <c r="A24" s="1" t="s">
        <v>9</v>
      </c>
      <c r="B24" s="2"/>
      <c r="C24" s="1">
        <v>2.2208389999999998</v>
      </c>
      <c r="D24" s="1">
        <v>2.7393000000000001E-2</v>
      </c>
      <c r="E24" s="1">
        <v>0.17899699999999999</v>
      </c>
      <c r="K24" s="3"/>
      <c r="L24" s="3"/>
      <c r="M24" s="3"/>
    </row>
    <row r="25" spans="1:13" x14ac:dyDescent="0.25">
      <c r="A25" s="1" t="s">
        <v>10</v>
      </c>
      <c r="B25" s="2"/>
      <c r="C25" s="1">
        <v>1.250121</v>
      </c>
      <c r="D25" s="1">
        <v>2.7451E-2</v>
      </c>
      <c r="E25" s="1">
        <v>0.179011</v>
      </c>
      <c r="K25" s="3"/>
      <c r="L25" s="3"/>
      <c r="M25" s="3"/>
    </row>
    <row r="26" spans="1:13" x14ac:dyDescent="0.25">
      <c r="A26" s="1" t="s">
        <v>11</v>
      </c>
      <c r="B26" s="2"/>
      <c r="C26" s="1">
        <v>1.2501409999999999</v>
      </c>
      <c r="D26" s="1">
        <v>-0.22075700000000001</v>
      </c>
      <c r="E26" s="1">
        <v>-7.7099999999999998E-4</v>
      </c>
      <c r="G26" s="3"/>
      <c r="H26" s="3"/>
      <c r="I26" s="3"/>
      <c r="K26" s="3"/>
      <c r="L26" s="3"/>
      <c r="M26" s="3"/>
    </row>
    <row r="27" spans="1:13" x14ac:dyDescent="0.25">
      <c r="A27" s="1" t="s">
        <v>12</v>
      </c>
      <c r="B27" s="2"/>
      <c r="C27" s="1">
        <v>2.221114</v>
      </c>
      <c r="D27" s="1">
        <v>-0.22090299999999999</v>
      </c>
      <c r="E27" s="1">
        <v>-6.4700000000000001E-4</v>
      </c>
      <c r="G27" s="3"/>
      <c r="H27" s="3"/>
      <c r="I27" s="3"/>
      <c r="K27" s="3"/>
      <c r="L27" s="3"/>
      <c r="M27" s="3"/>
    </row>
    <row r="28" spans="1:13" x14ac:dyDescent="0.25">
      <c r="A28" s="1" t="s">
        <v>13</v>
      </c>
      <c r="B28" s="2"/>
      <c r="C28" s="1">
        <v>3.3969330000000002</v>
      </c>
      <c r="D28" s="1">
        <v>-0.22094</v>
      </c>
      <c r="E28" s="1">
        <v>-7.9000000000000001E-4</v>
      </c>
      <c r="K28" s="3"/>
      <c r="L28" s="3"/>
      <c r="M28" s="3"/>
    </row>
    <row r="29" spans="1:13" x14ac:dyDescent="0.25">
      <c r="A29" s="1" t="s">
        <v>14</v>
      </c>
      <c r="B29" s="2"/>
      <c r="C29" s="1">
        <v>4.3705800000000004</v>
      </c>
      <c r="D29" s="1">
        <v>-0.22104399999999999</v>
      </c>
      <c r="E29" s="1">
        <v>-8.6600000000000002E-4</v>
      </c>
      <c r="K29" s="3"/>
      <c r="L29" s="3"/>
      <c r="M29" s="3"/>
    </row>
    <row r="30" spans="1:13" x14ac:dyDescent="0.25">
      <c r="A30" s="1"/>
      <c r="B30" s="2"/>
      <c r="C30" s="4"/>
      <c r="D30" s="4"/>
      <c r="E30" s="4"/>
      <c r="K30" s="3"/>
      <c r="L30" s="3"/>
      <c r="M30" s="3"/>
    </row>
    <row r="31" spans="1:13" x14ac:dyDescent="0.25">
      <c r="C31" s="3"/>
      <c r="D31" s="3"/>
      <c r="E31" s="3"/>
      <c r="K31" s="3">
        <v>-2.8119880000000004</v>
      </c>
      <c r="L31" s="3"/>
      <c r="M31" s="3"/>
    </row>
    <row r="32" spans="1:13" x14ac:dyDescent="0.25">
      <c r="A32" s="1" t="s">
        <v>26</v>
      </c>
      <c r="C32" s="1">
        <v>0.144756</v>
      </c>
      <c r="D32" s="1">
        <v>7.4971999999999997E-2</v>
      </c>
      <c r="E32" s="1">
        <v>-6.6500000000000001E-4</v>
      </c>
      <c r="G32" t="s">
        <v>40</v>
      </c>
      <c r="K32" s="3">
        <v>2.7301609999999998</v>
      </c>
      <c r="L32" s="3"/>
      <c r="M32" s="3"/>
    </row>
    <row r="33" spans="1:15" x14ac:dyDescent="0.25">
      <c r="A33" s="1" t="s">
        <v>15</v>
      </c>
      <c r="C33" s="4">
        <v>0</v>
      </c>
      <c r="D33" s="4">
        <v>0</v>
      </c>
      <c r="E33" s="4">
        <v>0</v>
      </c>
      <c r="G33">
        <v>-0.36819600000000002</v>
      </c>
      <c r="H33">
        <v>-0.102496</v>
      </c>
      <c r="I33">
        <v>3.3399999999999999E-4</v>
      </c>
      <c r="K33" s="3">
        <f>G33-G$35</f>
        <v>-2.8123732514583701</v>
      </c>
      <c r="L33" s="3">
        <f>H33-H$35</f>
        <v>-2.7593000000000006E-2</v>
      </c>
      <c r="M33" s="3">
        <f>I33-I$35</f>
        <v>1.5399999999999998E-4</v>
      </c>
    </row>
    <row r="34" spans="1:15" x14ac:dyDescent="0.25">
      <c r="A34" s="1" t="s">
        <v>16</v>
      </c>
      <c r="C34" s="1">
        <v>5.5421490000000002</v>
      </c>
      <c r="D34" s="1">
        <v>-2.3800000000000001E-4</v>
      </c>
      <c r="E34" s="1">
        <v>-2.2599999999999999E-4</v>
      </c>
      <c r="G34">
        <v>5.1739639999999998</v>
      </c>
      <c r="H34">
        <v>-0.102746</v>
      </c>
      <c r="I34">
        <v>7.2000000000000002E-5</v>
      </c>
      <c r="K34" s="3">
        <f t="shared" ref="K34:M35" si="0">G34-G$35</f>
        <v>2.7297867485416298</v>
      </c>
      <c r="L34" s="3">
        <f t="shared" si="0"/>
        <v>-2.7843000000000007E-2</v>
      </c>
      <c r="M34" s="3">
        <f t="shared" si="0"/>
        <v>-1.0800000000000001E-4</v>
      </c>
    </row>
    <row r="35" spans="1:15" x14ac:dyDescent="0.25">
      <c r="A35" s="1" t="s">
        <v>19</v>
      </c>
      <c r="G35">
        <v>2.4441772514583699</v>
      </c>
      <c r="H35">
        <v>-7.4902999999999997E-2</v>
      </c>
      <c r="I35">
        <v>1.8000000000000001E-4</v>
      </c>
      <c r="K35" s="3">
        <f t="shared" si="0"/>
        <v>0</v>
      </c>
      <c r="L35" s="3">
        <f t="shared" si="0"/>
        <v>0</v>
      </c>
      <c r="M35" s="3">
        <f t="shared" si="0"/>
        <v>0</v>
      </c>
    </row>
    <row r="36" spans="1:15" x14ac:dyDescent="0.25">
      <c r="A36" s="1"/>
      <c r="K36" s="3"/>
      <c r="L36" s="3"/>
      <c r="M36" s="3"/>
    </row>
    <row r="37" spans="1:15" x14ac:dyDescent="0.25">
      <c r="A37" s="1"/>
      <c r="K37" s="3"/>
      <c r="L37" s="3"/>
      <c r="M37" s="3"/>
    </row>
    <row r="38" spans="1:15" x14ac:dyDescent="0.25">
      <c r="K38" s="3"/>
    </row>
    <row r="39" spans="1:1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6"/>
      <c r="L39" s="5"/>
      <c r="M39" s="5"/>
      <c r="N39" s="5"/>
      <c r="O39" s="5"/>
    </row>
    <row r="40" spans="1:15" x14ac:dyDescent="0.25">
      <c r="A40" s="7" t="s">
        <v>27</v>
      </c>
      <c r="K40" s="3"/>
    </row>
    <row r="41" spans="1:15" x14ac:dyDescent="0.25">
      <c r="A41" t="str">
        <f t="shared" ref="A41:A67" si="1">A3</f>
        <v>MMF01</v>
      </c>
      <c r="C41" s="3">
        <f t="shared" ref="C41" si="2">C3+K$33</f>
        <v>-3.9235122514583702</v>
      </c>
      <c r="D41" s="3">
        <f>D3+L$33-0.000006</f>
        <v>-1.005091</v>
      </c>
      <c r="E41" s="3">
        <f>E3+M$33-0.000018</f>
        <v>-1.3914520000000001</v>
      </c>
      <c r="K41" s="3"/>
    </row>
    <row r="42" spans="1:15" x14ac:dyDescent="0.25">
      <c r="A42" t="str">
        <f t="shared" si="1"/>
        <v>MMF02</v>
      </c>
      <c r="C42" s="3">
        <f t="shared" ref="C42:C72" si="3">C4+K$33</f>
        <v>0.18534874854162986</v>
      </c>
      <c r="D42" s="3">
        <f t="shared" ref="D42:D72" si="4">D4+L$33-0.000006</f>
        <v>-1.0436019999999999</v>
      </c>
      <c r="E42" s="3">
        <f t="shared" ref="E42:E72" si="5">E4+M$33-0.000018</f>
        <v>-1.3888340000000001</v>
      </c>
      <c r="K42" s="3"/>
    </row>
    <row r="43" spans="1:15" x14ac:dyDescent="0.25">
      <c r="A43" t="str">
        <f t="shared" si="1"/>
        <v>MMF03</v>
      </c>
      <c r="C43" s="3">
        <f t="shared" si="3"/>
        <v>4.6847067485416307</v>
      </c>
      <c r="D43" s="3">
        <f t="shared" si="4"/>
        <v>-1.077545</v>
      </c>
      <c r="E43" s="3">
        <f t="shared" si="5"/>
        <v>-1.389507</v>
      </c>
      <c r="K43" s="3"/>
    </row>
    <row r="44" spans="1:15" x14ac:dyDescent="0.25">
      <c r="A44" t="str">
        <f t="shared" si="1"/>
        <v>MMF09</v>
      </c>
      <c r="C44" s="3">
        <f t="shared" si="3"/>
        <v>-2.7625882514583702</v>
      </c>
      <c r="D44" s="3">
        <f t="shared" si="4"/>
        <v>-3.0671409999999999</v>
      </c>
      <c r="E44" s="3">
        <f t="shared" si="5"/>
        <v>-1.395491</v>
      </c>
      <c r="K44" s="3"/>
    </row>
    <row r="45" spans="1:15" x14ac:dyDescent="0.25">
      <c r="A45" t="str">
        <f t="shared" si="1"/>
        <v>MMF10</v>
      </c>
      <c r="C45" s="3">
        <f t="shared" si="3"/>
        <v>2.6894487485416296</v>
      </c>
      <c r="D45" s="3">
        <f t="shared" si="4"/>
        <v>-3.072387</v>
      </c>
      <c r="E45" s="3">
        <f t="shared" si="5"/>
        <v>-1.3983730000000001</v>
      </c>
      <c r="K45" s="3"/>
    </row>
    <row r="46" spans="1:15" x14ac:dyDescent="0.25">
      <c r="A46" t="str">
        <f t="shared" si="1"/>
        <v>MMF11</v>
      </c>
      <c r="C46" s="3">
        <f t="shared" si="3"/>
        <v>-4.82356525145837</v>
      </c>
      <c r="D46" s="3">
        <f t="shared" si="4"/>
        <v>-6.9064640000000006</v>
      </c>
      <c r="E46" s="3">
        <f t="shared" si="5"/>
        <v>1.0333189999999999</v>
      </c>
      <c r="K46" s="3"/>
    </row>
    <row r="47" spans="1:15" x14ac:dyDescent="0.25">
      <c r="A47" t="str">
        <f t="shared" si="1"/>
        <v>MMF12</v>
      </c>
      <c r="C47" s="3">
        <f t="shared" si="3"/>
        <v>2.7952437485416302</v>
      </c>
      <c r="D47" s="3">
        <f t="shared" si="4"/>
        <v>-6.9143829999999999</v>
      </c>
      <c r="E47" s="3">
        <f t="shared" si="5"/>
        <v>1.0389769999999998</v>
      </c>
      <c r="K47" s="3"/>
    </row>
    <row r="48" spans="1:15" x14ac:dyDescent="0.25">
      <c r="A48" t="str">
        <f t="shared" si="1"/>
        <v>PM10TB1</v>
      </c>
      <c r="C48" s="3">
        <f t="shared" si="3"/>
        <v>-2.8114462514583702</v>
      </c>
      <c r="D48" s="3">
        <f t="shared" si="4"/>
        <v>1.7946999999999998E-2</v>
      </c>
      <c r="E48" s="3">
        <f t="shared" si="5"/>
        <v>0.10475</v>
      </c>
    </row>
    <row r="49" spans="1:5" x14ac:dyDescent="0.25">
      <c r="A49" t="str">
        <f t="shared" si="1"/>
        <v>PM10TB2</v>
      </c>
      <c r="C49" s="3">
        <f t="shared" si="3"/>
        <v>-2.8126182514583702</v>
      </c>
      <c r="D49" s="3">
        <f t="shared" si="4"/>
        <v>-7.7196000000000015E-2</v>
      </c>
      <c r="E49" s="3">
        <f t="shared" si="5"/>
        <v>0.104647</v>
      </c>
    </row>
    <row r="50" spans="1:5" x14ac:dyDescent="0.25">
      <c r="A50" t="str">
        <f t="shared" si="1"/>
        <v>PM10TB3</v>
      </c>
      <c r="C50" s="3">
        <f t="shared" si="3"/>
        <v>-2.81351625145837</v>
      </c>
      <c r="D50" s="3">
        <f t="shared" si="4"/>
        <v>-0.13250300000000001</v>
      </c>
      <c r="E50" s="3">
        <f t="shared" si="5"/>
        <v>4.9256000000000001E-2</v>
      </c>
    </row>
    <row r="51" spans="1:5" x14ac:dyDescent="0.25">
      <c r="A51" t="str">
        <f t="shared" si="1"/>
        <v>PM10TB4</v>
      </c>
      <c r="C51" s="3">
        <f t="shared" si="3"/>
        <v>-2.8140252514583701</v>
      </c>
      <c r="D51" s="3">
        <f t="shared" si="4"/>
        <v>-0.13198500000000002</v>
      </c>
      <c r="E51" s="3">
        <f t="shared" si="5"/>
        <v>-4.9460999999999998E-2</v>
      </c>
    </row>
    <row r="52" spans="1:5" x14ac:dyDescent="0.25">
      <c r="A52" t="str">
        <f t="shared" si="1"/>
        <v>PM11TB1</v>
      </c>
      <c r="C52" s="3">
        <f t="shared" si="3"/>
        <v>2.7299137485416298</v>
      </c>
      <c r="D52" s="3">
        <f t="shared" si="4"/>
        <v>1.7582999999999994E-2</v>
      </c>
      <c r="E52" s="3">
        <f t="shared" si="5"/>
        <v>0.10457799999999999</v>
      </c>
    </row>
    <row r="53" spans="1:5" x14ac:dyDescent="0.25">
      <c r="A53" t="str">
        <f t="shared" si="1"/>
        <v>PM11TB2</v>
      </c>
      <c r="C53" s="3">
        <f t="shared" si="3"/>
        <v>2.73076674854163</v>
      </c>
      <c r="D53" s="3">
        <f t="shared" si="4"/>
        <v>-7.7420000000000017E-2</v>
      </c>
      <c r="E53" s="3">
        <f t="shared" si="5"/>
        <v>0.104584</v>
      </c>
    </row>
    <row r="54" spans="1:5" x14ac:dyDescent="0.25">
      <c r="A54" t="str">
        <f t="shared" si="1"/>
        <v>PM11TB3</v>
      </c>
      <c r="C54" s="3">
        <f t="shared" si="3"/>
        <v>2.7304647485416296</v>
      </c>
      <c r="D54" s="3">
        <f t="shared" si="4"/>
        <v>-0.132324</v>
      </c>
      <c r="E54" s="3">
        <f t="shared" si="5"/>
        <v>4.9406000000000005E-2</v>
      </c>
    </row>
    <row r="55" spans="1:5" x14ac:dyDescent="0.25">
      <c r="A55" t="str">
        <f t="shared" si="1"/>
        <v>PM11TB4</v>
      </c>
      <c r="C55" s="3">
        <f t="shared" si="3"/>
        <v>2.7299207485416299</v>
      </c>
      <c r="D55" s="3">
        <f t="shared" si="4"/>
        <v>-0.13229600000000002</v>
      </c>
      <c r="E55" s="3">
        <f t="shared" si="5"/>
        <v>-4.9558999999999999E-2</v>
      </c>
    </row>
    <row r="56" spans="1:5" x14ac:dyDescent="0.25">
      <c r="A56" t="str">
        <f t="shared" si="1"/>
        <v>RFTB1</v>
      </c>
      <c r="C56" s="3">
        <f t="shared" si="3"/>
        <v>-2.6800782514583701</v>
      </c>
      <c r="D56" s="3">
        <f t="shared" si="4"/>
        <v>2.6935999999999995E-2</v>
      </c>
      <c r="E56" s="3">
        <f t="shared" si="5"/>
        <v>8.2602999999999996E-2</v>
      </c>
    </row>
    <row r="57" spans="1:5" x14ac:dyDescent="0.25">
      <c r="A57" t="str">
        <f t="shared" si="1"/>
        <v>RFTB2</v>
      </c>
      <c r="C57" s="3">
        <f t="shared" si="3"/>
        <v>-2.6800282514583702</v>
      </c>
      <c r="D57" s="3">
        <f t="shared" si="4"/>
        <v>-8.7437000000000015E-2</v>
      </c>
      <c r="E57" s="3">
        <f t="shared" si="5"/>
        <v>8.2781999999999994E-2</v>
      </c>
    </row>
    <row r="58" spans="1:5" x14ac:dyDescent="0.25">
      <c r="A58" t="str">
        <f t="shared" si="1"/>
        <v>RFTB3</v>
      </c>
      <c r="C58" s="3">
        <f t="shared" si="3"/>
        <v>-2.6799322514583701</v>
      </c>
      <c r="D58" s="3">
        <f t="shared" si="4"/>
        <v>-0.13087599999999999</v>
      </c>
      <c r="E58" s="3">
        <f t="shared" si="5"/>
        <v>3.9041000000000006E-2</v>
      </c>
    </row>
    <row r="59" spans="1:5" x14ac:dyDescent="0.25">
      <c r="A59" t="str">
        <f t="shared" si="1"/>
        <v>RFTB4</v>
      </c>
      <c r="C59" s="3">
        <f t="shared" si="3"/>
        <v>-2.6799002514583701</v>
      </c>
      <c r="D59" s="3">
        <f t="shared" si="4"/>
        <v>-0.13089300000000001</v>
      </c>
      <c r="E59" s="3">
        <f t="shared" si="5"/>
        <v>-4.0162999999999997E-2</v>
      </c>
    </row>
    <row r="60" spans="1:5" x14ac:dyDescent="0.25">
      <c r="A60" t="str">
        <f t="shared" si="1"/>
        <v>TB1</v>
      </c>
      <c r="C60" s="3">
        <f t="shared" si="3"/>
        <v>1.5580787485416301</v>
      </c>
      <c r="D60" s="3">
        <f t="shared" si="4"/>
        <v>-2.8200000000000539E-4</v>
      </c>
      <c r="E60" s="3">
        <f t="shared" si="5"/>
        <v>0.179173</v>
      </c>
    </row>
    <row r="61" spans="1:5" x14ac:dyDescent="0.25">
      <c r="A61" t="str">
        <f t="shared" si="1"/>
        <v>TB2</v>
      </c>
      <c r="C61" s="3">
        <f t="shared" si="3"/>
        <v>0.58462274854162999</v>
      </c>
      <c r="D61" s="3">
        <f t="shared" si="4"/>
        <v>-2.2500000000000739E-4</v>
      </c>
      <c r="E61" s="3">
        <f t="shared" si="5"/>
        <v>0.179095</v>
      </c>
    </row>
    <row r="62" spans="1:5" x14ac:dyDescent="0.25">
      <c r="A62" t="str">
        <f t="shared" si="1"/>
        <v>TB3</v>
      </c>
      <c r="C62" s="3">
        <f t="shared" si="3"/>
        <v>-0.59153425145837035</v>
      </c>
      <c r="D62" s="3">
        <f t="shared" si="4"/>
        <v>-2.0600000000000574E-4</v>
      </c>
      <c r="E62" s="3">
        <f t="shared" si="5"/>
        <v>0.17913299999999999</v>
      </c>
    </row>
    <row r="63" spans="1:5" x14ac:dyDescent="0.25">
      <c r="A63" t="str">
        <f t="shared" si="1"/>
        <v>TB4</v>
      </c>
      <c r="C63" s="3">
        <f t="shared" si="3"/>
        <v>-1.5622522514583701</v>
      </c>
      <c r="D63" s="3">
        <f t="shared" si="4"/>
        <v>-1.4800000000000671E-4</v>
      </c>
      <c r="E63" s="3">
        <f t="shared" si="5"/>
        <v>0.179147</v>
      </c>
    </row>
    <row r="64" spans="1:5" x14ac:dyDescent="0.25">
      <c r="A64" t="str">
        <f t="shared" si="1"/>
        <v>TB5</v>
      </c>
      <c r="C64" s="3">
        <f t="shared" si="3"/>
        <v>-1.5622322514583702</v>
      </c>
      <c r="D64" s="3">
        <f t="shared" si="4"/>
        <v>-0.24835600000000002</v>
      </c>
      <c r="E64" s="3">
        <f t="shared" si="5"/>
        <v>-6.3500000000000004E-4</v>
      </c>
    </row>
    <row r="65" spans="1:13" x14ac:dyDescent="0.25">
      <c r="A65" t="str">
        <f t="shared" si="1"/>
        <v>TB6</v>
      </c>
      <c r="C65" s="3">
        <f t="shared" si="3"/>
        <v>-0.59125925145837011</v>
      </c>
      <c r="D65" s="3">
        <f t="shared" si="4"/>
        <v>-0.248502</v>
      </c>
      <c r="E65" s="3">
        <f t="shared" si="5"/>
        <v>-5.1100000000000006E-4</v>
      </c>
    </row>
    <row r="66" spans="1:13" x14ac:dyDescent="0.25">
      <c r="A66" t="str">
        <f t="shared" si="1"/>
        <v>TB7</v>
      </c>
      <c r="C66" s="3">
        <f t="shared" si="3"/>
        <v>0.58455974854163006</v>
      </c>
      <c r="D66" s="3">
        <f t="shared" si="4"/>
        <v>-0.24853900000000001</v>
      </c>
      <c r="E66" s="3">
        <f t="shared" si="5"/>
        <v>-6.5400000000000007E-4</v>
      </c>
      <c r="K66" s="3"/>
      <c r="L66" s="3"/>
      <c r="M66" s="3"/>
    </row>
    <row r="67" spans="1:13" x14ac:dyDescent="0.25">
      <c r="A67" t="str">
        <f t="shared" si="1"/>
        <v>TB8</v>
      </c>
      <c r="C67" s="3">
        <f t="shared" si="3"/>
        <v>1.5582067485416302</v>
      </c>
      <c r="D67" s="3">
        <f t="shared" si="4"/>
        <v>-0.248643</v>
      </c>
      <c r="E67" s="3">
        <f t="shared" si="5"/>
        <v>-7.3000000000000007E-4</v>
      </c>
      <c r="K67" s="3"/>
      <c r="L67" s="3"/>
      <c r="M67" s="3"/>
    </row>
    <row r="68" spans="1:13" x14ac:dyDescent="0.25">
      <c r="C68" s="3"/>
      <c r="D68" s="3"/>
      <c r="E68" s="3"/>
    </row>
    <row r="69" spans="1:13" x14ac:dyDescent="0.25">
      <c r="C69" s="3"/>
      <c r="D69" s="3"/>
      <c r="E69" s="3"/>
      <c r="K69" t="s">
        <v>25</v>
      </c>
    </row>
    <row r="70" spans="1:13" x14ac:dyDescent="0.25">
      <c r="A70" t="str">
        <f t="shared" ref="A70:A72" si="6">A32</f>
        <v>RefM</v>
      </c>
      <c r="C70" s="3">
        <f t="shared" si="3"/>
        <v>-2.66761725145837</v>
      </c>
      <c r="D70" s="3">
        <f t="shared" si="4"/>
        <v>4.7372999999999992E-2</v>
      </c>
      <c r="E70" s="3">
        <f t="shared" si="5"/>
        <v>-5.2900000000000006E-4</v>
      </c>
    </row>
    <row r="71" spans="1:13" x14ac:dyDescent="0.25">
      <c r="A71" t="str">
        <f t="shared" si="6"/>
        <v>PM10M</v>
      </c>
      <c r="C71" s="3">
        <f t="shared" si="3"/>
        <v>-2.8123732514583701</v>
      </c>
      <c r="D71" s="3">
        <f t="shared" si="4"/>
        <v>-2.7599000000000005E-2</v>
      </c>
      <c r="E71" s="3">
        <f t="shared" si="5"/>
        <v>1.3599999999999997E-4</v>
      </c>
      <c r="G71" s="3">
        <f t="shared" ref="G71:I72" si="7">K33</f>
        <v>-2.8123732514583701</v>
      </c>
      <c r="H71" s="3">
        <f t="shared" si="7"/>
        <v>-2.7593000000000006E-2</v>
      </c>
      <c r="I71" s="3">
        <f t="shared" si="7"/>
        <v>1.5399999999999998E-4</v>
      </c>
      <c r="K71" s="3">
        <f>C71-G71</f>
        <v>0</v>
      </c>
      <c r="L71" s="3">
        <f t="shared" ref="L71:M71" si="8">D71-H71</f>
        <v>-5.9999999999990616E-6</v>
      </c>
      <c r="M71" s="3">
        <f t="shared" si="8"/>
        <v>-1.8000000000000004E-5</v>
      </c>
    </row>
    <row r="72" spans="1:13" x14ac:dyDescent="0.25">
      <c r="A72" t="str">
        <f t="shared" si="6"/>
        <v>PM11M</v>
      </c>
      <c r="C72" s="3">
        <f t="shared" si="3"/>
        <v>2.7297757485416301</v>
      </c>
      <c r="D72" s="3">
        <f t="shared" si="4"/>
        <v>-2.7837000000000004E-2</v>
      </c>
      <c r="E72" s="3">
        <f t="shared" si="5"/>
        <v>-9.0000000000000019E-5</v>
      </c>
      <c r="G72" s="3">
        <f t="shared" si="7"/>
        <v>2.7297867485416298</v>
      </c>
      <c r="H72" s="3">
        <f t="shared" si="7"/>
        <v>-2.7843000000000007E-2</v>
      </c>
      <c r="I72" s="3">
        <f t="shared" si="7"/>
        <v>-1.0800000000000001E-4</v>
      </c>
      <c r="K72" s="3">
        <f>C72-G72</f>
        <v>-1.0999999999761201E-5</v>
      </c>
      <c r="L72" s="3">
        <f t="shared" ref="L72" si="9">D72-H72</f>
        <v>6.0000000000025311E-6</v>
      </c>
      <c r="M72" s="3">
        <f t="shared" ref="M72" si="10">E72-I72</f>
        <v>1.799999999999999E-5</v>
      </c>
    </row>
    <row r="73" spans="1:13" x14ac:dyDescent="0.25">
      <c r="C73" s="3"/>
      <c r="D73" s="3"/>
      <c r="E73" s="3"/>
    </row>
    <row r="74" spans="1:13" x14ac:dyDescent="0.25">
      <c r="C74" s="3"/>
      <c r="D74" s="3"/>
      <c r="E74" s="3"/>
    </row>
    <row r="75" spans="1:13" x14ac:dyDescent="0.25">
      <c r="C75" s="3"/>
      <c r="D75" s="3"/>
      <c r="E75" s="3"/>
    </row>
    <row r="76" spans="1:13" x14ac:dyDescent="0.25">
      <c r="C76" s="3"/>
      <c r="D76" s="3"/>
      <c r="E76" s="3"/>
    </row>
    <row r="77" spans="1:13" x14ac:dyDescent="0.25">
      <c r="C77" s="3"/>
      <c r="D77" s="3"/>
      <c r="E77" s="3"/>
    </row>
    <row r="78" spans="1:13" x14ac:dyDescent="0.25">
      <c r="C78" s="3"/>
      <c r="D78" s="3"/>
      <c r="E78" s="3"/>
    </row>
    <row r="79" spans="1:13" x14ac:dyDescent="0.25">
      <c r="C79" s="3"/>
      <c r="D79" s="3"/>
      <c r="E79" s="3"/>
    </row>
    <row r="80" spans="1:13" x14ac:dyDescent="0.25">
      <c r="C80" s="3"/>
      <c r="D80" s="3"/>
      <c r="E80" s="3"/>
    </row>
    <row r="81" spans="3:5" x14ac:dyDescent="0.25">
      <c r="C81" s="3"/>
      <c r="D81" s="3"/>
      <c r="E81" s="3"/>
    </row>
    <row r="82" spans="3:5" x14ac:dyDescent="0.25">
      <c r="C82" s="3"/>
      <c r="D82" s="3"/>
      <c r="E82" s="3"/>
    </row>
    <row r="83" spans="3:5" x14ac:dyDescent="0.25">
      <c r="C83" s="3"/>
      <c r="D83" s="3"/>
      <c r="E83" s="3"/>
    </row>
    <row r="84" spans="3:5" x14ac:dyDescent="0.25">
      <c r="C84" s="3"/>
      <c r="D84" s="3"/>
      <c r="E84" s="3"/>
    </row>
    <row r="85" spans="3:5" x14ac:dyDescent="0.25">
      <c r="C85" s="3"/>
      <c r="D85" s="3"/>
      <c r="E85" s="3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Gassner, Georg L.</dc:creator>
  <cp:lastModifiedBy>Gassner, Georg L.</cp:lastModifiedBy>
  <dcterms:created xsi:type="dcterms:W3CDTF">2020-09-18T21:17:58Z</dcterms:created>
  <dcterms:modified xsi:type="dcterms:W3CDTF">2020-10-07T16:43:23Z</dcterms:modified>
</cp:coreProperties>
</file>