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agdata\LCLS-II\Undulator\SXU_021\DATASET0002\Tuning\Z Scans\"/>
    </mc:Choice>
  </mc:AlternateContent>
  <bookViews>
    <workbookView xWindow="0" yWindow="0" windowWidth="22695" windowHeight="47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C29" i="1"/>
  <c r="C28" i="1"/>
  <c r="C27" i="1"/>
  <c r="C26" i="1"/>
  <c r="C24" i="1"/>
  <c r="C25" i="1"/>
  <c r="C23" i="1"/>
  <c r="C21" i="1" l="1"/>
  <c r="C20" i="1"/>
  <c r="C14" i="1"/>
  <c r="C15" i="1"/>
  <c r="C16" i="1"/>
  <c r="C17" i="1"/>
  <c r="C18" i="1"/>
  <c r="C19" i="1"/>
  <c r="C3" i="1"/>
  <c r="C4" i="1"/>
  <c r="C5" i="1"/>
  <c r="C6" i="1"/>
  <c r="C7" i="1"/>
  <c r="C8" i="1"/>
  <c r="C9" i="1"/>
  <c r="C10" i="1"/>
  <c r="C11" i="1"/>
  <c r="C2" i="1"/>
</calcChain>
</file>

<file path=xl/sharedStrings.xml><?xml version="1.0" encoding="utf-8"?>
<sst xmlns="http://schemas.openxmlformats.org/spreadsheetml/2006/main" count="33" uniqueCount="30">
  <si>
    <t>Gap Motion</t>
  </si>
  <si>
    <t>7.2-&gt;10</t>
  </si>
  <si>
    <t>20-&gt;9-&gt;10</t>
  </si>
  <si>
    <t>20-&gt;9.5-&gt;10</t>
  </si>
  <si>
    <t>20-&gt;9.9-&gt;10</t>
  </si>
  <si>
    <t>20-&gt;9.95-&gt;10</t>
  </si>
  <si>
    <t>20-&gt;9.99-&gt;10</t>
  </si>
  <si>
    <t>20-&gt;10</t>
  </si>
  <si>
    <t>20-&gt;7.2-&gt;10</t>
  </si>
  <si>
    <t>K</t>
  </si>
  <si>
    <r>
      <t>dK/K *10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</si>
  <si>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20-&gt;8-&gt;10</t>
  </si>
  <si>
    <t>20-&gt;8.5-&gt;10</t>
  </si>
  <si>
    <t>20-&gt;7.2-&gt;12</t>
  </si>
  <si>
    <t>20-&gt;8-&gt;12</t>
  </si>
  <si>
    <t>20-&gt;9-&gt;12</t>
  </si>
  <si>
    <t>20-&gt;10-&gt;12</t>
  </si>
  <si>
    <t>20-&gt;11-&gt;12</t>
  </si>
  <si>
    <t>20-&gt;12</t>
  </si>
  <si>
    <t>12-&gt;13-&gt;12</t>
  </si>
  <si>
    <t>12-&gt;14-&gt;12</t>
  </si>
  <si>
    <t>7.2-&gt;8-&gt;10</t>
  </si>
  <si>
    <t>10-&gt;12-&gt;10</t>
  </si>
  <si>
    <t>10-&gt;9-&gt;10</t>
  </si>
  <si>
    <t>10-&gt;11-&gt;10</t>
  </si>
  <si>
    <t>7.2-&gt;11-&gt;10</t>
  </si>
  <si>
    <t>7.2-&gt;12-&gt;10</t>
  </si>
  <si>
    <t>15-&gt;9-&gt;10</t>
  </si>
  <si>
    <t>SXU S/N</t>
  </si>
  <si>
    <r>
      <t>Hyst. *10</t>
    </r>
    <r>
      <rPr>
        <b/>
        <vertAlign val="superscript"/>
        <sz val="11"/>
        <color theme="1"/>
        <rFont val="Calibri"/>
        <family val="2"/>
        <scheme val="minor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</si>
</sst>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25" workbookViewId="0">
      <selection activeCell="D31" sqref="D31"/>
    </sheetView>
  </sheetViews>
  <sheetFormatPr defaultRowHeight="15" x14ac:dyDescent="0.25"/>
  <cols>
    <col min="1" max="1" width="12" bestFit="1" customWidth="1"/>
    <col min="2" max="2" width="9" bestFit="1" customWidth="1"/>
    <col min="3" max="3" width="9.42578125" style="3" bestFit="1" customWidth="1"/>
    <col min="7" max="7" width="9.5703125" bestFit="1" customWidth="1"/>
  </cols>
  <sheetData>
    <row r="1" spans="1:7" s="1" customFormat="1" ht="17.25" x14ac:dyDescent="0.25">
      <c r="A1" s="1" t="s">
        <v>0</v>
      </c>
      <c r="B1" s="1" t="s">
        <v>9</v>
      </c>
      <c r="C1" s="1" t="s">
        <v>10</v>
      </c>
      <c r="F1" s="1" t="s">
        <v>28</v>
      </c>
      <c r="G1" s="1" t="s">
        <v>29</v>
      </c>
    </row>
    <row r="2" spans="1:7" x14ac:dyDescent="0.25">
      <c r="A2" t="s">
        <v>1</v>
      </c>
      <c r="B2">
        <v>4.229304</v>
      </c>
      <c r="C2" s="2">
        <f>(B2-$B$2)/$B$2 *10000</f>
        <v>0</v>
      </c>
    </row>
    <row r="3" spans="1:7" x14ac:dyDescent="0.25">
      <c r="A3" t="s">
        <v>11</v>
      </c>
      <c r="B3">
        <v>4.2291489999999996</v>
      </c>
      <c r="C3" s="2">
        <f t="shared" ref="C3:C4" si="0">(B3-$B$2)/$B$2 *10000</f>
        <v>-0.36649056204129404</v>
      </c>
    </row>
    <row r="4" spans="1:7" x14ac:dyDescent="0.25">
      <c r="A4" t="s">
        <v>12</v>
      </c>
      <c r="B4">
        <v>4.2289570000000003</v>
      </c>
      <c r="C4" s="2">
        <f t="shared" si="0"/>
        <v>-0.8204659679220343</v>
      </c>
    </row>
    <row r="5" spans="1:7" x14ac:dyDescent="0.25">
      <c r="A5" t="s">
        <v>2</v>
      </c>
      <c r="B5">
        <v>4.2287220000000003</v>
      </c>
      <c r="C5" s="2">
        <f t="shared" ref="C5:C12" si="1">(B5-$B$2)/$B$2 *10000</f>
        <v>-1.3761129490801285</v>
      </c>
    </row>
    <row r="6" spans="1:7" x14ac:dyDescent="0.25">
      <c r="A6" t="s">
        <v>3</v>
      </c>
      <c r="B6">
        <v>4.2283739999999996</v>
      </c>
      <c r="C6" s="2">
        <f t="shared" si="1"/>
        <v>-2.1989433722435643</v>
      </c>
    </row>
    <row r="7" spans="1:7" x14ac:dyDescent="0.25">
      <c r="A7" t="s">
        <v>4</v>
      </c>
      <c r="B7">
        <v>4.2280740000000003</v>
      </c>
      <c r="C7" s="2">
        <f t="shared" si="1"/>
        <v>-2.9082799439331395</v>
      </c>
    </row>
    <row r="8" spans="1:7" x14ac:dyDescent="0.25">
      <c r="A8" t="s">
        <v>5</v>
      </c>
      <c r="B8">
        <v>4.2280410000000002</v>
      </c>
      <c r="C8" s="2">
        <f t="shared" si="1"/>
        <v>-2.9863069668195807</v>
      </c>
    </row>
    <row r="9" spans="1:7" x14ac:dyDescent="0.25">
      <c r="A9" t="s">
        <v>6</v>
      </c>
      <c r="B9">
        <v>4.2279489999999997</v>
      </c>
      <c r="C9" s="2">
        <f t="shared" si="1"/>
        <v>-3.2038368488058961</v>
      </c>
    </row>
    <row r="10" spans="1:7" x14ac:dyDescent="0.25">
      <c r="A10" t="s">
        <v>7</v>
      </c>
      <c r="B10">
        <v>4.2281149999999998</v>
      </c>
      <c r="C10" s="2">
        <f t="shared" si="1"/>
        <v>-2.8113372791364881</v>
      </c>
    </row>
    <row r="11" spans="1:7" x14ac:dyDescent="0.25">
      <c r="A11" t="s">
        <v>8</v>
      </c>
      <c r="B11">
        <v>4.2293469999999997</v>
      </c>
      <c r="C11" s="2">
        <f t="shared" si="1"/>
        <v>0.10167157527525381</v>
      </c>
    </row>
    <row r="13" spans="1:7" x14ac:dyDescent="0.25">
      <c r="A13" t="s">
        <v>13</v>
      </c>
      <c r="B13">
        <v>3.4320279999999999</v>
      </c>
      <c r="C13" s="2">
        <v>0</v>
      </c>
    </row>
    <row r="14" spans="1:7" x14ac:dyDescent="0.25">
      <c r="A14" t="s">
        <v>14</v>
      </c>
      <c r="B14">
        <v>3.4320240000000002</v>
      </c>
      <c r="C14" s="2">
        <f>(B14-($B$13+$B$19)/2)/$B$13 *10000</f>
        <v>-0.18939239423384571</v>
      </c>
    </row>
    <row r="15" spans="1:7" x14ac:dyDescent="0.25">
      <c r="A15" t="s">
        <v>15</v>
      </c>
      <c r="B15">
        <v>3.4318919999999999</v>
      </c>
      <c r="C15" s="2">
        <f>(B15-($B$13+$B$19)/2)/$B$13 *10000</f>
        <v>-0.57400464098778547</v>
      </c>
    </row>
    <row r="16" spans="1:7" x14ac:dyDescent="0.25">
      <c r="A16" t="s">
        <v>16</v>
      </c>
      <c r="B16">
        <v>3.4317530000000001</v>
      </c>
      <c r="C16" s="2">
        <f>(B16-($B$13+$B$19)/2)/$B$13 *10000</f>
        <v>-0.97901299173518375</v>
      </c>
    </row>
    <row r="17" spans="1:3" x14ac:dyDescent="0.25">
      <c r="A17" t="s">
        <v>17</v>
      </c>
      <c r="B17">
        <v>3.4314469999999999</v>
      </c>
      <c r="C17" s="2">
        <f>(B17-($B$13+$B$19)/2)/$B$13 *10000</f>
        <v>-1.870614109208991</v>
      </c>
    </row>
    <row r="18" spans="1:3" x14ac:dyDescent="0.25">
      <c r="A18" t="s">
        <v>18</v>
      </c>
      <c r="B18">
        <v>3.4310969999999998</v>
      </c>
      <c r="C18" s="2">
        <f>(B18-($B$13+$B$19)/2)/$B$13 *10000</f>
        <v>-2.89041930893368</v>
      </c>
    </row>
    <row r="19" spans="1:3" x14ac:dyDescent="0.25">
      <c r="A19" t="s">
        <v>13</v>
      </c>
      <c r="B19">
        <v>3.43215</v>
      </c>
      <c r="C19" s="2">
        <f>(B19-($B$13+$B$19)/2)/$B$13 *10000</f>
        <v>0.17773747766652476</v>
      </c>
    </row>
    <row r="20" spans="1:3" x14ac:dyDescent="0.25">
      <c r="A20" t="s">
        <v>19</v>
      </c>
      <c r="B20">
        <v>3.4318780000000002</v>
      </c>
      <c r="C20" s="2">
        <f>(B20-($B$13+$B$19)/2)/$B$13 *10000</f>
        <v>-0.61479684897599662</v>
      </c>
    </row>
    <row r="21" spans="1:3" x14ac:dyDescent="0.25">
      <c r="A21" t="s">
        <v>20</v>
      </c>
      <c r="B21">
        <v>3.4315769999999999</v>
      </c>
      <c r="C21" s="2">
        <f>(B21-($B$13+$B$19)/2)/$B$13 *10000</f>
        <v>-1.4918293207400057</v>
      </c>
    </row>
    <row r="23" spans="1:3" x14ac:dyDescent="0.25">
      <c r="A23" t="s">
        <v>1</v>
      </c>
      <c r="B23">
        <v>4.2334360000000002</v>
      </c>
      <c r="C23" s="2">
        <f>(B23-$B$23)/$B$23 *10000</f>
        <v>0</v>
      </c>
    </row>
    <row r="24" spans="1:3" x14ac:dyDescent="0.25">
      <c r="A24" t="s">
        <v>21</v>
      </c>
      <c r="B24">
        <v>4.2333509999999999</v>
      </c>
      <c r="C24" s="2">
        <f t="shared" ref="C24:C31" si="2">(B24-$B$23)/$B$23 *10000</f>
        <v>-0.20078253220394687</v>
      </c>
    </row>
    <row r="25" spans="1:3" x14ac:dyDescent="0.25">
      <c r="A25" t="s">
        <v>22</v>
      </c>
      <c r="B25">
        <v>4.2327300000000001</v>
      </c>
      <c r="C25" s="2">
        <f t="shared" si="2"/>
        <v>-1.6676760910052624</v>
      </c>
    </row>
    <row r="26" spans="1:3" x14ac:dyDescent="0.25">
      <c r="A26" t="s">
        <v>23</v>
      </c>
      <c r="B26">
        <v>4.2334569999999996</v>
      </c>
      <c r="C26" s="2">
        <f t="shared" si="2"/>
        <v>4.9605096189909617E-2</v>
      </c>
    </row>
    <row r="27" spans="1:3" x14ac:dyDescent="0.25">
      <c r="A27" t="s">
        <v>24</v>
      </c>
      <c r="B27">
        <v>4.2331370000000001</v>
      </c>
      <c r="C27" s="2">
        <f t="shared" si="2"/>
        <v>-0.70628208386768865</v>
      </c>
    </row>
    <row r="28" spans="1:3" x14ac:dyDescent="0.25">
      <c r="A28" t="s">
        <v>25</v>
      </c>
      <c r="B28">
        <v>4.2330370000000004</v>
      </c>
      <c r="C28" s="2">
        <f t="shared" si="2"/>
        <v>-0.94249682763555698</v>
      </c>
    </row>
    <row r="29" spans="1:3" x14ac:dyDescent="0.25">
      <c r="A29" t="s">
        <v>26</v>
      </c>
      <c r="B29">
        <v>4.2327510000000004</v>
      </c>
      <c r="C29" s="2">
        <f t="shared" si="2"/>
        <v>-1.6180709948132548</v>
      </c>
    </row>
    <row r="30" spans="1:3" x14ac:dyDescent="0.25">
      <c r="A30" t="s">
        <v>27</v>
      </c>
      <c r="B30">
        <v>4.2330209999999999</v>
      </c>
      <c r="C30" s="2">
        <f t="shared" si="2"/>
        <v>-0.98029118663959081</v>
      </c>
    </row>
    <row r="31" spans="1:3" x14ac:dyDescent="0.25">
      <c r="A31" t="s">
        <v>1</v>
      </c>
      <c r="B31">
        <v>4.2333420000000004</v>
      </c>
      <c r="C31" s="2">
        <f t="shared" si="2"/>
        <v>-0.22204185914188015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Pushor, Robert C.</cp:lastModifiedBy>
  <dcterms:created xsi:type="dcterms:W3CDTF">2021-05-04T16:53:39Z</dcterms:created>
  <dcterms:modified xsi:type="dcterms:W3CDTF">2021-05-10T16:19:07Z</dcterms:modified>
</cp:coreProperties>
</file>