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240" windowWidth="20535" windowHeight="14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G13" i="1"/>
  <c r="G15" i="1"/>
  <c r="G16" i="1"/>
  <c r="G17" i="1"/>
  <c r="G18" i="1"/>
  <c r="G19" i="1"/>
  <c r="G20" i="1"/>
  <c r="G21" i="1"/>
  <c r="G22" i="1"/>
  <c r="G14" i="1"/>
  <c r="L26" i="1" l="1"/>
  <c r="P21" i="1" l="1"/>
  <c r="P20" i="1"/>
  <c r="P19" i="1"/>
  <c r="P18" i="1"/>
  <c r="P13" i="1"/>
  <c r="P14" i="1"/>
  <c r="P15" i="1"/>
  <c r="P16" i="1"/>
  <c r="P12" i="1"/>
  <c r="E16" i="1" l="1"/>
  <c r="N13" i="1" l="1"/>
  <c r="N14" i="1"/>
  <c r="N15" i="1"/>
  <c r="N16" i="1"/>
  <c r="N12" i="1"/>
  <c r="E13" i="1"/>
  <c r="E14" i="1"/>
  <c r="E15" i="1"/>
  <c r="E17" i="1"/>
  <c r="E18" i="1"/>
  <c r="E19" i="1"/>
  <c r="E20" i="1"/>
  <c r="E21" i="1"/>
  <c r="E22" i="1"/>
  <c r="E12" i="1"/>
</calcChain>
</file>

<file path=xl/sharedStrings.xml><?xml version="1.0" encoding="utf-8"?>
<sst xmlns="http://schemas.openxmlformats.org/spreadsheetml/2006/main" count="11" uniqueCount="10">
  <si>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</si>
  <si>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</si>
  <si>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</si>
  <si>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</si>
  <si>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</si>
  <si>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</si>
  <si>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</si>
  <si>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</si>
  <si>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</si>
  <si>
    <t>After lubrication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</si>
</sst>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Sheet1!$C$12:$C$22</c:f>
              <c:numCache>
                <c:formatCode>General</c:formatCode>
                <c:ptCount val="11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</c:numCache>
            </c:numRef>
          </c:xVal>
          <c:yVal>
            <c:numRef>
              <c:f>Sheet1!$E$12:$E$22</c:f>
              <c:numCache>
                <c:formatCode>General</c:formatCode>
                <c:ptCount val="11"/>
                <c:pt idx="0">
                  <c:v>-43</c:v>
                </c:pt>
                <c:pt idx="1">
                  <c:v>-22.999999999999996</c:v>
                </c:pt>
                <c:pt idx="2">
                  <c:v>0</c:v>
                </c:pt>
                <c:pt idx="3">
                  <c:v>-19.099999999999994</c:v>
                </c:pt>
                <c:pt idx="4">
                  <c:v>-21.099999999999998</c:v>
                </c:pt>
                <c:pt idx="5">
                  <c:v>-25.599999999999998</c:v>
                </c:pt>
                <c:pt idx="6">
                  <c:v>-13.199999999999996</c:v>
                </c:pt>
                <c:pt idx="7">
                  <c:v>-0.49999999999999351</c:v>
                </c:pt>
                <c:pt idx="8">
                  <c:v>9.2000000000000064</c:v>
                </c:pt>
                <c:pt idx="9">
                  <c:v>23.900000000000006</c:v>
                </c:pt>
                <c:pt idx="10">
                  <c:v>13.000000000000005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tx>
            <c:v>HP</c:v>
          </c:tx>
          <c:spPr>
            <a:ln w="28575">
              <a:noFill/>
            </a:ln>
          </c:spPr>
          <c:xVal>
            <c:numRef>
              <c:f>Sheet1!$L$12:$L$16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Sheet1!$N$12:$N$16</c:f>
              <c:numCache>
                <c:formatCode>General</c:formatCode>
                <c:ptCount val="5"/>
                <c:pt idx="0">
                  <c:v>-52.000000000000007</c:v>
                </c:pt>
                <c:pt idx="1">
                  <c:v>0</c:v>
                </c:pt>
                <c:pt idx="2">
                  <c:v>6</c:v>
                </c:pt>
                <c:pt idx="3">
                  <c:v>18.000000000000004</c:v>
                </c:pt>
                <c:pt idx="4">
                  <c:v>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39552"/>
        <c:axId val="61840128"/>
      </c:scatterChart>
      <c:valAx>
        <c:axId val="618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840128"/>
        <c:crosses val="autoZero"/>
        <c:crossBetween val="midCat"/>
      </c:valAx>
      <c:valAx>
        <c:axId val="61840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839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7" workbookViewId="0">
      <selection activeCell="I15" sqref="I15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6" x14ac:dyDescent="0.25">
      <c r="A1" s="1" t="s">
        <v>0</v>
      </c>
    </row>
    <row r="9" spans="1:16" x14ac:dyDescent="0.25">
      <c r="B9" t="s">
        <v>2</v>
      </c>
      <c r="L9" t="s">
        <v>7</v>
      </c>
    </row>
    <row r="10" spans="1:16" x14ac:dyDescent="0.25">
      <c r="G10" s="2"/>
      <c r="J10" s="2"/>
    </row>
    <row r="11" spans="1:16" x14ac:dyDescent="0.25">
      <c r="C11" s="3" t="s">
        <v>1</v>
      </c>
      <c r="D11" s="3" t="s">
        <v>6</v>
      </c>
      <c r="E11" s="3" t="s">
        <v>3</v>
      </c>
      <c r="G11" s="3" t="s">
        <v>8</v>
      </c>
      <c r="H11" s="3"/>
      <c r="I11" s="3"/>
      <c r="L11" s="3" t="s">
        <v>1</v>
      </c>
      <c r="M11" s="3" t="s">
        <v>4</v>
      </c>
      <c r="N11" s="3" t="s">
        <v>5</v>
      </c>
      <c r="P11" s="3" t="s">
        <v>9</v>
      </c>
    </row>
    <row r="12" spans="1:16" x14ac:dyDescent="0.25">
      <c r="C12" s="2">
        <v>7.4</v>
      </c>
      <c r="D12" s="2">
        <v>0</v>
      </c>
      <c r="E12" s="2">
        <f>(D12-$D$14)*1000</f>
        <v>-43</v>
      </c>
      <c r="F12" s="2">
        <v>1</v>
      </c>
      <c r="G12">
        <f t="shared" ref="G12:G13" si="0">F12-$F$14</f>
        <v>4</v>
      </c>
      <c r="L12">
        <v>7.4</v>
      </c>
      <c r="M12">
        <v>-6.6000000000000003E-2</v>
      </c>
      <c r="N12">
        <f>(M12-$M$13) *1000</f>
        <v>-52.000000000000007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0.02</v>
      </c>
      <c r="E13" s="2">
        <f>(D13-$D$14)*1000</f>
        <v>-22.999999999999996</v>
      </c>
      <c r="F13" s="2">
        <v>1</v>
      </c>
      <c r="G13">
        <f t="shared" si="0"/>
        <v>4</v>
      </c>
      <c r="L13">
        <v>10</v>
      </c>
      <c r="M13">
        <v>-1.4E-2</v>
      </c>
      <c r="N13">
        <f t="shared" ref="N13:N16" si="1">(M13-$M$13) *1000</f>
        <v>0</v>
      </c>
      <c r="O13">
        <v>-0.04</v>
      </c>
      <c r="P13">
        <f t="shared" ref="P13:P21" si="2">(O13-$O$13) *1000</f>
        <v>0</v>
      </c>
    </row>
    <row r="14" spans="1:16" x14ac:dyDescent="0.25">
      <c r="C14" s="2">
        <v>10</v>
      </c>
      <c r="D14" s="2">
        <v>4.2999999999999997E-2</v>
      </c>
      <c r="E14" s="2">
        <f t="shared" ref="E13:E14" si="3">(D14-$D$14)*1000</f>
        <v>0</v>
      </c>
      <c r="F14" s="2">
        <v>-3</v>
      </c>
      <c r="G14">
        <f>F14-$F$14</f>
        <v>0</v>
      </c>
      <c r="L14">
        <v>13</v>
      </c>
      <c r="M14">
        <v>-8.0000000000000002E-3</v>
      </c>
      <c r="N14">
        <f t="shared" si="1"/>
        <v>6</v>
      </c>
      <c r="O14">
        <v>-0.06</v>
      </c>
      <c r="P14">
        <f t="shared" si="2"/>
        <v>-19.999999999999996</v>
      </c>
    </row>
    <row r="15" spans="1:16" x14ac:dyDescent="0.25">
      <c r="C15" s="2">
        <v>11</v>
      </c>
      <c r="D15" s="2">
        <v>2.3900000000000001E-2</v>
      </c>
      <c r="E15" s="2">
        <f t="shared" ref="E15:E22" si="4">(D15-$D$14)*1000</f>
        <v>-19.099999999999994</v>
      </c>
      <c r="F15" s="2">
        <v>-6</v>
      </c>
      <c r="G15">
        <f t="shared" ref="G15:G22" si="5">F15-$F$14</f>
        <v>-3</v>
      </c>
      <c r="L15">
        <v>14</v>
      </c>
      <c r="M15">
        <v>4.0000000000000001E-3</v>
      </c>
      <c r="N15">
        <f t="shared" si="1"/>
        <v>18.000000000000004</v>
      </c>
      <c r="O15">
        <v>-5.7000000000000002E-2</v>
      </c>
      <c r="P15">
        <f t="shared" si="2"/>
        <v>-17</v>
      </c>
    </row>
    <row r="16" spans="1:16" x14ac:dyDescent="0.25">
      <c r="C16" s="2">
        <v>11.5</v>
      </c>
      <c r="D16" s="2">
        <v>2.1899999999999999E-2</v>
      </c>
      <c r="E16" s="2">
        <f t="shared" si="4"/>
        <v>-21.099999999999998</v>
      </c>
      <c r="F16" s="2">
        <v>-7</v>
      </c>
      <c r="G16">
        <f t="shared" si="5"/>
        <v>-4</v>
      </c>
      <c r="L16">
        <v>17</v>
      </c>
      <c r="M16">
        <v>2.8000000000000001E-2</v>
      </c>
      <c r="N16">
        <f t="shared" si="1"/>
        <v>42</v>
      </c>
      <c r="O16">
        <v>-4.5999999999999999E-2</v>
      </c>
      <c r="P16">
        <f t="shared" si="2"/>
        <v>-5.9999999999999982</v>
      </c>
    </row>
    <row r="17" spans="3:16" x14ac:dyDescent="0.25">
      <c r="C17" s="2">
        <v>12</v>
      </c>
      <c r="D17" s="2">
        <v>1.7399999999999999E-2</v>
      </c>
      <c r="E17" s="2">
        <f t="shared" si="4"/>
        <v>-25.599999999999998</v>
      </c>
      <c r="F17" s="2">
        <v>-7</v>
      </c>
      <c r="G17">
        <f t="shared" si="5"/>
        <v>-4</v>
      </c>
      <c r="L17">
        <v>12</v>
      </c>
    </row>
    <row r="18" spans="3:16" x14ac:dyDescent="0.25">
      <c r="C18" s="2">
        <v>13</v>
      </c>
      <c r="D18" s="2">
        <v>2.98E-2</v>
      </c>
      <c r="E18" s="2">
        <f t="shared" si="4"/>
        <v>-13.199999999999996</v>
      </c>
      <c r="F18" s="2">
        <v>-7</v>
      </c>
      <c r="G18">
        <f t="shared" si="5"/>
        <v>-4</v>
      </c>
      <c r="L18">
        <v>20</v>
      </c>
      <c r="O18">
        <v>-5.8999999999999997E-2</v>
      </c>
      <c r="P18">
        <f t="shared" si="2"/>
        <v>-18.999999999999996</v>
      </c>
    </row>
    <row r="19" spans="3:16" x14ac:dyDescent="0.25">
      <c r="C19" s="2">
        <v>14</v>
      </c>
      <c r="D19" s="2">
        <v>4.2500000000000003E-2</v>
      </c>
      <c r="E19" s="2">
        <f t="shared" si="4"/>
        <v>-0.49999999999999351</v>
      </c>
      <c r="F19" s="2">
        <v>-6</v>
      </c>
      <c r="G19">
        <f t="shared" si="5"/>
        <v>-3</v>
      </c>
      <c r="L19">
        <v>11</v>
      </c>
      <c r="O19">
        <v>-4.2000000000000003E-2</v>
      </c>
      <c r="P19">
        <f t="shared" si="2"/>
        <v>-2.0000000000000018</v>
      </c>
    </row>
    <row r="20" spans="3:16" x14ac:dyDescent="0.25">
      <c r="C20" s="2">
        <v>15</v>
      </c>
      <c r="D20" s="2">
        <v>5.2200000000000003E-2</v>
      </c>
      <c r="E20" s="2">
        <f t="shared" si="4"/>
        <v>9.2000000000000064</v>
      </c>
      <c r="F20" s="2">
        <v>-6</v>
      </c>
      <c r="G20">
        <f t="shared" si="5"/>
        <v>-3</v>
      </c>
      <c r="L20">
        <v>22</v>
      </c>
      <c r="O20">
        <v>-6.3E-2</v>
      </c>
      <c r="P20">
        <f t="shared" si="2"/>
        <v>-23</v>
      </c>
    </row>
    <row r="21" spans="3:16" x14ac:dyDescent="0.25">
      <c r="C21" s="2">
        <v>20</v>
      </c>
      <c r="D21" s="2">
        <v>6.6900000000000001E-2</v>
      </c>
      <c r="E21" s="2">
        <f t="shared" si="4"/>
        <v>23.900000000000006</v>
      </c>
      <c r="F21" s="2">
        <v>-5</v>
      </c>
      <c r="G21">
        <f t="shared" si="5"/>
        <v>-2</v>
      </c>
      <c r="L21">
        <v>9</v>
      </c>
      <c r="O21">
        <v>-3.5000000000000003E-2</v>
      </c>
      <c r="P21">
        <f t="shared" si="2"/>
        <v>4.9999999999999973</v>
      </c>
    </row>
    <row r="22" spans="3:16" x14ac:dyDescent="0.25">
      <c r="C22" s="2">
        <v>25</v>
      </c>
      <c r="D22" s="2">
        <v>5.6000000000000001E-2</v>
      </c>
      <c r="E22" s="2">
        <f t="shared" si="4"/>
        <v>13.000000000000005</v>
      </c>
      <c r="F22" s="2">
        <v>-7</v>
      </c>
      <c r="G22">
        <f t="shared" si="5"/>
        <v>-4</v>
      </c>
    </row>
    <row r="25" spans="3:16" x14ac:dyDescent="0.25">
      <c r="I25" s="4"/>
    </row>
    <row r="26" spans="3:16" x14ac:dyDescent="0.25">
      <c r="I26" s="2"/>
      <c r="L26" s="5">
        <f>-128.372+14.3666*L27-0.203894*L27^2-0.00433393*L27^3</f>
        <v>-18.747448970000022</v>
      </c>
    </row>
    <row r="27" spans="3:16" x14ac:dyDescent="0.25">
      <c r="L27">
        <v>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2018-04-19T21:49:34Z</dcterms:modified>
</cp:coreProperties>
</file>