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25" windowWidth="20115" windowHeight="105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20" i="1" l="1"/>
  <c r="N13" i="1"/>
  <c r="N14" i="1"/>
  <c r="N15" i="1"/>
  <c r="N16" i="1"/>
  <c r="N12" i="1"/>
  <c r="E13" i="1"/>
  <c r="E14" i="1"/>
  <c r="E15" i="1"/>
  <c r="E16" i="1"/>
  <c r="E17" i="1"/>
  <c r="E18" i="1"/>
  <c r="E19" i="1"/>
  <c r="E20" i="1"/>
  <c r="E21" i="1"/>
  <c r="E12" i="1"/>
</calcChain>
</file>

<file path=xl/sharedStrings.xml><?xml version="1.0" encoding="utf-8"?>
<sst xmlns="http://schemas.openxmlformats.org/spreadsheetml/2006/main" count="11" uniqueCount="9">
  <si>
    <t>ALL MEASURMENTS in [mm]</t>
  </si>
  <si>
    <t>Gap</t>
  </si>
  <si>
    <t>Touch probe:</t>
  </si>
  <si>
    <t>Shift</t>
  </si>
  <si>
    <t>Real shift</t>
  </si>
  <si>
    <t>(HallProbe)</t>
  </si>
  <si>
    <t>Center</t>
  </si>
  <si>
    <t>Hall Probe:</t>
  </si>
  <si>
    <t>Pitch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</si>
</sst>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  <xf numFmtId="11" fontId="2" fillId="0" borderId="0" xfId="0" applyNumberFormat="1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CMM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trendlineType val="poly"/>
            <c:order val="4"/>
            <c:dispRSqr val="0"/>
            <c:dispEq val="1"/>
            <c:trendlineLbl>
              <c:layout>
                <c:manualLayout>
                  <c:x val="8.9952177996099114E-2"/>
                  <c:y val="0.7554403039861981"/>
                </c:manualLayout>
              </c:layout>
              <c:numFmt formatCode="0.000000E+00" sourceLinked="0"/>
            </c:trendlineLbl>
          </c:trendline>
          <c:xVal>
            <c:numRef>
              <c:f>(Sheet1!$C$12:$C$19,Sheet1!$L$12:$L$16)</c:f>
              <c:numCache>
                <c:formatCode>General</c:formatCode>
                <c:ptCount val="13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7.4</c:v>
                </c:pt>
                <c:pt idx="9">
                  <c:v>10</c:v>
                </c:pt>
                <c:pt idx="10">
                  <c:v>13</c:v>
                </c:pt>
                <c:pt idx="11">
                  <c:v>14</c:v>
                </c:pt>
                <c:pt idx="12">
                  <c:v>17</c:v>
                </c:pt>
              </c:numCache>
            </c:numRef>
          </c:xVal>
          <c:yVal>
            <c:numRef>
              <c:f>(Sheet1!$E$12:$E$19,Sheet1!$N$12:$N$16)</c:f>
              <c:numCache>
                <c:formatCode>General</c:formatCode>
                <c:ptCount val="13"/>
                <c:pt idx="0">
                  <c:v>-30</c:v>
                </c:pt>
                <c:pt idx="1">
                  <c:v>-12.999999999999984</c:v>
                </c:pt>
                <c:pt idx="2">
                  <c:v>0</c:v>
                </c:pt>
                <c:pt idx="3">
                  <c:v>0</c:v>
                </c:pt>
                <c:pt idx="4">
                  <c:v>-8.9999999999999805</c:v>
                </c:pt>
                <c:pt idx="5">
                  <c:v>-6.9999999999999787</c:v>
                </c:pt>
                <c:pt idx="6">
                  <c:v>6.0000000000000053</c:v>
                </c:pt>
                <c:pt idx="7">
                  <c:v>15.000000000000014</c:v>
                </c:pt>
                <c:pt idx="8">
                  <c:v>-59</c:v>
                </c:pt>
                <c:pt idx="9">
                  <c:v>0</c:v>
                </c:pt>
                <c:pt idx="10">
                  <c:v>-4</c:v>
                </c:pt>
                <c:pt idx="11">
                  <c:v>5</c:v>
                </c:pt>
                <c:pt idx="12">
                  <c:v>33</c:v>
                </c:pt>
              </c:numCache>
            </c:numRef>
          </c:yVal>
          <c:smooth val="0"/>
        </c:ser>
        <c:ser>
          <c:idx val="1"/>
          <c:order val="1"/>
          <c:tx>
            <c:v>Hall Probe</c:v>
          </c:tx>
          <c:spPr>
            <a:ln w="28575">
              <a:noFill/>
            </a:ln>
          </c:spPr>
          <c:xVal>
            <c:numRef>
              <c:f>Sheet1!$L$12:$L$16</c:f>
              <c:numCache>
                <c:formatCode>General</c:formatCode>
                <c:ptCount val="5"/>
                <c:pt idx="0">
                  <c:v>7.4</c:v>
                </c:pt>
                <c:pt idx="1">
                  <c:v>10</c:v>
                </c:pt>
                <c:pt idx="2">
                  <c:v>13</c:v>
                </c:pt>
                <c:pt idx="3">
                  <c:v>14</c:v>
                </c:pt>
                <c:pt idx="4">
                  <c:v>17</c:v>
                </c:pt>
              </c:numCache>
            </c:numRef>
          </c:xVal>
          <c:yVal>
            <c:numRef>
              <c:f>Sheet1!$N$12:$N$16</c:f>
              <c:numCache>
                <c:formatCode>General</c:formatCode>
                <c:ptCount val="5"/>
                <c:pt idx="0">
                  <c:v>-59</c:v>
                </c:pt>
                <c:pt idx="1">
                  <c:v>0</c:v>
                </c:pt>
                <c:pt idx="2">
                  <c:v>-4</c:v>
                </c:pt>
                <c:pt idx="3">
                  <c:v>5</c:v>
                </c:pt>
                <c:pt idx="4">
                  <c:v>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451776"/>
        <c:axId val="81452352"/>
      </c:scatterChart>
      <c:valAx>
        <c:axId val="8145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452352"/>
        <c:crosses val="autoZero"/>
        <c:crossBetween val="midCat"/>
      </c:valAx>
      <c:valAx>
        <c:axId val="81452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451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11</xdr:row>
      <xdr:rowOff>128586</xdr:rowOff>
    </xdr:from>
    <xdr:to>
      <xdr:col>24</xdr:col>
      <xdr:colOff>333375</xdr:colOff>
      <xdr:row>28</xdr:row>
      <xdr:rowOff>190499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topLeftCell="C1" workbookViewId="0">
      <selection activeCell="L19" sqref="L19"/>
    </sheetView>
  </sheetViews>
  <sheetFormatPr defaultRowHeight="15" x14ac:dyDescent="0.25"/>
  <cols>
    <col min="1" max="1" width="9.7109375" customWidth="1"/>
    <col min="14" max="14" width="11.7109375" customWidth="1"/>
  </cols>
  <sheetData>
    <row r="1" spans="1:15" x14ac:dyDescent="0.25">
      <c r="A1" s="1" t="s">
        <v>0</v>
      </c>
    </row>
    <row r="9" spans="1:15" x14ac:dyDescent="0.25">
      <c r="B9" t="s">
        <v>2</v>
      </c>
      <c r="L9" t="s">
        <v>7</v>
      </c>
    </row>
    <row r="10" spans="1:15" x14ac:dyDescent="0.25">
      <c r="G10" s="2"/>
      <c r="J10" s="2"/>
    </row>
    <row r="11" spans="1:15" x14ac:dyDescent="0.25">
      <c r="C11" s="3" t="s">
        <v>1</v>
      </c>
      <c r="D11" s="3" t="s">
        <v>6</v>
      </c>
      <c r="E11" s="3" t="s">
        <v>3</v>
      </c>
      <c r="G11" s="3" t="s">
        <v>8</v>
      </c>
      <c r="H11" s="3"/>
      <c r="I11" s="3"/>
      <c r="L11" s="3" t="s">
        <v>1</v>
      </c>
      <c r="M11" s="3" t="s">
        <v>4</v>
      </c>
      <c r="N11" s="3" t="s">
        <v>5</v>
      </c>
      <c r="O11" s="3" t="s">
        <v>8</v>
      </c>
    </row>
    <row r="12" spans="1:15" x14ac:dyDescent="0.25">
      <c r="C12" s="2">
        <v>7.4</v>
      </c>
      <c r="D12" s="2">
        <v>0.18</v>
      </c>
      <c r="E12" s="2">
        <f>(D12-$D$14)*1000</f>
        <v>-30</v>
      </c>
      <c r="F12" s="2"/>
      <c r="G12" s="2">
        <v>0</v>
      </c>
      <c r="L12">
        <v>7.4</v>
      </c>
      <c r="M12">
        <v>-5.3999999999999999E-2</v>
      </c>
      <c r="N12">
        <f>(M12-$M$13) *1000</f>
        <v>-59</v>
      </c>
      <c r="O12">
        <v>3.7</v>
      </c>
    </row>
    <row r="13" spans="1:15" x14ac:dyDescent="0.25">
      <c r="C13" s="2">
        <v>9</v>
      </c>
      <c r="D13" s="2">
        <v>0.19700000000000001</v>
      </c>
      <c r="E13" s="2">
        <f t="shared" ref="E13:E21" si="0">(D13-$D$14)*1000</f>
        <v>-12.999999999999984</v>
      </c>
      <c r="F13" s="2"/>
      <c r="G13" s="2">
        <v>2</v>
      </c>
      <c r="L13">
        <v>10</v>
      </c>
      <c r="M13">
        <v>5.0000000000000001E-3</v>
      </c>
      <c r="N13">
        <f t="shared" ref="N13:N16" si="1">(M13-$M$13) *1000</f>
        <v>0</v>
      </c>
      <c r="O13">
        <v>-2</v>
      </c>
    </row>
    <row r="14" spans="1:15" x14ac:dyDescent="0.25">
      <c r="C14" s="2">
        <v>10</v>
      </c>
      <c r="D14" s="2">
        <v>0.21</v>
      </c>
      <c r="E14" s="2">
        <f t="shared" si="0"/>
        <v>0</v>
      </c>
      <c r="F14" s="2"/>
      <c r="G14" s="2">
        <v>1.5</v>
      </c>
      <c r="L14">
        <v>13</v>
      </c>
      <c r="M14">
        <v>1E-3</v>
      </c>
      <c r="N14">
        <f t="shared" si="1"/>
        <v>-4</v>
      </c>
    </row>
    <row r="15" spans="1:15" x14ac:dyDescent="0.25">
      <c r="C15" s="2">
        <v>11</v>
      </c>
      <c r="D15" s="2">
        <v>0.21</v>
      </c>
      <c r="E15" s="2">
        <f t="shared" si="0"/>
        <v>0</v>
      </c>
      <c r="F15" s="2"/>
      <c r="G15" s="2">
        <v>3</v>
      </c>
      <c r="L15">
        <v>14</v>
      </c>
      <c r="M15">
        <v>0.01</v>
      </c>
      <c r="N15">
        <f t="shared" si="1"/>
        <v>5</v>
      </c>
      <c r="O15">
        <v>-7.5</v>
      </c>
    </row>
    <row r="16" spans="1:15" x14ac:dyDescent="0.25">
      <c r="C16" s="2">
        <v>12</v>
      </c>
      <c r="D16" s="2">
        <v>0.20100000000000001</v>
      </c>
      <c r="E16" s="2">
        <f t="shared" si="0"/>
        <v>-8.9999999999999805</v>
      </c>
      <c r="F16" s="2"/>
      <c r="G16" s="2">
        <v>2</v>
      </c>
      <c r="L16">
        <v>17</v>
      </c>
      <c r="M16">
        <v>3.7999999999999999E-2</v>
      </c>
      <c r="N16">
        <f t="shared" si="1"/>
        <v>33</v>
      </c>
      <c r="O16">
        <v>-8.6</v>
      </c>
    </row>
    <row r="17" spans="3:12" x14ac:dyDescent="0.25">
      <c r="C17" s="2">
        <v>13</v>
      </c>
      <c r="D17" s="2">
        <v>0.20300000000000001</v>
      </c>
      <c r="E17" s="2">
        <f t="shared" si="0"/>
        <v>-6.9999999999999787</v>
      </c>
      <c r="F17" s="2"/>
      <c r="G17" s="2">
        <v>8</v>
      </c>
    </row>
    <row r="18" spans="3:12" x14ac:dyDescent="0.25">
      <c r="C18" s="2">
        <v>14</v>
      </c>
      <c r="D18" s="2">
        <v>0.216</v>
      </c>
      <c r="E18" s="2">
        <f t="shared" si="0"/>
        <v>6.0000000000000053</v>
      </c>
      <c r="F18" s="2"/>
      <c r="G18" s="2">
        <v>8.5</v>
      </c>
    </row>
    <row r="19" spans="3:12" x14ac:dyDescent="0.25">
      <c r="C19" s="2">
        <v>15</v>
      </c>
      <c r="D19" s="2">
        <v>0.22500000000000001</v>
      </c>
      <c r="E19" s="2">
        <f t="shared" si="0"/>
        <v>15.000000000000014</v>
      </c>
      <c r="F19" s="2"/>
      <c r="G19" s="2">
        <v>9.5</v>
      </c>
    </row>
    <row r="20" spans="3:12" x14ac:dyDescent="0.25">
      <c r="C20" s="2">
        <v>20</v>
      </c>
      <c r="D20" s="2">
        <v>0.23699999999999999</v>
      </c>
      <c r="E20" s="2">
        <f t="shared" si="0"/>
        <v>26.999999999999996</v>
      </c>
      <c r="F20" s="2"/>
      <c r="G20" s="2">
        <v>9</v>
      </c>
      <c r="L20" s="5">
        <f>-2292.652+750.5201*L21-90.49361*L21^2+4.740435*L21^3-0.09063573*L21^4</f>
        <v>33.306759669996609</v>
      </c>
    </row>
    <row r="21" spans="3:12" x14ac:dyDescent="0.25">
      <c r="C21" s="2">
        <v>25</v>
      </c>
      <c r="D21" s="2">
        <v>0.22600000000000001</v>
      </c>
      <c r="E21" s="2">
        <f t="shared" si="0"/>
        <v>16.000000000000014</v>
      </c>
      <c r="F21" s="2"/>
      <c r="G21" s="2">
        <v>8.5</v>
      </c>
      <c r="L21">
        <v>17</v>
      </c>
    </row>
    <row r="25" spans="3:12" x14ac:dyDescent="0.25">
      <c r="I25" s="4"/>
    </row>
    <row r="26" spans="3:12" x14ac:dyDescent="0.25">
      <c r="I26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2018-02-06T22:42:26Z</dcterms:modified>
</cp:coreProperties>
</file>