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22035" windowHeight="130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" i="1" l="1"/>
  <c r="F3" i="1"/>
  <c r="G3" i="1"/>
  <c r="J6" i="1" l="1"/>
  <c r="G6" i="1"/>
  <c r="F6" i="1"/>
  <c r="J5" i="1"/>
  <c r="J7" i="1"/>
  <c r="J8" i="1"/>
  <c r="J9" i="1"/>
  <c r="J4" i="1"/>
  <c r="G9" i="1"/>
  <c r="F9" i="1"/>
  <c r="G5" i="1"/>
  <c r="G7" i="1"/>
  <c r="G8" i="1"/>
  <c r="G4" i="1"/>
  <c r="F5" i="1"/>
  <c r="F7" i="1"/>
  <c r="F8" i="1"/>
  <c r="F4" i="1"/>
</calcChain>
</file>

<file path=xl/sharedStrings.xml><?xml version="1.0" encoding="utf-8"?>
<sst xmlns="http://schemas.openxmlformats.org/spreadsheetml/2006/main" count="13" uniqueCount="8">
  <si>
    <t>Bot</t>
  </si>
  <si>
    <t>Gap</t>
  </si>
  <si>
    <t>Axis</t>
  </si>
  <si>
    <t>Pole#1</t>
  </si>
  <si>
    <t>Pole#174</t>
  </si>
  <si>
    <t>Y</t>
  </si>
  <si>
    <t>Top</t>
  </si>
  <si>
    <t>Pitch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</si>
</sst>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200"/>
              <a:t>SXU-004 Pitch vs Gap</a:t>
            </a:r>
          </a:p>
          <a:p>
            <a:pPr>
              <a:defRPr sz="1400"/>
            </a:pPr>
            <a:r>
              <a:rPr lang="en-US" sz="1000"/>
              <a:t>(No</a:t>
            </a:r>
            <a:r>
              <a:rPr lang="en-US" sz="1000" baseline="0"/>
              <a:t> compensation springs)</a:t>
            </a:r>
            <a:endParaRPr lang="en-US" sz="1000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Top</c:v>
          </c:tx>
          <c:spPr>
            <a:ln w="15875"/>
          </c:spPr>
          <c:marker>
            <c:symbol val="diamond"/>
            <c:size val="4"/>
          </c:marker>
          <c:xVal>
            <c:numRef>
              <c:f>Sheet1!$A$3:$A$9</c:f>
              <c:numCache>
                <c:formatCode>General</c:formatCode>
                <c:ptCount val="7"/>
                <c:pt idx="0">
                  <c:v>7.4</c:v>
                </c:pt>
                <c:pt idx="1">
                  <c:v>8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  <c:pt idx="6">
                  <c:v>40</c:v>
                </c:pt>
              </c:numCache>
            </c:numRef>
          </c:xVal>
          <c:yVal>
            <c:numRef>
              <c:f>Sheet1!$F$3:$F$9</c:f>
              <c:numCache>
                <c:formatCode>General</c:formatCode>
                <c:ptCount val="7"/>
                <c:pt idx="0">
                  <c:v>29.384025935750177</c:v>
                </c:pt>
                <c:pt idx="1">
                  <c:v>28.411435307987045</c:v>
                </c:pt>
                <c:pt idx="2">
                  <c:v>25.37577365163574</c:v>
                </c:pt>
                <c:pt idx="3">
                  <c:v>15.531977600943307</c:v>
                </c:pt>
                <c:pt idx="4">
                  <c:v>18.037135278514434</c:v>
                </c:pt>
                <c:pt idx="5">
                  <c:v>18.891836133215392</c:v>
                </c:pt>
                <c:pt idx="6">
                  <c:v>19.333922782198609</c:v>
                </c:pt>
              </c:numCache>
            </c:numRef>
          </c:yVal>
          <c:smooth val="0"/>
        </c:ser>
        <c:ser>
          <c:idx val="1"/>
          <c:order val="1"/>
          <c:tx>
            <c:v>Bottom</c:v>
          </c:tx>
          <c:spPr>
            <a:ln w="15875"/>
          </c:spPr>
          <c:marker>
            <c:symbol val="square"/>
            <c:size val="4"/>
          </c:marker>
          <c:xVal>
            <c:numRef>
              <c:f>Sheet1!$A$3:$A$9</c:f>
              <c:numCache>
                <c:formatCode>General</c:formatCode>
                <c:ptCount val="7"/>
                <c:pt idx="0">
                  <c:v>7.4</c:v>
                </c:pt>
                <c:pt idx="1">
                  <c:v>8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  <c:pt idx="6">
                  <c:v>40</c:v>
                </c:pt>
              </c:numCache>
            </c:numRef>
          </c:xVal>
          <c:yVal>
            <c:numRef>
              <c:f>Sheet1!$G$3:$G$9</c:f>
              <c:numCache>
                <c:formatCode>General</c:formatCode>
                <c:ptCount val="7"/>
                <c:pt idx="0">
                  <c:v>30.621868552902868</c:v>
                </c:pt>
                <c:pt idx="1">
                  <c:v>27.733569112879479</c:v>
                </c:pt>
                <c:pt idx="2">
                  <c:v>24.2852932508107</c:v>
                </c:pt>
                <c:pt idx="3">
                  <c:v>13.822575891541653</c:v>
                </c:pt>
                <c:pt idx="4">
                  <c:v>14.88358384910148</c:v>
                </c:pt>
                <c:pt idx="5">
                  <c:v>13.881520778072609</c:v>
                </c:pt>
                <c:pt idx="6">
                  <c:v>11.847922192750437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541632"/>
        <c:axId val="49542208"/>
      </c:scatterChart>
      <c:valAx>
        <c:axId val="49541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Gap (mm)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9542208"/>
        <c:crosses val="autoZero"/>
        <c:crossBetween val="midCat"/>
      </c:valAx>
      <c:valAx>
        <c:axId val="495422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Pitch (µrad)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95416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200"/>
              <a:t>SXU-004 Mechanical center vs Gap</a:t>
            </a:r>
          </a:p>
          <a:p>
            <a:pPr>
              <a:defRPr sz="1400"/>
            </a:pPr>
            <a:r>
              <a:rPr lang="en-US" sz="1000"/>
              <a:t>(No</a:t>
            </a:r>
            <a:r>
              <a:rPr lang="en-US" sz="1000" baseline="0"/>
              <a:t> compensation springs)</a:t>
            </a:r>
            <a:endParaRPr lang="en-US" sz="1000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Center</c:v>
          </c:tx>
          <c:xVal>
            <c:numRef>
              <c:f>Sheet1!$A$3:$A$9</c:f>
              <c:numCache>
                <c:formatCode>General</c:formatCode>
                <c:ptCount val="7"/>
                <c:pt idx="0">
                  <c:v>7.4</c:v>
                </c:pt>
                <c:pt idx="1">
                  <c:v>8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  <c:pt idx="6">
                  <c:v>40</c:v>
                </c:pt>
              </c:numCache>
            </c:numRef>
          </c:xVal>
          <c:yVal>
            <c:numRef>
              <c:f>Sheet1!$J$3:$J$9</c:f>
              <c:numCache>
                <c:formatCode>General</c:formatCode>
                <c:ptCount val="7"/>
                <c:pt idx="0">
                  <c:v>-46.200000000000017</c:v>
                </c:pt>
                <c:pt idx="1">
                  <c:v>0</c:v>
                </c:pt>
                <c:pt idx="2">
                  <c:v>98.000000000000085</c:v>
                </c:pt>
                <c:pt idx="3">
                  <c:v>231.40000000000006</c:v>
                </c:pt>
                <c:pt idx="4">
                  <c:v>274.2000000000001</c:v>
                </c:pt>
                <c:pt idx="5">
                  <c:v>307.00000000000006</c:v>
                </c:pt>
                <c:pt idx="6">
                  <c:v>314.90000000000009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543936"/>
        <c:axId val="49544512"/>
      </c:scatterChart>
      <c:valAx>
        <c:axId val="4954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Gap (mm)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9544512"/>
        <c:crosses val="autoZero"/>
        <c:crossBetween val="midCat"/>
      </c:valAx>
      <c:valAx>
        <c:axId val="495445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Y (µm)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954393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10</xdr:row>
      <xdr:rowOff>14287</xdr:rowOff>
    </xdr:from>
    <xdr:to>
      <xdr:col>7</xdr:col>
      <xdr:colOff>495300</xdr:colOff>
      <xdr:row>24</xdr:row>
      <xdr:rowOff>90487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10</xdr:row>
      <xdr:rowOff>9525</xdr:rowOff>
    </xdr:from>
    <xdr:to>
      <xdr:col>15</xdr:col>
      <xdr:colOff>314325</xdr:colOff>
      <xdr:row>24</xdr:row>
      <xdr:rowOff>85725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R10" sqref="R10"/>
    </sheetView>
  </sheetViews>
  <sheetFormatPr defaultRowHeight="15" x14ac:dyDescent="0.25"/>
  <cols>
    <col min="6" max="7" width="12" bestFit="1" customWidth="1"/>
  </cols>
  <sheetData>
    <row r="1" spans="1:10" x14ac:dyDescent="0.25">
      <c r="A1" s="2" t="s">
        <v>1</v>
      </c>
      <c r="B1" s="2" t="s">
        <v>6</v>
      </c>
      <c r="C1" s="2"/>
      <c r="D1" s="2" t="s">
        <v>0</v>
      </c>
      <c r="E1" s="1"/>
      <c r="F1" s="2" t="s">
        <v>6</v>
      </c>
      <c r="G1" s="2" t="s">
        <v>0</v>
      </c>
      <c r="I1" s="1"/>
      <c r="J1" s="1"/>
    </row>
    <row r="2" spans="1:10" x14ac:dyDescent="0.25">
      <c r="A2" s="1"/>
      <c r="B2" s="2" t="s">
        <v>3</v>
      </c>
      <c r="C2" s="2" t="s">
        <v>4</v>
      </c>
      <c r="D2" s="2" t="s">
        <v>3</v>
      </c>
      <c r="E2" s="2" t="s">
        <v>4</v>
      </c>
      <c r="F2" s="2" t="s">
        <v>7</v>
      </c>
      <c r="G2" s="2" t="s">
        <v>7</v>
      </c>
      <c r="H2" s="1"/>
      <c r="I2" s="2" t="s">
        <v>2</v>
      </c>
      <c r="J2" s="2" t="s">
        <v>5</v>
      </c>
    </row>
    <row r="3" spans="1:10" x14ac:dyDescent="0.25">
      <c r="A3">
        <v>7.4</v>
      </c>
      <c r="B3">
        <v>2.5518999999999998</v>
      </c>
      <c r="C3">
        <v>2.6516000000000002</v>
      </c>
      <c r="D3">
        <v>-4.8617999999999997</v>
      </c>
      <c r="E3">
        <v>-4.7579000000000002</v>
      </c>
      <c r="F3" s="1">
        <f>(C3-B3)/3393*1000000</f>
        <v>29.384025935750177</v>
      </c>
      <c r="G3" s="1">
        <f>(E3-D3)/3393*1000000</f>
        <v>30.621868552902868</v>
      </c>
      <c r="I3">
        <v>-1.1040000000000001</v>
      </c>
      <c r="J3" s="1">
        <f>(I3-$I$4)*1000</f>
        <v>-46.200000000000017</v>
      </c>
    </row>
    <row r="4" spans="1:10" x14ac:dyDescent="0.25">
      <c r="A4" s="1">
        <v>8</v>
      </c>
      <c r="B4" s="1">
        <v>2.8997000000000002</v>
      </c>
      <c r="C4" s="1">
        <v>2.9961000000000002</v>
      </c>
      <c r="D4" s="1">
        <v>-5.1096000000000004</v>
      </c>
      <c r="E4" s="1">
        <v>-5.0155000000000003</v>
      </c>
      <c r="F4" s="1">
        <f>(C4-B4)/3393*1000000</f>
        <v>28.411435307987045</v>
      </c>
      <c r="G4" s="1">
        <f>(E4-D4)/3393*1000000</f>
        <v>27.733569112879479</v>
      </c>
      <c r="H4" s="1"/>
      <c r="I4" s="1">
        <v>-1.0578000000000001</v>
      </c>
      <c r="J4" s="1">
        <f>(I4-$I$4)*1000</f>
        <v>0</v>
      </c>
    </row>
    <row r="5" spans="1:10" x14ac:dyDescent="0.25">
      <c r="A5" s="1">
        <v>10</v>
      </c>
      <c r="B5" s="1">
        <v>4.0053999999999998</v>
      </c>
      <c r="C5" s="1">
        <v>4.0914999999999999</v>
      </c>
      <c r="D5" s="1">
        <v>-6.0086000000000004</v>
      </c>
      <c r="E5" s="1">
        <v>-5.9261999999999997</v>
      </c>
      <c r="F5" s="1">
        <f t="shared" ref="F5" si="0">(C5-B5)/3393*1000000</f>
        <v>25.37577365163574</v>
      </c>
      <c r="G5" s="1">
        <f t="shared" ref="G5" si="1">(E5-D5)/3393*1000000</f>
        <v>24.2852932508107</v>
      </c>
      <c r="H5" s="1"/>
      <c r="I5" s="1">
        <v>-0.95979999999999999</v>
      </c>
      <c r="J5" s="1">
        <f>(I5-$I$4)*1000</f>
        <v>98.000000000000085</v>
      </c>
    </row>
    <row r="6" spans="1:10" x14ac:dyDescent="0.25">
      <c r="A6" s="1">
        <v>15</v>
      </c>
      <c r="B6" s="1">
        <v>6.6567999999999996</v>
      </c>
      <c r="C6" s="1">
        <v>6.7095000000000002</v>
      </c>
      <c r="D6" s="1">
        <v>-8.3594000000000008</v>
      </c>
      <c r="E6" s="1">
        <v>-8.3125</v>
      </c>
      <c r="F6" s="1">
        <f>(C6-B6)/3393*1000000</f>
        <v>15.531977600943307</v>
      </c>
      <c r="G6" s="1">
        <f>(E6-D6)/3393*1000000</f>
        <v>13.822575891541653</v>
      </c>
      <c r="H6" s="1"/>
      <c r="I6" s="1">
        <v>-0.82640000000000002</v>
      </c>
      <c r="J6" s="1">
        <f>(I6-$I$4)*1000</f>
        <v>231.40000000000006</v>
      </c>
    </row>
    <row r="7" spans="1:10" x14ac:dyDescent="0.25">
      <c r="A7" s="1">
        <v>20</v>
      </c>
      <c r="B7" s="1">
        <v>9.1942000000000004</v>
      </c>
      <c r="C7" s="1">
        <v>9.2553999999999998</v>
      </c>
      <c r="D7" s="1">
        <v>-10.817500000000001</v>
      </c>
      <c r="E7" s="1">
        <v>-10.766999999999999</v>
      </c>
      <c r="F7" s="1">
        <f>(C7-B7)/3393*1000000</f>
        <v>18.037135278514434</v>
      </c>
      <c r="G7" s="1">
        <f>(E7-D7)/3393*1000000</f>
        <v>14.88358384910148</v>
      </c>
      <c r="H7" s="1"/>
      <c r="I7" s="1">
        <v>-0.78359999999999996</v>
      </c>
      <c r="J7" s="1">
        <f>(I7-$I$4)*1000</f>
        <v>274.2000000000001</v>
      </c>
    </row>
    <row r="8" spans="1:10" x14ac:dyDescent="0.25">
      <c r="A8" s="1">
        <v>30</v>
      </c>
      <c r="B8" s="1">
        <v>14.2233</v>
      </c>
      <c r="C8" s="1">
        <v>14.2874</v>
      </c>
      <c r="D8" s="1">
        <v>-15.7805</v>
      </c>
      <c r="E8" s="1">
        <v>-15.7334</v>
      </c>
      <c r="F8" s="1">
        <f>(C8-B8)/3393*1000000</f>
        <v>18.891836133215392</v>
      </c>
      <c r="G8" s="1">
        <f>(E8-D8)/3393*1000000</f>
        <v>13.881520778072609</v>
      </c>
      <c r="H8" s="1"/>
      <c r="I8" s="1">
        <v>-0.75080000000000002</v>
      </c>
      <c r="J8" s="1">
        <f>(I8-$I$4)*1000</f>
        <v>307.00000000000006</v>
      </c>
    </row>
    <row r="9" spans="1:10" x14ac:dyDescent="0.25">
      <c r="A9" s="1">
        <v>40</v>
      </c>
      <c r="B9" s="1">
        <v>19.2287</v>
      </c>
      <c r="C9" s="1">
        <v>19.2943</v>
      </c>
      <c r="D9" s="1">
        <v>-20.767600000000002</v>
      </c>
      <c r="E9" s="1">
        <v>-20.727399999999999</v>
      </c>
      <c r="F9" s="1">
        <f>(C9-B9)/3393*1000000</f>
        <v>19.333922782198609</v>
      </c>
      <c r="G9" s="1">
        <f>(E9-D9)/3393*1000000</f>
        <v>11.847922192750437</v>
      </c>
      <c r="H9" s="1"/>
      <c r="I9" s="1">
        <v>-0.7429</v>
      </c>
      <c r="J9" s="1">
        <f>(I9-$I$4)*1000</f>
        <v>314.90000000000009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2017-11-15T16:02:18Z</cp:lastPrinted>
  <dcterms:created xsi:type="dcterms:W3CDTF">2017-11-13T18:31:25Z</dcterms:created>
  <dcterms:modified xsi:type="dcterms:W3CDTF">2017-11-15T16:02:26Z</dcterms:modified>
</cp:coreProperties>
</file>