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300" windowWidth="20535" windowHeight="108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8" i="1" l="1"/>
  <c r="N20" i="1" l="1"/>
  <c r="N17" i="1" l="1"/>
  <c r="N21" i="1"/>
  <c r="N19" i="1"/>
  <c r="N18" i="1" l="1"/>
  <c r="G13" i="1" l="1"/>
  <c r="G14" i="1"/>
  <c r="G15" i="1"/>
  <c r="G16" i="1"/>
  <c r="G17" i="1"/>
  <c r="G18" i="1"/>
  <c r="G19" i="1"/>
  <c r="G20" i="1"/>
  <c r="G21" i="1"/>
  <c r="G22" i="1"/>
  <c r="G12" i="1"/>
  <c r="N12" i="1" l="1"/>
  <c r="N14" i="1"/>
  <c r="N15" i="1"/>
  <c r="N16" i="1"/>
  <c r="E37" i="1" s="1"/>
  <c r="N13" i="1"/>
  <c r="P21" i="1" l="1"/>
  <c r="P20" i="1"/>
  <c r="P19" i="1"/>
  <c r="P18" i="1"/>
  <c r="P13" i="1"/>
  <c r="P14" i="1"/>
  <c r="P15" i="1"/>
  <c r="P16" i="1"/>
  <c r="P12" i="1"/>
  <c r="E16" i="1" l="1"/>
  <c r="E32" i="1" s="1"/>
  <c r="E13" i="1" l="1"/>
  <c r="E29" i="1" s="1"/>
  <c r="E14" i="1"/>
  <c r="E30" i="1" s="1"/>
  <c r="E15" i="1"/>
  <c r="E31" i="1" s="1"/>
  <c r="E17" i="1"/>
  <c r="E33" i="1" s="1"/>
  <c r="E18" i="1"/>
  <c r="E34" i="1" s="1"/>
  <c r="E19" i="1"/>
  <c r="E35" i="1" s="1"/>
  <c r="E20" i="1"/>
  <c r="E21" i="1"/>
  <c r="E38" i="1" s="1"/>
  <c r="E22" i="1"/>
  <c r="E39" i="1" s="1"/>
  <c r="E12" i="1"/>
  <c r="E36" i="1" l="1"/>
</calcChain>
</file>

<file path=xl/sharedStrings.xml><?xml version="1.0" encoding="utf-8"?>
<sst xmlns="http://schemas.openxmlformats.org/spreadsheetml/2006/main" count="16" uniqueCount="12">
  <si>
    <t>ALL MEASURMENTS in [mm]</t>
  </si>
  <si>
    <t>Gap</t>
  </si>
  <si>
    <t>Shift</t>
  </si>
  <si>
    <t>Real shift</t>
  </si>
  <si>
    <t>(HallProbe)</t>
  </si>
  <si>
    <t>Center</t>
  </si>
  <si>
    <t>Hall Probe:</t>
  </si>
  <si>
    <t>After lubrication</t>
  </si>
  <si>
    <t>Touch Probe</t>
  </si>
  <si>
    <t>Average (Touch probe+Hall probe)/2)</t>
  </si>
  <si>
    <t>Pitch(urad)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</si>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</sst>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8129291697736005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(Sheet1!$C$12:$C$22,Sheet1!$L$12:$L$16,Sheet1!$L$20)</c:f>
              <c:numCache>
                <c:formatCode>General</c:formatCode>
                <c:ptCount val="17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  <c:pt idx="16">
                  <c:v>25</c:v>
                </c:pt>
              </c:numCache>
            </c:numRef>
          </c:xVal>
          <c:yVal>
            <c:numRef>
              <c:f>(Sheet1!$E$12:$E$22,Sheet1!$N$12:$N$16,Sheet1!$N$20)</c:f>
              <c:numCache>
                <c:formatCode>General</c:formatCode>
                <c:ptCount val="17"/>
                <c:pt idx="0">
                  <c:v>-18.2</c:v>
                </c:pt>
                <c:pt idx="1">
                  <c:v>-14.199999999999998</c:v>
                </c:pt>
                <c:pt idx="2">
                  <c:v>0</c:v>
                </c:pt>
                <c:pt idx="3">
                  <c:v>-2.2999999999999963</c:v>
                </c:pt>
                <c:pt idx="4">
                  <c:v>-3.2000000000000015</c:v>
                </c:pt>
                <c:pt idx="5">
                  <c:v>-6.9999999999999991</c:v>
                </c:pt>
                <c:pt idx="6">
                  <c:v>0.40000000000000102</c:v>
                </c:pt>
                <c:pt idx="7">
                  <c:v>14.900000000000002</c:v>
                </c:pt>
                <c:pt idx="8">
                  <c:v>23.6</c:v>
                </c:pt>
                <c:pt idx="9">
                  <c:v>37.000000000000007</c:v>
                </c:pt>
                <c:pt idx="10">
                  <c:v>25</c:v>
                </c:pt>
                <c:pt idx="11">
                  <c:v>-43</c:v>
                </c:pt>
                <c:pt idx="12">
                  <c:v>0</c:v>
                </c:pt>
                <c:pt idx="13">
                  <c:v>-3</c:v>
                </c:pt>
                <c:pt idx="14">
                  <c:v>12</c:v>
                </c:pt>
                <c:pt idx="15">
                  <c:v>29</c:v>
                </c:pt>
                <c:pt idx="16">
                  <c:v>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tx>
            <c:v>Average</c:v>
          </c:tx>
          <c:spPr>
            <a:ln w="28575">
              <a:noFill/>
            </a:ln>
          </c:spPr>
          <c:xVal>
            <c:numRef>
              <c:f>Sheet1!$C$28:$C$39</c:f>
              <c:numCache>
                <c:formatCode>General</c:formatCode>
                <c:ptCount val="12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25</c:v>
                </c:pt>
              </c:numCache>
            </c:numRef>
          </c:xVal>
          <c:yVal>
            <c:numRef>
              <c:f>Sheet1!$E$28:$E$39</c:f>
              <c:numCache>
                <c:formatCode>General</c:formatCode>
                <c:ptCount val="12"/>
                <c:pt idx="0">
                  <c:v>-43</c:v>
                </c:pt>
                <c:pt idx="1">
                  <c:v>-15.099999999999998</c:v>
                </c:pt>
                <c:pt idx="2">
                  <c:v>0</c:v>
                </c:pt>
                <c:pt idx="3">
                  <c:v>-2.2999999999999963</c:v>
                </c:pt>
                <c:pt idx="4">
                  <c:v>-3.2000000000000015</c:v>
                </c:pt>
                <c:pt idx="5">
                  <c:v>-6.9999999999999991</c:v>
                </c:pt>
                <c:pt idx="6">
                  <c:v>-1.2999999999999994</c:v>
                </c:pt>
                <c:pt idx="7">
                  <c:v>13.450000000000001</c:v>
                </c:pt>
                <c:pt idx="8">
                  <c:v>23.6</c:v>
                </c:pt>
                <c:pt idx="9">
                  <c:v>29</c:v>
                </c:pt>
                <c:pt idx="10">
                  <c:v>35.5</c:v>
                </c:pt>
                <c:pt idx="11">
                  <c:v>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09600"/>
        <c:axId val="80814080"/>
      </c:scatterChart>
      <c:valAx>
        <c:axId val="636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814080"/>
        <c:crosses val="autoZero"/>
        <c:crossBetween val="midCat"/>
      </c:valAx>
      <c:valAx>
        <c:axId val="80814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6096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topLeftCell="C10" workbookViewId="0">
      <selection activeCell="G30" sqref="G30"/>
    </sheetView>
  </sheetViews>
  <sheetFormatPr defaultRowHeight="15" x14ac:dyDescent="0.25"/>
  <cols>
    <col min="1" max="1" width="9.7109375" customWidth="1"/>
    <col min="7" max="8" width="10.85546875" bestFit="1" customWidth="1"/>
    <col min="11" max="11" width="10.85546875" bestFit="1" customWidth="1"/>
    <col min="14" max="14" width="11.7109375" customWidth="1"/>
  </cols>
  <sheetData>
    <row r="1" spans="1:16" x14ac:dyDescent="0.25">
      <c r="A1" s="1" t="s">
        <v>0</v>
      </c>
    </row>
    <row r="9" spans="1:16" x14ac:dyDescent="0.25">
      <c r="E9" s="6" t="s">
        <v>8</v>
      </c>
      <c r="H9" s="3" t="s">
        <v>11</v>
      </c>
      <c r="L9" t="s">
        <v>6</v>
      </c>
    </row>
    <row r="10" spans="1:16" x14ac:dyDescent="0.25">
      <c r="H10" s="1"/>
      <c r="J10" s="2"/>
    </row>
    <row r="11" spans="1:16" x14ac:dyDescent="0.25">
      <c r="C11" s="3" t="s">
        <v>1</v>
      </c>
      <c r="D11" s="3" t="s">
        <v>5</v>
      </c>
      <c r="E11" s="3" t="s">
        <v>2</v>
      </c>
      <c r="G11" s="3" t="s">
        <v>10</v>
      </c>
      <c r="H11" s="3" t="s">
        <v>10</v>
      </c>
      <c r="I11" s="3"/>
      <c r="L11" s="3" t="s">
        <v>1</v>
      </c>
      <c r="M11" s="3" t="s">
        <v>3</v>
      </c>
      <c r="N11" s="3" t="s">
        <v>4</v>
      </c>
      <c r="P11" s="3" t="s">
        <v>7</v>
      </c>
    </row>
    <row r="12" spans="1:16" x14ac:dyDescent="0.25">
      <c r="C12" s="2">
        <v>7.4</v>
      </c>
      <c r="D12" s="2">
        <v>-4.7800000000000002E-2</v>
      </c>
      <c r="E12" s="2">
        <f>(D12-$D$14)*1000</f>
        <v>-18.2</v>
      </c>
      <c r="F12" s="2">
        <v>10</v>
      </c>
      <c r="G12" s="2">
        <f>F12-$F$14</f>
        <v>3</v>
      </c>
      <c r="H12" s="2"/>
      <c r="L12">
        <v>7.4</v>
      </c>
      <c r="M12">
        <v>-42</v>
      </c>
      <c r="N12">
        <f>(M12-$M$13)</f>
        <v>-43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-4.3799999999999999E-2</v>
      </c>
      <c r="E13" s="2">
        <f>(D13-$D$14)*1000</f>
        <v>-14.199999999999998</v>
      </c>
      <c r="F13" s="2">
        <v>6</v>
      </c>
      <c r="G13" s="2">
        <f t="shared" ref="G13:G22" si="0">F13-$F$14</f>
        <v>-1</v>
      </c>
      <c r="H13" s="2"/>
      <c r="L13">
        <v>10</v>
      </c>
      <c r="M13">
        <v>1</v>
      </c>
      <c r="N13">
        <f>(M13-$M$13)</f>
        <v>0</v>
      </c>
      <c r="O13">
        <v>-0.04</v>
      </c>
      <c r="P13">
        <f t="shared" ref="P13:P21" si="1">(O13-$O$13) *1000</f>
        <v>0</v>
      </c>
    </row>
    <row r="14" spans="1:16" x14ac:dyDescent="0.25">
      <c r="C14" s="2">
        <v>10</v>
      </c>
      <c r="D14" s="2">
        <v>-2.9600000000000001E-2</v>
      </c>
      <c r="E14" s="2">
        <f t="shared" ref="E14" si="2">(D14-$D$14)*1000</f>
        <v>0</v>
      </c>
      <c r="F14" s="2">
        <v>7</v>
      </c>
      <c r="G14" s="2">
        <f t="shared" si="0"/>
        <v>0</v>
      </c>
      <c r="H14" s="2"/>
      <c r="L14">
        <v>13</v>
      </c>
      <c r="M14">
        <v>-2</v>
      </c>
      <c r="N14">
        <f t="shared" ref="N14:N21" si="3">(M14-$M$13)</f>
        <v>-3</v>
      </c>
      <c r="O14">
        <v>-0.06</v>
      </c>
      <c r="P14">
        <f t="shared" si="1"/>
        <v>-19.999999999999996</v>
      </c>
    </row>
    <row r="15" spans="1:16" x14ac:dyDescent="0.25">
      <c r="C15" s="2">
        <v>11</v>
      </c>
      <c r="D15" s="2">
        <v>-3.1899999999999998E-2</v>
      </c>
      <c r="E15" s="2">
        <f t="shared" ref="E15:E22" si="4">(D15-$D$14)*1000</f>
        <v>-2.2999999999999963</v>
      </c>
      <c r="F15" s="2">
        <v>6</v>
      </c>
      <c r="G15" s="2">
        <f t="shared" si="0"/>
        <v>-1</v>
      </c>
      <c r="H15" s="2"/>
      <c r="L15">
        <v>14</v>
      </c>
      <c r="M15">
        <v>13</v>
      </c>
      <c r="N15">
        <f t="shared" si="3"/>
        <v>12</v>
      </c>
      <c r="O15">
        <v>-5.7000000000000002E-2</v>
      </c>
      <c r="P15">
        <f t="shared" si="1"/>
        <v>-17</v>
      </c>
    </row>
    <row r="16" spans="1:16" x14ac:dyDescent="0.25">
      <c r="C16" s="2">
        <v>11.5</v>
      </c>
      <c r="D16" s="2">
        <v>-3.2800000000000003E-2</v>
      </c>
      <c r="E16" s="2">
        <f t="shared" si="4"/>
        <v>-3.2000000000000015</v>
      </c>
      <c r="F16" s="2">
        <v>6</v>
      </c>
      <c r="G16" s="2">
        <f t="shared" si="0"/>
        <v>-1</v>
      </c>
      <c r="H16" s="2"/>
      <c r="L16">
        <v>17</v>
      </c>
      <c r="M16">
        <v>30</v>
      </c>
      <c r="N16">
        <f t="shared" si="3"/>
        <v>29</v>
      </c>
      <c r="O16">
        <v>-4.5999999999999999E-2</v>
      </c>
      <c r="P16">
        <f t="shared" si="1"/>
        <v>-5.9999999999999982</v>
      </c>
    </row>
    <row r="17" spans="3:16" x14ac:dyDescent="0.25">
      <c r="C17" s="2">
        <v>12</v>
      </c>
      <c r="D17" s="2">
        <v>-3.6600000000000001E-2</v>
      </c>
      <c r="E17" s="2">
        <f t="shared" si="4"/>
        <v>-6.9999999999999991</v>
      </c>
      <c r="F17" s="2">
        <v>6</v>
      </c>
      <c r="G17" s="2">
        <f t="shared" si="0"/>
        <v>-1</v>
      </c>
      <c r="H17" s="2"/>
      <c r="L17">
        <v>12</v>
      </c>
      <c r="M17">
        <v>-11</v>
      </c>
      <c r="N17">
        <f t="shared" si="3"/>
        <v>-12</v>
      </c>
    </row>
    <row r="18" spans="3:16" x14ac:dyDescent="0.25">
      <c r="C18" s="2">
        <v>13</v>
      </c>
      <c r="D18" s="2">
        <v>-2.92E-2</v>
      </c>
      <c r="E18" s="2">
        <f t="shared" si="4"/>
        <v>0.40000000000000102</v>
      </c>
      <c r="F18" s="2">
        <v>7</v>
      </c>
      <c r="G18" s="2">
        <f t="shared" si="0"/>
        <v>0</v>
      </c>
      <c r="H18" s="2"/>
      <c r="L18">
        <v>20</v>
      </c>
      <c r="M18">
        <v>35</v>
      </c>
      <c r="N18">
        <f t="shared" si="3"/>
        <v>34</v>
      </c>
      <c r="O18">
        <v>-5.8999999999999997E-2</v>
      </c>
      <c r="P18">
        <f t="shared" si="1"/>
        <v>-18.999999999999996</v>
      </c>
    </row>
    <row r="19" spans="3:16" x14ac:dyDescent="0.25">
      <c r="C19" s="2">
        <v>14</v>
      </c>
      <c r="D19" s="2">
        <v>-1.47E-2</v>
      </c>
      <c r="E19" s="2">
        <f t="shared" si="4"/>
        <v>14.900000000000002</v>
      </c>
      <c r="F19" s="2">
        <v>8</v>
      </c>
      <c r="G19" s="2">
        <f t="shared" si="0"/>
        <v>1</v>
      </c>
      <c r="H19" s="2"/>
      <c r="L19">
        <v>11</v>
      </c>
      <c r="M19">
        <v>-3</v>
      </c>
      <c r="N19">
        <f t="shared" si="3"/>
        <v>-4</v>
      </c>
      <c r="O19">
        <v>-4.2000000000000003E-2</v>
      </c>
      <c r="P19">
        <f t="shared" si="1"/>
        <v>-2.0000000000000018</v>
      </c>
    </row>
    <row r="20" spans="3:16" x14ac:dyDescent="0.25">
      <c r="C20" s="2">
        <v>15</v>
      </c>
      <c r="D20" s="2">
        <v>-6.0000000000000001E-3</v>
      </c>
      <c r="E20" s="2">
        <f t="shared" si="4"/>
        <v>23.6</v>
      </c>
      <c r="F20" s="2">
        <v>7</v>
      </c>
      <c r="G20" s="2">
        <f t="shared" si="0"/>
        <v>0</v>
      </c>
      <c r="H20" s="2"/>
      <c r="L20">
        <v>25</v>
      </c>
      <c r="M20">
        <v>20</v>
      </c>
      <c r="N20">
        <f t="shared" si="3"/>
        <v>19</v>
      </c>
      <c r="O20">
        <v>-6.3E-2</v>
      </c>
      <c r="P20">
        <f t="shared" si="1"/>
        <v>-23</v>
      </c>
    </row>
    <row r="21" spans="3:16" x14ac:dyDescent="0.25">
      <c r="C21" s="2">
        <v>20</v>
      </c>
      <c r="D21" s="2">
        <v>7.4000000000000003E-3</v>
      </c>
      <c r="E21" s="2">
        <f t="shared" si="4"/>
        <v>37.000000000000007</v>
      </c>
      <c r="F21" s="2">
        <v>8</v>
      </c>
      <c r="G21" s="2">
        <f t="shared" si="0"/>
        <v>1</v>
      </c>
      <c r="H21" s="2"/>
      <c r="L21">
        <v>9</v>
      </c>
      <c r="M21">
        <v>-15</v>
      </c>
      <c r="N21">
        <f t="shared" si="3"/>
        <v>-16</v>
      </c>
      <c r="O21">
        <v>-3.5000000000000003E-2</v>
      </c>
      <c r="P21">
        <f t="shared" si="1"/>
        <v>4.9999999999999973</v>
      </c>
    </row>
    <row r="22" spans="3:16" x14ac:dyDescent="0.25">
      <c r="C22" s="2">
        <v>25</v>
      </c>
      <c r="D22" s="2">
        <v>-4.5999999999999999E-3</v>
      </c>
      <c r="E22" s="2">
        <f t="shared" si="4"/>
        <v>25</v>
      </c>
      <c r="F22" s="2">
        <v>13</v>
      </c>
      <c r="G22" s="2">
        <f t="shared" si="0"/>
        <v>6</v>
      </c>
      <c r="H22" s="2"/>
    </row>
    <row r="25" spans="3:16" x14ac:dyDescent="0.25">
      <c r="E25" s="1" t="s">
        <v>9</v>
      </c>
      <c r="I25" s="4"/>
    </row>
    <row r="26" spans="3:16" x14ac:dyDescent="0.25">
      <c r="I26" s="2"/>
      <c r="L26" s="5"/>
    </row>
    <row r="27" spans="3:16" x14ac:dyDescent="0.25">
      <c r="C27" s="3" t="s">
        <v>1</v>
      </c>
      <c r="E27" s="3" t="s">
        <v>2</v>
      </c>
    </row>
    <row r="28" spans="3:16" x14ac:dyDescent="0.25">
      <c r="C28" s="2">
        <v>7.4</v>
      </c>
      <c r="E28">
        <f>N12</f>
        <v>-43</v>
      </c>
    </row>
    <row r="29" spans="3:16" x14ac:dyDescent="0.25">
      <c r="C29" s="2">
        <v>9</v>
      </c>
      <c r="E29">
        <f>(E13+N21)/2</f>
        <v>-15.099999999999998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-2.2999999999999963</v>
      </c>
    </row>
    <row r="32" spans="3:16" x14ac:dyDescent="0.25">
      <c r="C32" s="2">
        <v>11.5</v>
      </c>
      <c r="E32">
        <f t="shared" ref="E32" si="5">E16</f>
        <v>-3.2000000000000015</v>
      </c>
    </row>
    <row r="33" spans="3:15" x14ac:dyDescent="0.25">
      <c r="C33" s="2">
        <v>12</v>
      </c>
      <c r="E33">
        <f>E17</f>
        <v>-6.9999999999999991</v>
      </c>
    </row>
    <row r="34" spans="3:15" x14ac:dyDescent="0.25">
      <c r="C34" s="2">
        <v>13</v>
      </c>
      <c r="E34">
        <f>(E18+N14)/2</f>
        <v>-1.2999999999999994</v>
      </c>
    </row>
    <row r="35" spans="3:15" x14ac:dyDescent="0.25">
      <c r="C35" s="2">
        <v>14</v>
      </c>
      <c r="E35">
        <f>(E19+N15)/2</f>
        <v>13.450000000000001</v>
      </c>
    </row>
    <row r="36" spans="3:15" x14ac:dyDescent="0.25">
      <c r="C36" s="2">
        <v>15</v>
      </c>
      <c r="E36">
        <f>E20</f>
        <v>23.6</v>
      </c>
    </row>
    <row r="37" spans="3:15" x14ac:dyDescent="0.25">
      <c r="C37" s="2">
        <v>17</v>
      </c>
      <c r="E37">
        <f>N16</f>
        <v>29</v>
      </c>
    </row>
    <row r="38" spans="3:15" x14ac:dyDescent="0.25">
      <c r="C38" s="2">
        <v>20</v>
      </c>
      <c r="E38">
        <f>(E21+N18)/2</f>
        <v>35.5</v>
      </c>
    </row>
    <row r="39" spans="3:15" x14ac:dyDescent="0.25">
      <c r="C39" s="2">
        <v>25</v>
      </c>
      <c r="E39">
        <f>(E22+N20)/2</f>
        <v>22</v>
      </c>
    </row>
    <row r="42" spans="3:15" ht="18.75" x14ac:dyDescent="0.3">
      <c r="D42" s="7"/>
    </row>
    <row r="43" spans="3:15" x14ac:dyDescent="0.25">
      <c r="E43" s="3"/>
    </row>
    <row r="44" spans="3:15" x14ac:dyDescent="0.25">
      <c r="E44" s="1"/>
      <c r="J44" s="6"/>
      <c r="N44" s="1"/>
    </row>
    <row r="45" spans="3:15" x14ac:dyDescent="0.25">
      <c r="C45" s="3"/>
      <c r="D45" s="1"/>
      <c r="E45" s="1"/>
      <c r="F45" s="1"/>
      <c r="G45" s="1"/>
      <c r="I45" s="1"/>
      <c r="J45" s="1"/>
      <c r="K45" s="1"/>
      <c r="L45" s="1"/>
      <c r="N45" s="1"/>
      <c r="O45" s="1"/>
    </row>
    <row r="46" spans="3:15" x14ac:dyDescent="0.25">
      <c r="C46" s="2"/>
      <c r="M46" s="2"/>
      <c r="N46" s="2"/>
      <c r="O46" s="2"/>
    </row>
    <row r="47" spans="3:15" x14ac:dyDescent="0.25">
      <c r="C47" s="2"/>
      <c r="M47" s="2"/>
      <c r="N47" s="2"/>
      <c r="O47" s="2"/>
    </row>
    <row r="48" spans="3:15" x14ac:dyDescent="0.25">
      <c r="C48" s="2"/>
      <c r="M48" s="2"/>
      <c r="N48" s="2"/>
      <c r="O48" s="2"/>
    </row>
    <row r="49" spans="3:15" x14ac:dyDescent="0.25">
      <c r="C49" s="2"/>
      <c r="M49" s="2"/>
      <c r="N49" s="2"/>
      <c r="O49" s="2"/>
    </row>
    <row r="50" spans="3:15" x14ac:dyDescent="0.25">
      <c r="C50" s="2"/>
      <c r="M50" s="2"/>
      <c r="N50" s="2"/>
      <c r="O50" s="2"/>
    </row>
    <row r="51" spans="3:15" x14ac:dyDescent="0.25">
      <c r="C51" s="2"/>
      <c r="M51" s="2"/>
      <c r="N51" s="2"/>
      <c r="O51" s="2"/>
    </row>
    <row r="52" spans="3:15" x14ac:dyDescent="0.25">
      <c r="C52" s="2"/>
      <c r="M52" s="2"/>
      <c r="N52" s="2"/>
      <c r="O52" s="2"/>
    </row>
    <row r="53" spans="3:15" x14ac:dyDescent="0.25">
      <c r="C53" s="2"/>
      <c r="M53" s="2"/>
      <c r="N53" s="2"/>
      <c r="O53" s="2"/>
    </row>
    <row r="54" spans="3:15" x14ac:dyDescent="0.25">
      <c r="C54" s="2"/>
      <c r="M54" s="2"/>
      <c r="N54" s="2"/>
      <c r="O54" s="2"/>
    </row>
    <row r="55" spans="3:15" x14ac:dyDescent="0.25">
      <c r="C55" s="2"/>
      <c r="M55" s="2"/>
      <c r="N55" s="2"/>
      <c r="O55" s="2"/>
    </row>
    <row r="56" spans="3:15" x14ac:dyDescent="0.25">
      <c r="C56" s="2"/>
      <c r="M56" s="2"/>
      <c r="N56" s="2"/>
      <c r="O56" s="2"/>
    </row>
    <row r="57" spans="3:15" x14ac:dyDescent="0.25">
      <c r="C57" s="2"/>
      <c r="M57" s="2"/>
      <c r="N57" s="2"/>
      <c r="O57" s="2"/>
    </row>
    <row r="58" spans="3:15" x14ac:dyDescent="0.25">
      <c r="C58" s="2"/>
      <c r="M58" s="2"/>
      <c r="N58" s="2"/>
      <c r="O58" s="2"/>
    </row>
    <row r="59" spans="3:15" x14ac:dyDescent="0.25">
      <c r="C59" s="2"/>
      <c r="M59" s="2"/>
      <c r="N59" s="2"/>
      <c r="O59" s="2"/>
    </row>
    <row r="60" spans="3:15" x14ac:dyDescent="0.25">
      <c r="C60" s="2"/>
      <c r="M60" s="2"/>
      <c r="N60" s="2"/>
      <c r="O60" s="2"/>
    </row>
    <row r="61" spans="3:15" x14ac:dyDescent="0.25">
      <c r="C61" s="2"/>
      <c r="M61" s="2"/>
      <c r="N61" s="2"/>
      <c r="O61" s="2"/>
    </row>
    <row r="62" spans="3:15" x14ac:dyDescent="0.25">
      <c r="C62" s="2"/>
      <c r="M62" s="2"/>
      <c r="N62" s="2"/>
      <c r="O62" s="2"/>
    </row>
    <row r="63" spans="3:15" x14ac:dyDescent="0.25">
      <c r="C63" s="2"/>
      <c r="M63" s="2"/>
      <c r="N63" s="2"/>
      <c r="O63" s="2"/>
    </row>
    <row r="64" spans="3:15" x14ac:dyDescent="0.25">
      <c r="C64" s="2"/>
      <c r="M64" s="2"/>
      <c r="N64" s="2"/>
      <c r="O64" s="2"/>
    </row>
    <row r="65" spans="3:17" x14ac:dyDescent="0.25">
      <c r="C65" s="2"/>
    </row>
    <row r="68" spans="3:17" x14ac:dyDescent="0.25">
      <c r="E68" s="3"/>
    </row>
    <row r="69" spans="3:17" x14ac:dyDescent="0.25">
      <c r="E69" s="1"/>
      <c r="J69" s="6"/>
      <c r="N69" s="1"/>
      <c r="P69" s="1"/>
    </row>
    <row r="70" spans="3:17" x14ac:dyDescent="0.25">
      <c r="C70" s="3"/>
      <c r="D70" s="1"/>
      <c r="E70" s="1"/>
      <c r="F70" s="1"/>
      <c r="G70" s="1"/>
      <c r="I70" s="1"/>
      <c r="J70" s="1"/>
      <c r="K70" s="1"/>
      <c r="L70" s="1"/>
      <c r="N70" s="3"/>
      <c r="O70" s="3"/>
      <c r="P70" s="3"/>
      <c r="Q70" s="3"/>
    </row>
    <row r="71" spans="3:17" x14ac:dyDescent="0.25">
      <c r="C71" s="2"/>
      <c r="N71" s="2"/>
      <c r="O71" s="2"/>
    </row>
    <row r="72" spans="3:17" x14ac:dyDescent="0.25">
      <c r="C72" s="2"/>
      <c r="N72" s="2"/>
      <c r="O72" s="2"/>
    </row>
    <row r="73" spans="3:17" x14ac:dyDescent="0.25">
      <c r="C73" s="2"/>
      <c r="N73" s="2"/>
      <c r="O73" s="2"/>
    </row>
    <row r="74" spans="3:17" x14ac:dyDescent="0.25">
      <c r="C74" s="2"/>
      <c r="N74" s="2"/>
      <c r="O74" s="2"/>
    </row>
    <row r="75" spans="3:17" x14ac:dyDescent="0.25">
      <c r="C75" s="2"/>
      <c r="N75" s="2"/>
      <c r="O75" s="2"/>
    </row>
    <row r="76" spans="3:17" x14ac:dyDescent="0.25">
      <c r="C76" s="2"/>
      <c r="N76" s="2"/>
      <c r="O76" s="2"/>
    </row>
    <row r="77" spans="3:17" x14ac:dyDescent="0.25">
      <c r="C77" s="2"/>
      <c r="N77" s="2"/>
      <c r="O77" s="2"/>
    </row>
    <row r="78" spans="3:17" x14ac:dyDescent="0.25">
      <c r="C78" s="2"/>
      <c r="N78" s="2"/>
      <c r="O78" s="2"/>
    </row>
    <row r="79" spans="3:17" x14ac:dyDescent="0.25">
      <c r="C79" s="2"/>
      <c r="N79" s="2"/>
      <c r="O79" s="2"/>
    </row>
    <row r="80" spans="3:17" x14ac:dyDescent="0.25">
      <c r="C80" s="2"/>
      <c r="N80" s="2"/>
      <c r="O80" s="2"/>
    </row>
    <row r="81" spans="3:15" x14ac:dyDescent="0.25">
      <c r="C81" s="2"/>
      <c r="N81" s="2"/>
      <c r="O81" s="2"/>
    </row>
    <row r="82" spans="3:15" x14ac:dyDescent="0.25">
      <c r="C82" s="2"/>
      <c r="N82" s="2"/>
      <c r="O82" s="2"/>
    </row>
    <row r="83" spans="3:15" x14ac:dyDescent="0.25">
      <c r="C83" s="2"/>
      <c r="N83" s="2"/>
      <c r="O83" s="2"/>
    </row>
    <row r="84" spans="3:15" x14ac:dyDescent="0.25">
      <c r="C84" s="2"/>
      <c r="N84" s="2"/>
      <c r="O84" s="2"/>
    </row>
    <row r="85" spans="3:15" x14ac:dyDescent="0.25">
      <c r="C85" s="2"/>
      <c r="N85" s="2"/>
      <c r="O85" s="2"/>
    </row>
    <row r="86" spans="3:15" x14ac:dyDescent="0.25">
      <c r="C86" s="2"/>
      <c r="N86" s="2"/>
      <c r="O86" s="2"/>
    </row>
    <row r="87" spans="3:15" x14ac:dyDescent="0.25">
      <c r="C87" s="2"/>
      <c r="N87" s="2"/>
      <c r="O87" s="2"/>
    </row>
    <row r="88" spans="3:15" x14ac:dyDescent="0.25">
      <c r="C88" s="2"/>
      <c r="N88" s="2"/>
      <c r="O88" s="2"/>
    </row>
    <row r="89" spans="3:15" x14ac:dyDescent="0.25">
      <c r="C89" s="2"/>
      <c r="N89" s="2"/>
      <c r="O89" s="2"/>
    </row>
    <row r="90" spans="3:15" x14ac:dyDescent="0.25">
      <c r="C9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2019-04-09T16:07:59Z</dcterms:modified>
</cp:coreProperties>
</file>