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magdata\LCLS-II\Undulator\LHU-0002\DATASET0001\Final Results\"/>
    </mc:Choice>
  </mc:AlternateContent>
  <bookViews>
    <workbookView xWindow="0" yWindow="0" windowWidth="22695" windowHeight="712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5" i="1"/>
  <c r="E16" i="1"/>
  <c r="E17" i="1"/>
  <c r="E18" i="1"/>
  <c r="E19" i="1"/>
  <c r="E20" i="1"/>
  <c r="E13" i="1"/>
</calcChain>
</file>

<file path=xl/sharedStrings.xml><?xml version="1.0" encoding="utf-8"?>
<sst xmlns="http://schemas.openxmlformats.org/spreadsheetml/2006/main" count="13" uniqueCount="13">
  <si>
    <t>LHU-0002 measurement results</t>
  </si>
  <si>
    <t>Parameter</t>
  </si>
  <si>
    <t>Tolerance</t>
  </si>
  <si>
    <t>Measurement</t>
  </si>
  <si>
    <t>Rel. Max pole field error (rms)</t>
  </si>
  <si>
    <t>Sextupole field (at r=10mm, %)</t>
  </si>
  <si>
    <r>
      <t>Max First Field Integral (</t>
    </r>
    <r>
      <rPr>
        <sz val="11"/>
        <color theme="1"/>
        <rFont val="Calibri"/>
        <family val="2"/>
      </rPr>
      <t>µTm</t>
    </r>
    <r>
      <rPr>
        <sz val="11"/>
        <color theme="1"/>
        <rFont val="Calibri"/>
        <family val="2"/>
        <scheme val="minor"/>
      </rPr>
      <t>)</t>
    </r>
  </si>
  <si>
    <r>
      <t>MaxSecond Field Integral (µTm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</si>
  <si>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>Max Phase Error (</t>
    </r>
    <r>
      <rPr>
        <sz val="11"/>
        <color theme="1"/>
        <rFont val="Calibri"/>
        <family val="2"/>
      </rPr>
      <t>°)</t>
    </r>
  </si>
  <si>
    <t>coeff</t>
  </si>
  <si>
    <t>k</t>
  </si>
  <si>
    <t>gap</t>
  </si>
  <si>
    <t>enc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</si>
</sst>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topLeftCell="A10" workbookViewId="0">
      <selection activeCell="E22" sqref="E22"/>
    </sheetView>
  </sheetViews>
  <sheetFormatPr defaultRowHeight="15" x14ac:dyDescent="0.25"/>
  <cols>
    <col min="1" max="1" width="30.42578125" bestFit="1" customWidth="1"/>
    <col min="2" max="2" width="9.7109375" bestFit="1" customWidth="1"/>
    <col min="3" max="3" width="13.5703125" bestFit="1" customWidth="1"/>
    <col min="5" max="5" width="13.7109375" bestFit="1" customWidth="1"/>
  </cols>
  <sheetData>
    <row r="1" spans="1:5" x14ac:dyDescent="0.25">
      <c r="A1" s="1" t="s">
        <v>0</v>
      </c>
      <c r="B1" s="1"/>
      <c r="C1" s="1"/>
    </row>
    <row r="3" spans="1:5" s="2" customFormat="1" x14ac:dyDescent="0.25">
      <c r="A3" s="2" t="s">
        <v>1</v>
      </c>
      <c r="B3" s="2" t="s">
        <v>2</v>
      </c>
      <c r="C3" s="2" t="s">
        <v>3</v>
      </c>
    </row>
    <row r="4" spans="1:5" x14ac:dyDescent="0.25">
      <c r="A4" t="s">
        <v>6</v>
      </c>
      <c r="B4">
        <v>3.2</v>
      </c>
      <c r="C4">
        <v>13</v>
      </c>
    </row>
    <row r="5" spans="1:5" ht="17.25" x14ac:dyDescent="0.25">
      <c r="A5" t="s">
        <v>7</v>
      </c>
      <c r="B5">
        <v>15</v>
      </c>
      <c r="C5">
        <v>11</v>
      </c>
    </row>
    <row r="6" spans="1:5" x14ac:dyDescent="0.25">
      <c r="A6" t="s">
        <v>4</v>
      </c>
      <c r="B6" s="3">
        <v>0.01</v>
      </c>
      <c r="C6">
        <v>0.9</v>
      </c>
    </row>
    <row r="7" spans="1:5" x14ac:dyDescent="0.25">
      <c r="A7" t="s">
        <v>8</v>
      </c>
      <c r="B7">
        <v>15</v>
      </c>
      <c r="C7">
        <v>6</v>
      </c>
    </row>
    <row r="8" spans="1:5" x14ac:dyDescent="0.25">
      <c r="A8" t="s">
        <v>5</v>
      </c>
      <c r="B8">
        <v>10</v>
      </c>
      <c r="C8">
        <v>5.2</v>
      </c>
    </row>
    <row r="12" spans="1:5" x14ac:dyDescent="0.25">
      <c r="B12" t="s">
        <v>12</v>
      </c>
      <c r="C12" t="s">
        <v>9</v>
      </c>
      <c r="D12" t="s">
        <v>10</v>
      </c>
      <c r="E12" t="s">
        <v>11</v>
      </c>
    </row>
    <row r="13" spans="1:5" x14ac:dyDescent="0.25">
      <c r="B13">
        <v>30.043099999999999</v>
      </c>
      <c r="C13">
        <v>1.8134859999999999</v>
      </c>
      <c r="D13">
        <v>1.6</v>
      </c>
      <c r="E13">
        <f>B13+((B14-B13)/C13-C14)*(D13-C14)</f>
        <v>30.309180268116712</v>
      </c>
    </row>
    <row r="14" spans="1:5" x14ac:dyDescent="0.25">
      <c r="B14">
        <v>30.464300000000001</v>
      </c>
      <c r="C14">
        <v>1.7727269999999999</v>
      </c>
      <c r="D14">
        <v>1.4</v>
      </c>
      <c r="E14">
        <f t="shared" ref="E14:E20" si="0">B14+((B15-B14)/C14-C15)*(D14-C15)</f>
        <v>30.475634378334288</v>
      </c>
    </row>
    <row r="15" spans="1:5" x14ac:dyDescent="0.25">
      <c r="B15">
        <v>34.163200000000003</v>
      </c>
      <c r="C15">
        <v>1.3838699999999999</v>
      </c>
      <c r="D15">
        <v>1.2</v>
      </c>
      <c r="E15">
        <f t="shared" si="0"/>
        <v>34.157853632820704</v>
      </c>
    </row>
    <row r="16" spans="1:5" x14ac:dyDescent="0.25">
      <c r="B16">
        <v>36.211799999999997</v>
      </c>
      <c r="C16">
        <v>1.2205820000000001</v>
      </c>
      <c r="D16">
        <v>1</v>
      </c>
      <c r="E16">
        <f t="shared" si="0"/>
        <v>36.168345778975088</v>
      </c>
    </row>
    <row r="17" spans="2:5" x14ac:dyDescent="0.25">
      <c r="B17">
        <v>38.18</v>
      </c>
      <c r="C17">
        <v>1.0818939999999999</v>
      </c>
      <c r="D17">
        <v>0.9</v>
      </c>
      <c r="E17">
        <f t="shared" si="0"/>
        <v>38.128121774804718</v>
      </c>
    </row>
    <row r="18" spans="2:5" x14ac:dyDescent="0.25">
      <c r="B18">
        <v>40.217799999999997</v>
      </c>
      <c r="C18">
        <v>0.95592600000000005</v>
      </c>
      <c r="D18">
        <v>0.8</v>
      </c>
      <c r="E18">
        <f t="shared" si="0"/>
        <v>40.206491422119527</v>
      </c>
    </row>
    <row r="19" spans="2:5" x14ac:dyDescent="0.25">
      <c r="B19">
        <v>41.186500000000002</v>
      </c>
      <c r="C19">
        <v>0.89817499999999995</v>
      </c>
      <c r="D19">
        <v>0.7</v>
      </c>
      <c r="E19">
        <f t="shared" si="0"/>
        <v>41.088311956110147</v>
      </c>
    </row>
    <row r="20" spans="2:5" x14ac:dyDescent="0.25">
      <c r="B20">
        <v>44.521700000000003</v>
      </c>
      <c r="C20">
        <v>0.73294499999999996</v>
      </c>
      <c r="D20">
        <v>0.6</v>
      </c>
      <c r="E20">
        <f t="shared" si="0"/>
        <v>45.062979283338954</v>
      </c>
    </row>
    <row r="21" spans="2:5" x14ac:dyDescent="0.25">
      <c r="B21">
        <v>49.992400000000004</v>
      </c>
      <c r="C21">
        <v>0.52202800000000005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SLAC National Accelerator Laboratory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Pushor, Robert C.</dc:creator>
  <cp:lastModifiedBy>Pushor, Robert C.</cp:lastModifiedBy>
  <dcterms:created xsi:type="dcterms:W3CDTF">2021-05-20T16:30:25Z</dcterms:created>
  <dcterms:modified xsi:type="dcterms:W3CDTF">2021-06-01T15:54:59Z</dcterms:modified>
</cp:coreProperties>
</file>