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eld Data\Fiducial Data\LCLS2\Undulators\HXU-027\"/>
    </mc:Choice>
  </mc:AlternateContent>
  <bookViews>
    <workbookView xWindow="600" yWindow="375" windowWidth="21795" windowHeight="9495"/>
  </bookViews>
  <sheets>
    <sheet name="Sheet1" sheetId="2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K9" i="2" l="1"/>
  <c r="L9" i="2"/>
  <c r="K10" i="2"/>
  <c r="L10" i="2"/>
  <c r="K11" i="2"/>
  <c r="L11" i="2"/>
  <c r="L8" i="2"/>
  <c r="K8" i="2"/>
  <c r="F49" i="2" l="1"/>
  <c r="G49" i="2"/>
  <c r="H49" i="2"/>
  <c r="F50" i="2"/>
  <c r="G50" i="2"/>
  <c r="H50" i="2"/>
  <c r="F51" i="2"/>
  <c r="G51" i="2"/>
  <c r="H51" i="2"/>
  <c r="F52" i="2"/>
  <c r="G52" i="2"/>
  <c r="H52" i="2"/>
  <c r="F53" i="2"/>
  <c r="G53" i="2"/>
  <c r="H53" i="2"/>
  <c r="F54" i="2"/>
  <c r="G54" i="2"/>
  <c r="H54" i="2"/>
  <c r="F55" i="2"/>
  <c r="G55" i="2"/>
  <c r="H55" i="2"/>
  <c r="F56" i="2"/>
  <c r="G56" i="2"/>
  <c r="H56" i="2"/>
  <c r="F57" i="2"/>
  <c r="G57" i="2"/>
  <c r="H57" i="2"/>
  <c r="F58" i="2"/>
  <c r="G58" i="2"/>
  <c r="H58" i="2"/>
  <c r="F59" i="2"/>
  <c r="G59" i="2"/>
  <c r="H59" i="2"/>
  <c r="F60" i="2"/>
  <c r="G60" i="2"/>
  <c r="H60" i="2"/>
  <c r="F61" i="2"/>
  <c r="G61" i="2"/>
  <c r="H61" i="2"/>
  <c r="F62" i="2"/>
  <c r="G62" i="2"/>
  <c r="H62" i="2"/>
  <c r="F63" i="2"/>
  <c r="G63" i="2"/>
  <c r="H63" i="2"/>
  <c r="F64" i="2"/>
  <c r="G64" i="2"/>
  <c r="H64" i="2"/>
  <c r="F65" i="2"/>
  <c r="G65" i="2"/>
  <c r="H65" i="2"/>
  <c r="F66" i="2"/>
  <c r="G66" i="2"/>
  <c r="H66" i="2"/>
  <c r="F67" i="2"/>
  <c r="G67" i="2"/>
  <c r="H67" i="2"/>
  <c r="F68" i="2"/>
  <c r="G68" i="2"/>
  <c r="H68" i="2"/>
  <c r="F69" i="2"/>
  <c r="G69" i="2"/>
  <c r="H69" i="2"/>
  <c r="F70" i="2"/>
  <c r="G70" i="2"/>
  <c r="H70" i="2"/>
  <c r="F71" i="2"/>
  <c r="G71" i="2"/>
  <c r="H71" i="2"/>
  <c r="F72" i="2"/>
  <c r="G72" i="2"/>
  <c r="H72" i="2"/>
  <c r="F73" i="2"/>
  <c r="G73" i="2"/>
  <c r="H73" i="2"/>
  <c r="F74" i="2"/>
  <c r="G74" i="2"/>
  <c r="H74" i="2"/>
  <c r="F75" i="2"/>
  <c r="G75" i="2"/>
  <c r="H75" i="2"/>
  <c r="G48" i="2"/>
  <c r="H48" i="2"/>
  <c r="F48" i="2"/>
  <c r="F37" i="2"/>
  <c r="G37" i="2"/>
  <c r="H37" i="2"/>
  <c r="F38" i="2"/>
  <c r="G38" i="2"/>
  <c r="H38" i="2"/>
  <c r="F39" i="2"/>
  <c r="G39" i="2"/>
  <c r="H39" i="2"/>
  <c r="F40" i="2"/>
  <c r="G40" i="2"/>
  <c r="H40" i="2"/>
  <c r="F41" i="2"/>
  <c r="G41" i="2"/>
  <c r="H41" i="2"/>
  <c r="F42" i="2"/>
  <c r="G42" i="2"/>
  <c r="H42" i="2"/>
  <c r="G36" i="2"/>
  <c r="H36" i="2"/>
  <c r="F36" i="2"/>
  <c r="F18" i="2"/>
  <c r="G18" i="2"/>
  <c r="H18" i="2"/>
  <c r="F19" i="2"/>
  <c r="G19" i="2"/>
  <c r="H19" i="2"/>
  <c r="F20" i="2"/>
  <c r="G20" i="2"/>
  <c r="H20" i="2"/>
  <c r="F21" i="2"/>
  <c r="G21" i="2"/>
  <c r="H21" i="2"/>
  <c r="F22" i="2"/>
  <c r="G22" i="2"/>
  <c r="H22" i="2"/>
  <c r="F23" i="2"/>
  <c r="G23" i="2"/>
  <c r="H23" i="2"/>
  <c r="F24" i="2"/>
  <c r="G24" i="2"/>
  <c r="H24" i="2"/>
  <c r="F25" i="2"/>
  <c r="G25" i="2"/>
  <c r="H25" i="2"/>
  <c r="F26" i="2"/>
  <c r="G26" i="2"/>
  <c r="H26" i="2"/>
  <c r="F27" i="2"/>
  <c r="G27" i="2"/>
  <c r="H27" i="2"/>
  <c r="F28" i="2"/>
  <c r="G28" i="2"/>
  <c r="H28" i="2"/>
  <c r="F29" i="2"/>
  <c r="G29" i="2"/>
  <c r="H29" i="2"/>
  <c r="F30" i="2"/>
  <c r="G30" i="2"/>
  <c r="H30" i="2"/>
  <c r="F31" i="2"/>
  <c r="G31" i="2"/>
  <c r="H31" i="2"/>
  <c r="G16" i="2"/>
  <c r="H16" i="2"/>
  <c r="G17" i="2"/>
  <c r="H17" i="2"/>
  <c r="F17" i="2"/>
  <c r="F16" i="2"/>
</calcChain>
</file>

<file path=xl/sharedStrings.xml><?xml version="1.0" encoding="utf-8"?>
<sst xmlns="http://schemas.openxmlformats.org/spreadsheetml/2006/main" count="140" uniqueCount="72">
  <si>
    <t>From Yurii</t>
  </si>
  <si>
    <t>Measured</t>
  </si>
  <si>
    <t>Z (m)</t>
  </si>
  <si>
    <t>X (m)</t>
  </si>
  <si>
    <t>Y (m)</t>
  </si>
  <si>
    <t>dX (mm)</t>
  </si>
  <si>
    <t>dY (mm)</t>
  </si>
  <si>
    <t>URM</t>
  </si>
  <si>
    <t>UPM</t>
  </si>
  <si>
    <t>DPM</t>
  </si>
  <si>
    <t>DRM</t>
  </si>
  <si>
    <t>MMF11</t>
  </si>
  <si>
    <t>MMF12</t>
  </si>
  <si>
    <t>MMF03</t>
  </si>
  <si>
    <t>MMF02</t>
  </si>
  <si>
    <t>PM4B1</t>
  </si>
  <si>
    <t>PM4B2</t>
  </si>
  <si>
    <t>PM4B3</t>
  </si>
  <si>
    <t>PM4B5</t>
  </si>
  <si>
    <t>PM4B6</t>
  </si>
  <si>
    <t>PM3B1</t>
  </si>
  <si>
    <t>PM3B2</t>
  </si>
  <si>
    <t>PM3B5</t>
  </si>
  <si>
    <t>PM3B6</t>
  </si>
  <si>
    <t>PM2B5</t>
  </si>
  <si>
    <t>PM1B2</t>
  </si>
  <si>
    <t>PM1B3</t>
  </si>
  <si>
    <t>PM1B5</t>
  </si>
  <si>
    <t>PM1B6</t>
  </si>
  <si>
    <t>RFB1</t>
  </si>
  <si>
    <t>RFB2</t>
  </si>
  <si>
    <t>MMF10</t>
  </si>
  <si>
    <t>MMF09</t>
  </si>
  <si>
    <t>MMF01</t>
  </si>
  <si>
    <t>RFB3</t>
  </si>
  <si>
    <t>RFB4</t>
  </si>
  <si>
    <t>PM1B1</t>
  </si>
  <si>
    <t>PM3B3</t>
  </si>
  <si>
    <t>PM3B4</t>
  </si>
  <si>
    <t>PM4B4</t>
  </si>
  <si>
    <t>PM2B3</t>
  </si>
  <si>
    <t>PM2B4</t>
  </si>
  <si>
    <t>PM2B6</t>
  </si>
  <si>
    <t>PM1B4</t>
  </si>
  <si>
    <t>PM2B1</t>
  </si>
  <si>
    <t>PM2B2</t>
  </si>
  <si>
    <t>Fiducials on Magnetic Axis</t>
  </si>
  <si>
    <t>Z (in)</t>
  </si>
  <si>
    <t>X (in)</t>
  </si>
  <si>
    <t>Y (in)</t>
  </si>
  <si>
    <t>Control on Magnetic Axis</t>
  </si>
  <si>
    <t>PMs and RF Points on Magnetic Axis</t>
  </si>
  <si>
    <t>Device</t>
  </si>
  <si>
    <t>PM</t>
  </si>
  <si>
    <t xml:space="preserve">PM1 Granite with Yurii Shifts </t>
  </si>
  <si>
    <t>TB24</t>
  </si>
  <si>
    <t>TB4</t>
  </si>
  <si>
    <t>TB3</t>
  </si>
  <si>
    <t>TB2</t>
  </si>
  <si>
    <t>TB1</t>
  </si>
  <si>
    <t>TB5</t>
  </si>
  <si>
    <t>TB6</t>
  </si>
  <si>
    <t>TB7</t>
  </si>
  <si>
    <t>TB8</t>
  </si>
  <si>
    <t>TB22</t>
  </si>
  <si>
    <t>TB19</t>
  </si>
  <si>
    <t>TB18</t>
  </si>
  <si>
    <t>TB21</t>
  </si>
  <si>
    <t>TB20</t>
  </si>
  <si>
    <t>TB17</t>
  </si>
  <si>
    <t>TB23</t>
  </si>
  <si>
    <t>HXU sn027 Fiducialization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</si>
</sst>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"/>
    <numFmt numFmtId="165" formatCode="0.000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5"/>
  <sheetViews>
    <sheetView tabSelected="1" workbookViewId="0">
      <selection activeCell="A2" sqref="A2"/>
    </sheetView>
  </sheetViews>
  <sheetFormatPr defaultRowHeight="15" x14ac:dyDescent="0.25"/>
  <cols>
    <col min="1" max="1" width="10.28515625" customWidth="1"/>
    <col min="3" max="4" width="9.5703125" bestFit="1" customWidth="1"/>
    <col min="5" max="5" width="10.28515625" bestFit="1" customWidth="1"/>
    <col min="7" max="7" width="9.5703125" bestFit="1" customWidth="1"/>
    <col min="8" max="9" width="10.28515625" bestFit="1" customWidth="1"/>
    <col min="11" max="13" width="10.28515625" bestFit="1" customWidth="1"/>
  </cols>
  <sheetData>
    <row r="1" spans="1:21" ht="18.75" x14ac:dyDescent="0.3">
      <c r="A1" s="4" t="s">
        <v>71</v>
      </c>
    </row>
    <row r="2" spans="1:21" x14ac:dyDescent="0.25">
      <c r="A2" s="3">
        <v>43738</v>
      </c>
    </row>
    <row r="3" spans="1:21" x14ac:dyDescent="0.25">
      <c r="A3" s="3"/>
    </row>
    <row r="5" spans="1:21" x14ac:dyDescent="0.25">
      <c r="A5" t="s">
        <v>54</v>
      </c>
    </row>
    <row r="6" spans="1:21" x14ac:dyDescent="0.25">
      <c r="D6" t="s">
        <v>0</v>
      </c>
      <c r="H6" t="s">
        <v>1</v>
      </c>
    </row>
    <row r="7" spans="1:21" x14ac:dyDescent="0.25">
      <c r="A7" t="s">
        <v>52</v>
      </c>
      <c r="B7" t="s">
        <v>53</v>
      </c>
      <c r="C7" t="s">
        <v>2</v>
      </c>
      <c r="D7" t="s">
        <v>3</v>
      </c>
      <c r="E7" t="s">
        <v>4</v>
      </c>
      <c r="H7" t="s">
        <v>3</v>
      </c>
      <c r="I7" t="s">
        <v>4</v>
      </c>
      <c r="K7" t="s">
        <v>5</v>
      </c>
      <c r="L7" t="s">
        <v>6</v>
      </c>
    </row>
    <row r="8" spans="1:21" x14ac:dyDescent="0.25">
      <c r="A8" t="s">
        <v>7</v>
      </c>
      <c r="B8">
        <v>1</v>
      </c>
      <c r="C8" s="1">
        <v>0.51636800000000005</v>
      </c>
      <c r="D8" s="1">
        <v>9.3800000000000003E-4</v>
      </c>
      <c r="E8" s="1">
        <v>-3.3331E-2</v>
      </c>
      <c r="F8" s="1"/>
      <c r="G8">
        <v>-2.773987</v>
      </c>
      <c r="H8">
        <v>9.2299999999999999E-4</v>
      </c>
      <c r="I8">
        <v>-3.3346000000000001E-2</v>
      </c>
      <c r="K8" s="2">
        <f>(D8-H8)*1000</f>
        <v>1.5000000000000039E-2</v>
      </c>
      <c r="L8" s="2">
        <f>(E8-I8)*1000</f>
        <v>1.5000000000001124E-2</v>
      </c>
      <c r="U8" s="3"/>
    </row>
    <row r="9" spans="1:21" x14ac:dyDescent="0.25">
      <c r="A9" t="s">
        <v>8</v>
      </c>
      <c r="B9">
        <v>2</v>
      </c>
      <c r="C9" s="1">
        <v>1.361955</v>
      </c>
      <c r="D9" s="1">
        <v>4.26E-4</v>
      </c>
      <c r="E9" s="1">
        <v>-2.7084E-2</v>
      </c>
      <c r="F9" s="1"/>
      <c r="G9">
        <v>-1.92841</v>
      </c>
      <c r="H9">
        <v>4.26E-4</v>
      </c>
      <c r="I9">
        <v>-2.7084E-2</v>
      </c>
      <c r="K9" s="2">
        <f t="shared" ref="K9:K11" si="0">(D9-H9)*1000</f>
        <v>0</v>
      </c>
      <c r="L9" s="2">
        <f t="shared" ref="L9:L11" si="1">(E9-I9)*1000</f>
        <v>0</v>
      </c>
      <c r="U9" s="3"/>
    </row>
    <row r="10" spans="1:21" x14ac:dyDescent="0.25">
      <c r="A10" t="s">
        <v>9</v>
      </c>
      <c r="B10">
        <v>3</v>
      </c>
      <c r="C10" s="1">
        <v>5.0467040000000001</v>
      </c>
      <c r="D10" s="1">
        <v>3.39E-4</v>
      </c>
      <c r="E10" s="1">
        <v>-2.6894000000000001E-2</v>
      </c>
      <c r="F10" s="1"/>
      <c r="G10">
        <v>1.7563820000000001</v>
      </c>
      <c r="H10">
        <v>3.2200000000000002E-4</v>
      </c>
      <c r="I10">
        <v>-2.6929000000000002E-2</v>
      </c>
      <c r="K10" s="2">
        <f t="shared" si="0"/>
        <v>1.699999999999998E-2</v>
      </c>
      <c r="L10" s="2">
        <f t="shared" si="1"/>
        <v>3.5000000000000309E-2</v>
      </c>
      <c r="U10" s="3"/>
    </row>
    <row r="11" spans="1:21" x14ac:dyDescent="0.25">
      <c r="A11" t="s">
        <v>10</v>
      </c>
      <c r="B11">
        <v>4</v>
      </c>
      <c r="C11" s="1">
        <v>5.8360859999999999</v>
      </c>
      <c r="D11" s="1">
        <v>1.6899999999999999E-4</v>
      </c>
      <c r="E11" s="1">
        <v>-3.2918000000000003E-2</v>
      </c>
      <c r="F11" s="1"/>
      <c r="G11">
        <v>2.5458609999999999</v>
      </c>
      <c r="H11">
        <v>1.84E-4</v>
      </c>
      <c r="I11">
        <v>-3.2975999999999998E-2</v>
      </c>
      <c r="K11" s="2">
        <f t="shared" si="0"/>
        <v>-1.5000000000000012E-2</v>
      </c>
      <c r="L11" s="2">
        <f t="shared" si="1"/>
        <v>5.7999999999995555E-2</v>
      </c>
      <c r="U11" s="3"/>
    </row>
    <row r="14" spans="1:21" x14ac:dyDescent="0.25">
      <c r="A14" t="s">
        <v>46</v>
      </c>
    </row>
    <row r="15" spans="1:21" x14ac:dyDescent="0.25">
      <c r="B15" t="s">
        <v>2</v>
      </c>
      <c r="C15" t="s">
        <v>3</v>
      </c>
      <c r="D15" t="s">
        <v>4</v>
      </c>
      <c r="F15" t="s">
        <v>47</v>
      </c>
      <c r="G15" t="s">
        <v>48</v>
      </c>
      <c r="H15" t="s">
        <v>49</v>
      </c>
    </row>
    <row r="16" spans="1:21" x14ac:dyDescent="0.25">
      <c r="A16" t="s">
        <v>59</v>
      </c>
      <c r="B16" s="1">
        <v>-1.7522660000000001</v>
      </c>
      <c r="C16" s="1">
        <v>9.8445999999999992E-2</v>
      </c>
      <c r="D16" s="1">
        <v>0.13596100000000003</v>
      </c>
      <c r="E16" t="s">
        <v>59</v>
      </c>
      <c r="F16" s="2">
        <f>B16/0.0254</f>
        <v>-68.986850393700792</v>
      </c>
      <c r="G16" s="2">
        <f t="shared" ref="G16:H17" si="2">C16/0.0254</f>
        <v>3.8758267716535433</v>
      </c>
      <c r="H16" s="2">
        <f t="shared" si="2"/>
        <v>5.3527952755905526</v>
      </c>
      <c r="T16" s="3"/>
    </row>
    <row r="17" spans="1:20" x14ac:dyDescent="0.25">
      <c r="A17" t="s">
        <v>58</v>
      </c>
      <c r="B17" s="1">
        <v>-0.64221000000000006</v>
      </c>
      <c r="C17" s="1">
        <v>9.8340999999999998E-2</v>
      </c>
      <c r="D17" s="1">
        <v>0.136099</v>
      </c>
      <c r="E17" t="s">
        <v>58</v>
      </c>
      <c r="F17" s="2">
        <f>B17/0.0254</f>
        <v>-25.283858267716539</v>
      </c>
      <c r="G17" s="2">
        <f t="shared" si="2"/>
        <v>3.8716929133858269</v>
      </c>
      <c r="H17" s="2">
        <f t="shared" si="2"/>
        <v>5.3582283464566931</v>
      </c>
      <c r="T17" s="3"/>
    </row>
    <row r="18" spans="1:20" x14ac:dyDescent="0.25">
      <c r="A18" t="s">
        <v>57</v>
      </c>
      <c r="B18" s="1">
        <v>0.46959300000000004</v>
      </c>
      <c r="C18" s="1">
        <v>9.8413E-2</v>
      </c>
      <c r="D18" s="1">
        <v>0.13612299999999999</v>
      </c>
      <c r="E18" t="s">
        <v>57</v>
      </c>
      <c r="F18" s="2">
        <f t="shared" ref="F18:F31" si="3">B18/0.0254</f>
        <v>18.487913385826776</v>
      </c>
      <c r="G18" s="2">
        <f t="shared" ref="G18:G31" si="4">C18/0.0254</f>
        <v>3.8745275590551183</v>
      </c>
      <c r="H18" s="2">
        <f t="shared" ref="H18:H31" si="5">D18/0.0254</f>
        <v>5.3591732283464566</v>
      </c>
      <c r="T18" s="3"/>
    </row>
    <row r="19" spans="1:20" x14ac:dyDescent="0.25">
      <c r="A19" t="s">
        <v>56</v>
      </c>
      <c r="B19" s="1">
        <v>1.5796559999999999</v>
      </c>
      <c r="C19" s="1">
        <v>9.8819999999999991E-2</v>
      </c>
      <c r="D19" s="1">
        <v>0.13605699999999998</v>
      </c>
      <c r="E19" t="s">
        <v>56</v>
      </c>
      <c r="F19" s="2">
        <f t="shared" si="3"/>
        <v>62.191181102362208</v>
      </c>
      <c r="G19" s="2">
        <f t="shared" si="4"/>
        <v>3.8905511811023619</v>
      </c>
      <c r="H19" s="2">
        <f t="shared" si="5"/>
        <v>5.3565748031496057</v>
      </c>
      <c r="T19" s="3"/>
    </row>
    <row r="20" spans="1:20" x14ac:dyDescent="0.25">
      <c r="A20" t="s">
        <v>60</v>
      </c>
      <c r="B20" s="1">
        <v>-1.752305</v>
      </c>
      <c r="C20" s="1">
        <v>-9.8410999999999998E-2</v>
      </c>
      <c r="D20" s="1">
        <v>0.13603700000000002</v>
      </c>
      <c r="E20" t="s">
        <v>60</v>
      </c>
      <c r="F20" s="2">
        <f t="shared" si="3"/>
        <v>-68.988385826771662</v>
      </c>
      <c r="G20" s="2">
        <f t="shared" si="4"/>
        <v>-3.8744488188976378</v>
      </c>
      <c r="H20" s="2">
        <f t="shared" si="5"/>
        <v>5.3557874015748039</v>
      </c>
    </row>
    <row r="21" spans="1:20" x14ac:dyDescent="0.25">
      <c r="A21" t="s">
        <v>61</v>
      </c>
      <c r="B21" s="1">
        <v>-0.64268700000000001</v>
      </c>
      <c r="C21" s="1">
        <v>-9.8357E-2</v>
      </c>
      <c r="D21" s="1">
        <v>0.13608799999999999</v>
      </c>
      <c r="E21" t="s">
        <v>61</v>
      </c>
      <c r="F21" s="2">
        <f t="shared" si="3"/>
        <v>-25.302637795275594</v>
      </c>
      <c r="G21" s="2">
        <f t="shared" si="4"/>
        <v>-3.8723228346456695</v>
      </c>
      <c r="H21" s="2">
        <f t="shared" si="5"/>
        <v>5.3577952755905507</v>
      </c>
    </row>
    <row r="22" spans="1:20" x14ac:dyDescent="0.25">
      <c r="A22" t="s">
        <v>62</v>
      </c>
      <c r="B22" s="1">
        <v>0.46928800000000004</v>
      </c>
      <c r="C22" s="1">
        <v>-9.853400000000001E-2</v>
      </c>
      <c r="D22" s="1">
        <v>0.13611799999999999</v>
      </c>
      <c r="E22" t="s">
        <v>62</v>
      </c>
      <c r="F22" s="2">
        <f t="shared" si="3"/>
        <v>18.475905511811025</v>
      </c>
      <c r="G22" s="2">
        <f t="shared" si="4"/>
        <v>-3.8792913385826777</v>
      </c>
      <c r="H22" s="2">
        <f t="shared" si="5"/>
        <v>5.3589763779527555</v>
      </c>
    </row>
    <row r="23" spans="1:20" x14ac:dyDescent="0.25">
      <c r="A23" t="s">
        <v>63</v>
      </c>
      <c r="B23" s="1">
        <v>1.579356</v>
      </c>
      <c r="C23" s="1">
        <v>-9.8373000000000002E-2</v>
      </c>
      <c r="D23" s="1">
        <v>0.136045</v>
      </c>
      <c r="E23" t="s">
        <v>63</v>
      </c>
      <c r="F23" s="2">
        <f t="shared" si="3"/>
        <v>62.179370078740156</v>
      </c>
      <c r="G23" s="2">
        <f t="shared" si="4"/>
        <v>-3.8729527559055121</v>
      </c>
      <c r="H23" s="2">
        <f t="shared" si="5"/>
        <v>5.3561023622047248</v>
      </c>
    </row>
    <row r="24" spans="1:20" x14ac:dyDescent="0.25">
      <c r="A24" t="s">
        <v>69</v>
      </c>
      <c r="B24" s="1">
        <v>-1.6669880000000001</v>
      </c>
      <c r="C24" s="1">
        <v>0.47214800000000001</v>
      </c>
      <c r="D24" s="1">
        <v>-0.23028299999999999</v>
      </c>
      <c r="E24" t="s">
        <v>69</v>
      </c>
      <c r="F24" s="2">
        <f t="shared" si="3"/>
        <v>-65.629448818897643</v>
      </c>
      <c r="G24" s="2">
        <f t="shared" si="4"/>
        <v>18.588503937007875</v>
      </c>
      <c r="H24" s="2">
        <f t="shared" si="5"/>
        <v>-9.0662598425196848</v>
      </c>
    </row>
    <row r="25" spans="1:20" x14ac:dyDescent="0.25">
      <c r="A25" t="s">
        <v>66</v>
      </c>
      <c r="B25" s="1">
        <v>3.0000000000000001E-6</v>
      </c>
      <c r="C25" s="1">
        <v>0.47358800000000001</v>
      </c>
      <c r="D25" s="1">
        <v>-0.228737</v>
      </c>
      <c r="E25" t="s">
        <v>66</v>
      </c>
      <c r="F25" s="2">
        <f t="shared" si="3"/>
        <v>1.1811023622047244E-4</v>
      </c>
      <c r="G25" s="2">
        <f t="shared" si="4"/>
        <v>18.645196850393702</v>
      </c>
      <c r="H25" s="2">
        <f t="shared" si="5"/>
        <v>-9.0053937007874012</v>
      </c>
    </row>
    <row r="26" spans="1:20" x14ac:dyDescent="0.25">
      <c r="A26" t="s">
        <v>65</v>
      </c>
      <c r="B26" s="1">
        <v>1.4918910000000001</v>
      </c>
      <c r="C26" s="1">
        <v>0.474549</v>
      </c>
      <c r="D26" s="1">
        <v>-0.22988999999999998</v>
      </c>
      <c r="E26" t="s">
        <v>65</v>
      </c>
      <c r="F26" s="2">
        <f t="shared" si="3"/>
        <v>58.735866141732288</v>
      </c>
      <c r="G26" s="2">
        <f t="shared" si="4"/>
        <v>18.683031496062991</v>
      </c>
      <c r="H26" s="2">
        <f t="shared" si="5"/>
        <v>-9.0507874015748033</v>
      </c>
    </row>
    <row r="27" spans="1:20" x14ac:dyDescent="0.25">
      <c r="A27" t="s">
        <v>68</v>
      </c>
      <c r="B27" s="1">
        <v>-1.728499</v>
      </c>
      <c r="C27" s="1">
        <v>0.20599799999999999</v>
      </c>
      <c r="D27" s="1">
        <v>-0.47013299999999997</v>
      </c>
      <c r="E27" t="s">
        <v>68</v>
      </c>
      <c r="F27" s="2">
        <f t="shared" si="3"/>
        <v>-68.051141732283469</v>
      </c>
      <c r="G27" s="2">
        <f t="shared" si="4"/>
        <v>8.1101574803149603</v>
      </c>
      <c r="H27" s="2">
        <f t="shared" si="5"/>
        <v>-18.509173228346455</v>
      </c>
    </row>
    <row r="28" spans="1:20" x14ac:dyDescent="0.25">
      <c r="A28" t="s">
        <v>67</v>
      </c>
      <c r="B28" s="1">
        <v>-8.8730000000000003E-2</v>
      </c>
      <c r="C28" s="1">
        <v>0.20823900000000001</v>
      </c>
      <c r="D28" s="1">
        <v>-0.46919299999999997</v>
      </c>
      <c r="E28" t="s">
        <v>67</v>
      </c>
      <c r="F28" s="2">
        <f t="shared" si="3"/>
        <v>-3.4933070866141733</v>
      </c>
      <c r="G28" s="2">
        <f t="shared" si="4"/>
        <v>8.1983858267716538</v>
      </c>
      <c r="H28" s="2">
        <f t="shared" si="5"/>
        <v>-18.472165354330709</v>
      </c>
    </row>
    <row r="29" spans="1:20" x14ac:dyDescent="0.25">
      <c r="A29" t="s">
        <v>64</v>
      </c>
      <c r="B29" s="1">
        <v>1.5501099999999999</v>
      </c>
      <c r="C29" s="1">
        <v>0.208283</v>
      </c>
      <c r="D29" s="1">
        <v>-0.47051199999999999</v>
      </c>
      <c r="E29" t="s">
        <v>64</v>
      </c>
      <c r="F29" s="2">
        <f t="shared" si="3"/>
        <v>61.02795275590551</v>
      </c>
      <c r="G29" s="2">
        <f t="shared" si="4"/>
        <v>8.2001181102362199</v>
      </c>
      <c r="H29" s="2">
        <f t="shared" si="5"/>
        <v>-18.524094488188975</v>
      </c>
    </row>
    <row r="30" spans="1:20" x14ac:dyDescent="0.25">
      <c r="A30" t="s">
        <v>70</v>
      </c>
      <c r="B30" s="1">
        <v>-1.794567</v>
      </c>
      <c r="C30" s="1">
        <v>-0.40498299999999998</v>
      </c>
      <c r="D30" s="1">
        <v>-0.229356</v>
      </c>
      <c r="E30" t="s">
        <v>70</v>
      </c>
      <c r="F30" s="2">
        <f t="shared" si="3"/>
        <v>-70.652244094488196</v>
      </c>
      <c r="G30" s="2">
        <f t="shared" si="4"/>
        <v>-15.944212598425198</v>
      </c>
      <c r="H30" s="2">
        <f t="shared" si="5"/>
        <v>-9.0297637795275598</v>
      </c>
    </row>
    <row r="31" spans="1:20" x14ac:dyDescent="0.25">
      <c r="A31" t="s">
        <v>55</v>
      </c>
      <c r="B31" s="1">
        <v>1.6210340000000001</v>
      </c>
      <c r="C31" s="1">
        <v>-0.40184699999999995</v>
      </c>
      <c r="D31" s="1">
        <v>-0.23086500000000001</v>
      </c>
      <c r="E31" t="s">
        <v>55</v>
      </c>
      <c r="F31" s="2">
        <f t="shared" si="3"/>
        <v>63.820236220472445</v>
      </c>
      <c r="G31" s="2">
        <f t="shared" si="4"/>
        <v>-15.820748031496063</v>
      </c>
      <c r="H31" s="2">
        <f t="shared" si="5"/>
        <v>-9.089173228346457</v>
      </c>
    </row>
    <row r="34" spans="1:8" x14ac:dyDescent="0.25">
      <c r="A34" t="s">
        <v>50</v>
      </c>
    </row>
    <row r="35" spans="1:8" x14ac:dyDescent="0.25">
      <c r="B35" t="s">
        <v>2</v>
      </c>
      <c r="C35" t="s">
        <v>3</v>
      </c>
      <c r="D35" t="s">
        <v>4</v>
      </c>
      <c r="F35" t="s">
        <v>47</v>
      </c>
      <c r="G35" t="s">
        <v>48</v>
      </c>
      <c r="H35" t="s">
        <v>49</v>
      </c>
    </row>
    <row r="36" spans="1:8" x14ac:dyDescent="0.25">
      <c r="A36" t="s">
        <v>33</v>
      </c>
      <c r="B36" s="1">
        <v>-5.5264089999999992</v>
      </c>
      <c r="C36" s="1">
        <v>3.1497769999999998</v>
      </c>
      <c r="D36" s="1">
        <v>-1.369</v>
      </c>
      <c r="E36" t="s">
        <v>33</v>
      </c>
      <c r="F36" s="2">
        <f>B36/0.0254</f>
        <v>-217.57515748031494</v>
      </c>
      <c r="G36" s="2">
        <f t="shared" ref="G36:H36" si="6">C36/0.0254</f>
        <v>124.006968503937</v>
      </c>
      <c r="H36" s="2">
        <f t="shared" si="6"/>
        <v>-53.897637795275593</v>
      </c>
    </row>
    <row r="37" spans="1:8" x14ac:dyDescent="0.25">
      <c r="A37" t="s">
        <v>14</v>
      </c>
      <c r="B37" s="1">
        <v>-1.4175250000000001</v>
      </c>
      <c r="C37" s="1">
        <v>3.11402</v>
      </c>
      <c r="D37" s="1">
        <v>-1.3659760000000001</v>
      </c>
      <c r="E37" t="s">
        <v>14</v>
      </c>
      <c r="F37" s="2">
        <f t="shared" ref="F37:F42" si="7">B37/0.0254</f>
        <v>-55.80807086614174</v>
      </c>
      <c r="G37" s="2">
        <f t="shared" ref="G37:G42" si="8">C37/0.0254</f>
        <v>122.5992125984252</v>
      </c>
      <c r="H37" s="2">
        <f t="shared" ref="H37:H42" si="9">D37/0.0254</f>
        <v>-53.77858267716536</v>
      </c>
    </row>
    <row r="38" spans="1:8" x14ac:dyDescent="0.25">
      <c r="A38" t="s">
        <v>13</v>
      </c>
      <c r="B38" s="1">
        <v>3.0818300000000001</v>
      </c>
      <c r="C38" s="1">
        <v>3.0831029999999999</v>
      </c>
      <c r="D38" s="1">
        <v>-1.366295</v>
      </c>
      <c r="E38" t="s">
        <v>13</v>
      </c>
      <c r="F38" s="2">
        <f t="shared" si="7"/>
        <v>121.33188976377953</v>
      </c>
      <c r="G38" s="2">
        <f t="shared" si="8"/>
        <v>121.38200787401576</v>
      </c>
      <c r="H38" s="2">
        <f t="shared" si="9"/>
        <v>-53.791141732283471</v>
      </c>
    </row>
    <row r="39" spans="1:8" x14ac:dyDescent="0.25">
      <c r="A39" t="s">
        <v>32</v>
      </c>
      <c r="B39" s="1">
        <v>-4.3639889999999992</v>
      </c>
      <c r="C39" s="1">
        <v>1.088657</v>
      </c>
      <c r="D39" s="1">
        <v>-1.3725289999999999</v>
      </c>
      <c r="E39" t="s">
        <v>32</v>
      </c>
      <c r="F39" s="2">
        <f t="shared" si="7"/>
        <v>-171.81059055118109</v>
      </c>
      <c r="G39" s="2">
        <f t="shared" si="8"/>
        <v>42.860511811023621</v>
      </c>
      <c r="H39" s="2">
        <f t="shared" si="9"/>
        <v>-54.036574803149605</v>
      </c>
    </row>
    <row r="40" spans="1:8" x14ac:dyDescent="0.25">
      <c r="A40" t="s">
        <v>31</v>
      </c>
      <c r="B40" s="1">
        <v>1.087958</v>
      </c>
      <c r="C40" s="1">
        <v>1.0870440000000001</v>
      </c>
      <c r="D40" s="1">
        <v>-1.3748629999999999</v>
      </c>
      <c r="E40" t="s">
        <v>31</v>
      </c>
      <c r="F40" s="2">
        <f t="shared" si="7"/>
        <v>42.832992125984255</v>
      </c>
      <c r="G40" s="2">
        <f t="shared" si="8"/>
        <v>42.797007874015755</v>
      </c>
      <c r="H40" s="2">
        <f t="shared" si="9"/>
        <v>-54.128464566929132</v>
      </c>
    </row>
    <row r="41" spans="1:8" x14ac:dyDescent="0.25">
      <c r="A41" t="s">
        <v>11</v>
      </c>
      <c r="B41" s="1">
        <v>-6.4223869999999996</v>
      </c>
      <c r="C41" s="1">
        <v>-2.7514949999999998</v>
      </c>
      <c r="D41" s="1">
        <v>1.056848</v>
      </c>
      <c r="E41" t="s">
        <v>11</v>
      </c>
      <c r="F41" s="2">
        <f t="shared" si="7"/>
        <v>-252.84988188976376</v>
      </c>
      <c r="G41" s="2">
        <f t="shared" si="8"/>
        <v>-108.3265748031496</v>
      </c>
      <c r="H41" s="2">
        <f t="shared" si="9"/>
        <v>41.608188976377953</v>
      </c>
    </row>
    <row r="42" spans="1:8" x14ac:dyDescent="0.25">
      <c r="A42" t="s">
        <v>12</v>
      </c>
      <c r="B42" s="1">
        <v>1.1963779999999999</v>
      </c>
      <c r="C42" s="1">
        <v>-2.7544270000000002</v>
      </c>
      <c r="D42" s="1">
        <v>1.0632170000000001</v>
      </c>
      <c r="E42" t="s">
        <v>12</v>
      </c>
      <c r="F42" s="2">
        <f t="shared" si="7"/>
        <v>47.101496062992126</v>
      </c>
      <c r="G42" s="2">
        <f t="shared" si="8"/>
        <v>-108.44200787401576</v>
      </c>
      <c r="H42" s="2">
        <f t="shared" si="9"/>
        <v>41.858937007874019</v>
      </c>
    </row>
    <row r="46" spans="1:8" x14ac:dyDescent="0.25">
      <c r="A46" t="s">
        <v>51</v>
      </c>
    </row>
    <row r="47" spans="1:8" x14ac:dyDescent="0.25">
      <c r="B47" t="s">
        <v>2</v>
      </c>
      <c r="C47" t="s">
        <v>3</v>
      </c>
      <c r="D47" t="s">
        <v>4</v>
      </c>
      <c r="F47" t="s">
        <v>47</v>
      </c>
      <c r="G47" t="s">
        <v>48</v>
      </c>
      <c r="H47" t="s">
        <v>49</v>
      </c>
    </row>
    <row r="48" spans="1:8" x14ac:dyDescent="0.25">
      <c r="A48" t="s">
        <v>36</v>
      </c>
      <c r="B48" s="1">
        <v>-2.7742579999999997</v>
      </c>
      <c r="C48" s="1">
        <v>0.10513800000000001</v>
      </c>
      <c r="D48" s="1">
        <v>-5.5835000000000003E-2</v>
      </c>
      <c r="E48" t="s">
        <v>36</v>
      </c>
      <c r="F48" s="2">
        <f>B48/0.0254</f>
        <v>-109.2227559055118</v>
      </c>
      <c r="G48" s="2">
        <f t="shared" ref="G48:H48" si="10">C48/0.0254</f>
        <v>4.1392913385826775</v>
      </c>
      <c r="H48" s="2">
        <f t="shared" si="10"/>
        <v>-2.198228346456693</v>
      </c>
    </row>
    <row r="49" spans="1:8" x14ac:dyDescent="0.25">
      <c r="A49" t="s">
        <v>25</v>
      </c>
      <c r="B49" s="1">
        <v>-2.7743899999999999</v>
      </c>
      <c r="C49" s="1">
        <v>0.105114</v>
      </c>
      <c r="D49" s="1">
        <v>3.7418E-2</v>
      </c>
      <c r="E49" t="s">
        <v>25</v>
      </c>
      <c r="F49" s="2">
        <f t="shared" ref="F49:F75" si="11">B49/0.0254</f>
        <v>-109.22795275590552</v>
      </c>
      <c r="G49" s="2">
        <f t="shared" ref="G49:G75" si="12">C49/0.0254</f>
        <v>4.1383464566929131</v>
      </c>
      <c r="H49" s="2">
        <f t="shared" ref="H49:H75" si="13">D49/0.0254</f>
        <v>1.4731496062992127</v>
      </c>
    </row>
    <row r="50" spans="1:8" x14ac:dyDescent="0.25">
      <c r="A50" t="s">
        <v>26</v>
      </c>
      <c r="B50" s="1">
        <v>-2.7738620000000003</v>
      </c>
      <c r="C50" s="1">
        <v>-0.104059</v>
      </c>
      <c r="D50" s="1">
        <v>3.8352999999999998E-2</v>
      </c>
      <c r="E50" t="s">
        <v>26</v>
      </c>
      <c r="F50" s="2">
        <f t="shared" si="11"/>
        <v>-109.20716535433073</v>
      </c>
      <c r="G50" s="2">
        <f t="shared" si="12"/>
        <v>-4.0968110236220472</v>
      </c>
      <c r="H50" s="2">
        <f t="shared" si="13"/>
        <v>1.5099606299212598</v>
      </c>
    </row>
    <row r="51" spans="1:8" x14ac:dyDescent="0.25">
      <c r="A51" t="s">
        <v>43</v>
      </c>
      <c r="B51" s="1">
        <v>-2.7736350000000001</v>
      </c>
      <c r="C51" s="1">
        <v>-0.104051</v>
      </c>
      <c r="D51" s="1">
        <v>-5.2774999999999996E-2</v>
      </c>
      <c r="E51" t="s">
        <v>43</v>
      </c>
      <c r="F51" s="2">
        <f t="shared" si="11"/>
        <v>-109.1982283464567</v>
      </c>
      <c r="G51" s="2">
        <f t="shared" si="12"/>
        <v>-4.0964960629921263</v>
      </c>
      <c r="H51" s="2">
        <f t="shared" si="13"/>
        <v>-2.0777559055118111</v>
      </c>
    </row>
    <row r="52" spans="1:8" x14ac:dyDescent="0.25">
      <c r="A52" t="s">
        <v>27</v>
      </c>
      <c r="B52" s="1">
        <v>-2.7742179999999999</v>
      </c>
      <c r="C52" s="1">
        <v>-6.5606999999999999E-2</v>
      </c>
      <c r="D52" s="1">
        <v>8.4282999999999997E-2</v>
      </c>
      <c r="E52" t="s">
        <v>27</v>
      </c>
      <c r="F52" s="2">
        <f t="shared" si="11"/>
        <v>-109.22118110236221</v>
      </c>
      <c r="G52" s="2">
        <f t="shared" si="12"/>
        <v>-2.5829527559055117</v>
      </c>
      <c r="H52" s="2">
        <f t="shared" si="13"/>
        <v>3.3182283464566931</v>
      </c>
    </row>
    <row r="53" spans="1:8" x14ac:dyDescent="0.25">
      <c r="A53" t="s">
        <v>28</v>
      </c>
      <c r="B53" s="1">
        <v>-2.771522</v>
      </c>
      <c r="C53" s="1">
        <v>6.4495000000000011E-2</v>
      </c>
      <c r="D53" s="1">
        <v>8.2206999999999988E-2</v>
      </c>
      <c r="E53" t="s">
        <v>28</v>
      </c>
      <c r="F53" s="2">
        <f t="shared" si="11"/>
        <v>-109.11503937007875</v>
      </c>
      <c r="G53" s="2">
        <f t="shared" si="12"/>
        <v>2.5391732283464572</v>
      </c>
      <c r="H53" s="2">
        <f t="shared" si="13"/>
        <v>3.2364960629921256</v>
      </c>
    </row>
    <row r="54" spans="1:8" x14ac:dyDescent="0.25">
      <c r="A54" t="s">
        <v>44</v>
      </c>
      <c r="B54" s="1">
        <v>-1.9284559999999999</v>
      </c>
      <c r="C54" s="1">
        <v>-0.104616</v>
      </c>
      <c r="D54" s="1">
        <v>-4.8197999999999998E-2</v>
      </c>
      <c r="E54" t="s">
        <v>44</v>
      </c>
      <c r="F54" s="2">
        <f t="shared" si="11"/>
        <v>-75.923464566929141</v>
      </c>
      <c r="G54" s="2">
        <f t="shared" si="12"/>
        <v>-4.1187401574803149</v>
      </c>
      <c r="H54" s="2">
        <f t="shared" si="13"/>
        <v>-1.8975590551181103</v>
      </c>
    </row>
    <row r="55" spans="1:8" x14ac:dyDescent="0.25">
      <c r="A55" t="s">
        <v>45</v>
      </c>
      <c r="B55" s="1">
        <v>-1.928318</v>
      </c>
      <c r="C55" s="1">
        <v>-0.1046</v>
      </c>
      <c r="D55" s="1">
        <v>4.3588999999999996E-2</v>
      </c>
      <c r="E55" t="s">
        <v>45</v>
      </c>
      <c r="F55" s="2">
        <f t="shared" si="11"/>
        <v>-75.918031496062994</v>
      </c>
      <c r="G55" s="2">
        <f t="shared" si="12"/>
        <v>-4.1181102362204722</v>
      </c>
      <c r="H55" s="2">
        <f t="shared" si="13"/>
        <v>1.7161023622047242</v>
      </c>
    </row>
    <row r="56" spans="1:8" x14ac:dyDescent="0.25">
      <c r="A56" t="s">
        <v>40</v>
      </c>
      <c r="B56" s="1">
        <v>-1.928588</v>
      </c>
      <c r="C56" s="1">
        <v>0.10462</v>
      </c>
      <c r="D56" s="1">
        <v>4.3853999999999997E-2</v>
      </c>
      <c r="E56" t="s">
        <v>40</v>
      </c>
      <c r="F56" s="2">
        <f t="shared" si="11"/>
        <v>-75.928661417322843</v>
      </c>
      <c r="G56" s="2">
        <f t="shared" si="12"/>
        <v>4.1188976377952757</v>
      </c>
      <c r="H56" s="2">
        <f t="shared" si="13"/>
        <v>1.7265354330708662</v>
      </c>
    </row>
    <row r="57" spans="1:8" x14ac:dyDescent="0.25">
      <c r="A57" t="s">
        <v>41</v>
      </c>
      <c r="B57" s="1">
        <v>-1.9285540000000001</v>
      </c>
      <c r="C57" s="1">
        <v>0.10484600000000001</v>
      </c>
      <c r="D57" s="1">
        <v>-4.7529000000000002E-2</v>
      </c>
      <c r="E57" t="s">
        <v>41</v>
      </c>
      <c r="F57" s="2">
        <f t="shared" si="11"/>
        <v>-75.927322834645679</v>
      </c>
      <c r="G57" s="2">
        <f t="shared" si="12"/>
        <v>4.127795275590552</v>
      </c>
      <c r="H57" s="2">
        <f t="shared" si="13"/>
        <v>-1.8712204724409451</v>
      </c>
    </row>
    <row r="58" spans="1:8" x14ac:dyDescent="0.25">
      <c r="A58" t="s">
        <v>24</v>
      </c>
      <c r="B58" s="1">
        <v>-1.9285270000000001</v>
      </c>
      <c r="C58" s="1">
        <v>6.5981999999999999E-2</v>
      </c>
      <c r="D58" s="1">
        <v>9.0567999999999996E-2</v>
      </c>
      <c r="E58" t="s">
        <v>24</v>
      </c>
      <c r="F58" s="2">
        <f t="shared" si="11"/>
        <v>-75.926259842519698</v>
      </c>
      <c r="G58" s="2">
        <f t="shared" si="12"/>
        <v>2.5977165354330709</v>
      </c>
      <c r="H58" s="2">
        <f t="shared" si="13"/>
        <v>3.5656692913385828</v>
      </c>
    </row>
    <row r="59" spans="1:8" x14ac:dyDescent="0.25">
      <c r="A59" t="s">
        <v>42</v>
      </c>
      <c r="B59" s="1">
        <v>-1.92849</v>
      </c>
      <c r="C59" s="1">
        <v>-6.6141000000000005E-2</v>
      </c>
      <c r="D59" s="1">
        <v>9.0546000000000001E-2</v>
      </c>
      <c r="E59" t="s">
        <v>42</v>
      </c>
      <c r="F59" s="2">
        <f t="shared" si="11"/>
        <v>-75.924803149606305</v>
      </c>
      <c r="G59" s="2">
        <f t="shared" si="12"/>
        <v>-2.603976377952756</v>
      </c>
      <c r="H59" s="2">
        <f t="shared" si="13"/>
        <v>3.5648031496062993</v>
      </c>
    </row>
    <row r="60" spans="1:8" x14ac:dyDescent="0.25">
      <c r="A60" t="s">
        <v>20</v>
      </c>
      <c r="B60" s="1">
        <v>1.7562639999999998</v>
      </c>
      <c r="C60" s="1">
        <v>-0.104656</v>
      </c>
      <c r="D60" s="1">
        <v>-4.9176000000000004E-2</v>
      </c>
      <c r="E60" t="s">
        <v>20</v>
      </c>
      <c r="F60" s="2">
        <f t="shared" si="11"/>
        <v>69.144251968503937</v>
      </c>
      <c r="G60" s="2">
        <f t="shared" si="12"/>
        <v>-4.120314960629921</v>
      </c>
      <c r="H60" s="2">
        <f t="shared" si="13"/>
        <v>-1.9360629921259844</v>
      </c>
    </row>
    <row r="61" spans="1:8" x14ac:dyDescent="0.25">
      <c r="A61" t="s">
        <v>21</v>
      </c>
      <c r="B61" s="1">
        <v>1.7563389999999999</v>
      </c>
      <c r="C61" s="1">
        <v>-0.104518</v>
      </c>
      <c r="D61" s="1">
        <v>4.4331000000000002E-2</v>
      </c>
      <c r="E61" t="s">
        <v>21</v>
      </c>
      <c r="F61" s="2">
        <f t="shared" si="11"/>
        <v>69.147204724409448</v>
      </c>
      <c r="G61" s="2">
        <f t="shared" si="12"/>
        <v>-4.1148818897637796</v>
      </c>
      <c r="H61" s="2">
        <f t="shared" si="13"/>
        <v>1.7453149606299214</v>
      </c>
    </row>
    <row r="62" spans="1:8" x14ac:dyDescent="0.25">
      <c r="A62" t="s">
        <v>37</v>
      </c>
      <c r="B62" s="1">
        <v>1.7561790000000002</v>
      </c>
      <c r="C62" s="1">
        <v>0.104571</v>
      </c>
      <c r="D62" s="1">
        <v>4.4042999999999999E-2</v>
      </c>
      <c r="E62" t="s">
        <v>37</v>
      </c>
      <c r="F62" s="2">
        <f t="shared" si="11"/>
        <v>69.140905511811027</v>
      </c>
      <c r="G62" s="2">
        <f t="shared" si="12"/>
        <v>4.1169685039370076</v>
      </c>
      <c r="H62" s="2">
        <f t="shared" si="13"/>
        <v>1.7339763779527559</v>
      </c>
    </row>
    <row r="63" spans="1:8" x14ac:dyDescent="0.25">
      <c r="A63" t="s">
        <v>38</v>
      </c>
      <c r="B63" s="1">
        <v>1.756135</v>
      </c>
      <c r="C63" s="1">
        <v>0.104674</v>
      </c>
      <c r="D63" s="1">
        <v>-4.9652999999999996E-2</v>
      </c>
      <c r="E63" t="s">
        <v>38</v>
      </c>
      <c r="F63" s="2">
        <f t="shared" si="11"/>
        <v>69.139173228346465</v>
      </c>
      <c r="G63" s="2">
        <f t="shared" si="12"/>
        <v>4.121023622047244</v>
      </c>
      <c r="H63" s="2">
        <f t="shared" si="13"/>
        <v>-1.9548425196850392</v>
      </c>
    </row>
    <row r="64" spans="1:8" x14ac:dyDescent="0.25">
      <c r="A64" t="s">
        <v>22</v>
      </c>
      <c r="B64" s="1">
        <v>1.7562789999999999</v>
      </c>
      <c r="C64" s="1">
        <v>6.6099000000000005E-2</v>
      </c>
      <c r="D64" s="1">
        <v>9.0744000000000005E-2</v>
      </c>
      <c r="E64" t="s">
        <v>22</v>
      </c>
      <c r="F64" s="2">
        <f t="shared" si="11"/>
        <v>69.144842519685042</v>
      </c>
      <c r="G64" s="2">
        <f t="shared" si="12"/>
        <v>2.6023228346456695</v>
      </c>
      <c r="H64" s="2">
        <f t="shared" si="13"/>
        <v>3.5725984251968508</v>
      </c>
    </row>
    <row r="65" spans="1:8" x14ac:dyDescent="0.25">
      <c r="A65" t="s">
        <v>23</v>
      </c>
      <c r="B65" s="1">
        <v>1.7563140000000002</v>
      </c>
      <c r="C65" s="1">
        <v>-6.5936000000000008E-2</v>
      </c>
      <c r="D65" s="1">
        <v>9.0778999999999999E-2</v>
      </c>
      <c r="E65" t="s">
        <v>23</v>
      </c>
      <c r="F65" s="2">
        <f t="shared" si="11"/>
        <v>69.146220472440959</v>
      </c>
      <c r="G65" s="2">
        <f t="shared" si="12"/>
        <v>-2.5959055118110239</v>
      </c>
      <c r="H65" s="2">
        <f t="shared" si="13"/>
        <v>3.5739763779527558</v>
      </c>
    </row>
    <row r="66" spans="1:8" x14ac:dyDescent="0.25">
      <c r="A66" t="s">
        <v>15</v>
      </c>
      <c r="B66" s="1">
        <v>2.5453790000000001</v>
      </c>
      <c r="C66" s="1">
        <v>0.104522</v>
      </c>
      <c r="D66" s="1">
        <v>-5.5458E-2</v>
      </c>
      <c r="E66" t="s">
        <v>15</v>
      </c>
      <c r="F66" s="2">
        <f t="shared" si="11"/>
        <v>100.21177165354331</v>
      </c>
      <c r="G66" s="2">
        <f t="shared" si="12"/>
        <v>4.1150393700787404</v>
      </c>
      <c r="H66" s="2">
        <f t="shared" si="13"/>
        <v>-2.1833858267716537</v>
      </c>
    </row>
    <row r="67" spans="1:8" x14ac:dyDescent="0.25">
      <c r="A67" t="s">
        <v>16</v>
      </c>
      <c r="B67" s="1">
        <v>2.5449619999999999</v>
      </c>
      <c r="C67" s="1">
        <v>0.104518</v>
      </c>
      <c r="D67" s="1">
        <v>3.7661E-2</v>
      </c>
      <c r="E67" t="s">
        <v>16</v>
      </c>
      <c r="F67" s="2">
        <f t="shared" si="11"/>
        <v>100.19535433070867</v>
      </c>
      <c r="G67" s="2">
        <f t="shared" si="12"/>
        <v>4.1148818897637796</v>
      </c>
      <c r="H67" s="2">
        <f t="shared" si="13"/>
        <v>1.4827165354330709</v>
      </c>
    </row>
    <row r="68" spans="1:8" x14ac:dyDescent="0.25">
      <c r="A68" t="s">
        <v>17</v>
      </c>
      <c r="B68" s="1">
        <v>2.54671</v>
      </c>
      <c r="C68" s="1">
        <v>-0.104854</v>
      </c>
      <c r="D68" s="1">
        <v>3.7780000000000001E-2</v>
      </c>
      <c r="E68" t="s">
        <v>17</v>
      </c>
      <c r="F68" s="2">
        <f t="shared" si="11"/>
        <v>100.26417322834646</v>
      </c>
      <c r="G68" s="2">
        <f t="shared" si="12"/>
        <v>-4.1281102362204729</v>
      </c>
      <c r="H68" s="2">
        <f t="shared" si="13"/>
        <v>1.4874015748031497</v>
      </c>
    </row>
    <row r="69" spans="1:8" x14ac:dyDescent="0.25">
      <c r="A69" t="s">
        <v>39</v>
      </c>
      <c r="B69" s="1">
        <v>2.546916</v>
      </c>
      <c r="C69" s="1">
        <v>-0.104722</v>
      </c>
      <c r="D69" s="1">
        <v>-5.5569E-2</v>
      </c>
      <c r="E69" t="s">
        <v>39</v>
      </c>
      <c r="F69" s="2">
        <f t="shared" si="11"/>
        <v>100.27228346456693</v>
      </c>
      <c r="G69" s="2">
        <f t="shared" si="12"/>
        <v>-4.1229133858267719</v>
      </c>
      <c r="H69" s="2">
        <f t="shared" si="13"/>
        <v>-2.187755905511811</v>
      </c>
    </row>
    <row r="70" spans="1:8" x14ac:dyDescent="0.25">
      <c r="A70" t="s">
        <v>18</v>
      </c>
      <c r="B70" s="1">
        <v>2.5460369999999997</v>
      </c>
      <c r="C70" s="1">
        <v>6.4163999999999999E-2</v>
      </c>
      <c r="D70" s="1">
        <v>9.7623999999999989E-2</v>
      </c>
      <c r="E70" t="s">
        <v>18</v>
      </c>
      <c r="F70" s="2">
        <f t="shared" si="11"/>
        <v>100.23767716535433</v>
      </c>
      <c r="G70" s="2">
        <f t="shared" si="12"/>
        <v>2.5261417322834645</v>
      </c>
      <c r="H70" s="2">
        <f t="shared" si="13"/>
        <v>3.8434645669291334</v>
      </c>
    </row>
    <row r="71" spans="1:8" x14ac:dyDescent="0.25">
      <c r="A71" t="s">
        <v>19</v>
      </c>
      <c r="B71" s="1">
        <v>2.5455999999999999</v>
      </c>
      <c r="C71" s="1">
        <v>-6.4111999999999988E-2</v>
      </c>
      <c r="D71" s="1">
        <v>9.7450000000000009E-2</v>
      </c>
      <c r="E71" t="s">
        <v>19</v>
      </c>
      <c r="F71" s="2">
        <f t="shared" si="11"/>
        <v>100.22047244094487</v>
      </c>
      <c r="G71" s="2">
        <f t="shared" si="12"/>
        <v>-2.5240944881889762</v>
      </c>
      <c r="H71" s="2">
        <f t="shared" si="13"/>
        <v>3.8366141732283467</v>
      </c>
    </row>
    <row r="72" spans="1:8" x14ac:dyDescent="0.25">
      <c r="A72" t="s">
        <v>29</v>
      </c>
      <c r="B72" s="1">
        <v>-2.9909910000000002</v>
      </c>
      <c r="C72" s="1">
        <v>-7.1194000000000007E-2</v>
      </c>
      <c r="D72" s="1">
        <v>9.6160999999999996E-2</v>
      </c>
      <c r="E72" t="s">
        <v>29</v>
      </c>
      <c r="F72" s="2">
        <f t="shared" si="11"/>
        <v>-117.75555118110238</v>
      </c>
      <c r="G72" s="2">
        <f t="shared" si="12"/>
        <v>-2.8029133858267721</v>
      </c>
      <c r="H72" s="2">
        <f t="shared" si="13"/>
        <v>3.7858661417322836</v>
      </c>
    </row>
    <row r="73" spans="1:8" x14ac:dyDescent="0.25">
      <c r="A73" t="s">
        <v>30</v>
      </c>
      <c r="B73" s="1">
        <v>-2.9911979999999998</v>
      </c>
      <c r="C73" s="1">
        <v>7.1036000000000002E-2</v>
      </c>
      <c r="D73" s="1">
        <v>9.6212999999999993E-2</v>
      </c>
      <c r="E73" t="s">
        <v>30</v>
      </c>
      <c r="F73" s="2">
        <f t="shared" si="11"/>
        <v>-117.76370078740158</v>
      </c>
      <c r="G73" s="2">
        <f t="shared" si="12"/>
        <v>2.7966929133858272</v>
      </c>
      <c r="H73" s="2">
        <f t="shared" si="13"/>
        <v>3.7879133858267715</v>
      </c>
    </row>
    <row r="74" spans="1:8" x14ac:dyDescent="0.25">
      <c r="A74" t="s">
        <v>34</v>
      </c>
      <c r="B74" s="1">
        <v>-2.9911860000000003</v>
      </c>
      <c r="C74" s="1">
        <v>9.8205000000000001E-2</v>
      </c>
      <c r="D74" s="1">
        <v>4.8764000000000002E-2</v>
      </c>
      <c r="E74" t="s">
        <v>34</v>
      </c>
      <c r="F74" s="2">
        <f t="shared" si="11"/>
        <v>-117.76322834645671</v>
      </c>
      <c r="G74" s="2">
        <f t="shared" si="12"/>
        <v>3.8663385826771655</v>
      </c>
      <c r="H74" s="2">
        <f t="shared" si="13"/>
        <v>1.9198425196850395</v>
      </c>
    </row>
    <row r="75" spans="1:8" x14ac:dyDescent="0.25">
      <c r="A75" t="s">
        <v>35</v>
      </c>
      <c r="B75" s="1">
        <v>-2.9912299999999998</v>
      </c>
      <c r="C75" s="1">
        <v>9.8246E-2</v>
      </c>
      <c r="D75" s="1">
        <v>-4.0094999999999999E-2</v>
      </c>
      <c r="E75" t="s">
        <v>35</v>
      </c>
      <c r="F75" s="2">
        <f t="shared" si="11"/>
        <v>-117.76496062992126</v>
      </c>
      <c r="G75" s="2">
        <f t="shared" si="12"/>
        <v>3.8679527559055118</v>
      </c>
      <c r="H75" s="2">
        <f t="shared" si="13"/>
        <v>-1.5785433070866142</v>
      </c>
    </row>
  </sheetData>
  <sortState ref="K16:N67">
    <sortCondition ref="K16:K6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Gaydosh, Michael L.</dc:creator>
  <cp:lastModifiedBy>Gaydosh, Michael L.</cp:lastModifiedBy>
  <dcterms:created xsi:type="dcterms:W3CDTF">2019-03-14T16:22:47Z</dcterms:created>
  <dcterms:modified xsi:type="dcterms:W3CDTF">2019-10-01T16:36:44Z</dcterms:modified>
</cp:coreProperties>
</file>