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EONET\DATA\Field Data\Fiducial Data\LCLS2\Undulators\HXU-000\"/>
    </mc:Choice>
  </mc:AlternateContent>
  <xr:revisionPtr revIDLastSave="0" documentId="13_ncr:1_{A6569E54-3716-42B2-ADFF-6C38ABCB267A}" xr6:coauthVersionLast="47" xr6:coauthVersionMax="47" xr10:uidLastSave="{00000000-0000-0000-0000-000000000000}"/>
  <bookViews>
    <workbookView xWindow="19785" yWindow="7395" windowWidth="23070" windowHeight="21945" xr2:uid="{00000000-000D-0000-FFFF-FFFF00000000}"/>
  </bookViews>
  <sheets>
    <sheet name="Sheet1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2" l="1"/>
  <c r="P17" i="2"/>
  <c r="P18" i="2"/>
  <c r="P19" i="2"/>
  <c r="P20" i="2"/>
  <c r="R16" i="2"/>
  <c r="R17" i="2"/>
  <c r="R18" i="2"/>
  <c r="R19" i="2"/>
  <c r="R20" i="2"/>
  <c r="Q17" i="2"/>
  <c r="Q18" i="2"/>
  <c r="Q19" i="2"/>
  <c r="Q20" i="2"/>
  <c r="Q16" i="2"/>
  <c r="F27" i="2"/>
  <c r="G27" i="2"/>
  <c r="H27" i="2"/>
  <c r="F28" i="2"/>
  <c r="G28" i="2"/>
  <c r="H28" i="2"/>
  <c r="F29" i="2"/>
  <c r="G29" i="2"/>
  <c r="H29" i="2"/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<sst xmlns="http://schemas.openxmlformats.org/spreadsheetml/2006/main" count="146" uniqueCount="74">
  <si>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</si>
  <si>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</si>
  <si>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</si>
  <si>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</si>
  <si>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</si>
  <si>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</si>
  <si>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</si>
  <si>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</si>
  <si>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</si>
  <si>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</si>
  <si>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</si>
  <si>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</si>
  <si>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</si>
  <si>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</si>
  <si>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</si>
  <si>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</si>
  <si>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</si>
  <si>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</si>
  <si>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</si>
  <si>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</si>
  <si>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</si>
  <si>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</si>
  <si>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</si>
  <si>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</si>
  <si>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</si>
  <si>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</si>
  <si>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</si>
  <si>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</si>
  <si>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</si>
  <si>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</si>
  <si>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</si>
  <si>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</si>
  <si>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</si>
  <si>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</si>
  <si>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</si>
  <si>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</si>
  <si>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</si>
  <si>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</si>
  <si>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</si>
  <si>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</si>
  <si>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</si>
  <si>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</si>
  <si>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</si>
  <si>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</si>
  <si>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</si>
  <si>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</si>
  <si>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</si>
  <si>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</si>
  <si>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</si>
  <si>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</si>
  <si>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</si>
  <si>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</si>
  <si>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</si>
  <si>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</si>
  <si>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</si>
  <si>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</si>
  <si>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</si>
  <si>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</si>
  <si>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</si>
  <si>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</si>
  <si>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</si>
  <si>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</si>
  <si>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</si>
  <si>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</si>
  <si>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TB19</t>
  </si>
  <si>
    <t>TB18</t>
  </si>
  <si>
    <t>TB17</t>
  </si>
  <si>
    <t>TB23</t>
  </si>
  <si>
    <t>HXU sn000 Fiducialization</t>
  </si>
  <si>
    <t>TB20</t>
  </si>
  <si>
    <t>TB21</t>
  </si>
  <si>
    <t>TB22</t>
  </si>
  <si>
    <t>MM</t>
  </si>
  <si>
    <t>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</si>
</sst>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5"/>
  <sheetViews>
    <sheetView tabSelected="1" workbookViewId="0">
      <selection activeCell="O25" sqref="O25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1" ht="18.75" x14ac:dyDescent="0.3">
      <c r="A1" s="4" t="s">
        <v>68</v>
      </c>
    </row>
    <row r="2" spans="1:21" x14ac:dyDescent="0.25">
      <c r="A2" s="3">
        <v>44313</v>
      </c>
    </row>
    <row r="3" spans="1:21" x14ac:dyDescent="0.25">
      <c r="A3" s="3"/>
    </row>
    <row r="5" spans="1:21" x14ac:dyDescent="0.25">
      <c r="A5" t="s">
        <v>54</v>
      </c>
    </row>
    <row r="6" spans="1:21" x14ac:dyDescent="0.25">
      <c r="D6" t="s">
        <v>0</v>
      </c>
      <c r="H6" t="s">
        <v>1</v>
      </c>
    </row>
    <row r="7" spans="1:21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1" x14ac:dyDescent="0.25">
      <c r="A8" t="s">
        <v>7</v>
      </c>
      <c r="B8">
        <v>1</v>
      </c>
      <c r="C8" s="1">
        <v>-2.7756250000000002</v>
      </c>
      <c r="D8" s="1">
        <v>-5.0000000000000023E-5</v>
      </c>
      <c r="E8" s="1">
        <v>-6.4600000000000005E-3</v>
      </c>
      <c r="F8" s="1"/>
      <c r="G8" s="5">
        <v>-2.775582</v>
      </c>
      <c r="H8" s="5">
        <v>-5.3999999999999998E-5</v>
      </c>
      <c r="I8" s="5">
        <v>-6.4850000000000003E-3</v>
      </c>
      <c r="K8" s="2">
        <f>(D8-H8)*1000</f>
        <v>3.9999999999999749E-3</v>
      </c>
      <c r="L8" s="2">
        <f>(E8-I8)*1000</f>
        <v>2.4999999999999849E-2</v>
      </c>
      <c r="U8" s="3"/>
    </row>
    <row r="9" spans="1:21" x14ac:dyDescent="0.25">
      <c r="A9" t="s">
        <v>8</v>
      </c>
      <c r="B9">
        <v>2</v>
      </c>
      <c r="C9" s="1">
        <v>-1.9282960000000002</v>
      </c>
      <c r="D9" s="1">
        <v>3.5699999999999995E-4</v>
      </c>
      <c r="E9" s="1">
        <v>-7.7299999999999938E-4</v>
      </c>
      <c r="F9" s="1"/>
      <c r="G9" s="6">
        <v>-1.928296</v>
      </c>
      <c r="H9" s="6">
        <v>3.57E-4</v>
      </c>
      <c r="I9" s="6">
        <v>-7.7300000000000003E-4</v>
      </c>
      <c r="K9" s="2">
        <f>(D9-H9)*1000</f>
        <v>-5.4210108624275222E-17</v>
      </c>
      <c r="L9" s="2">
        <f>(E9-I9)*1000</f>
        <v>6.5052130349130266E-16</v>
      </c>
      <c r="U9" s="3"/>
    </row>
    <row r="10" spans="1:21" x14ac:dyDescent="0.25">
      <c r="A10" t="s">
        <v>9</v>
      </c>
      <c r="B10">
        <v>3</v>
      </c>
      <c r="C10" s="1">
        <v>1.758467</v>
      </c>
      <c r="D10" s="1">
        <v>1.5699999999999997E-4</v>
      </c>
      <c r="E10" s="1">
        <v>-7.0099999999999676E-4</v>
      </c>
      <c r="F10" s="1"/>
      <c r="G10" s="7">
        <v>1.7585150000000001</v>
      </c>
      <c r="H10" s="7">
        <v>1.1400000000000001E-4</v>
      </c>
      <c r="I10" s="7">
        <v>-7.7700000000000002E-4</v>
      </c>
      <c r="K10" s="2">
        <f>(D10-H10)*1000</f>
        <v>4.2999999999999962E-2</v>
      </c>
      <c r="L10" s="2">
        <f>(E10-I10)*1000</f>
        <v>7.6000000000003259E-2</v>
      </c>
      <c r="U10" s="3"/>
    </row>
    <row r="11" spans="1:21" x14ac:dyDescent="0.25">
      <c r="A11" t="s">
        <v>10</v>
      </c>
      <c r="B11">
        <v>4</v>
      </c>
      <c r="C11" s="1">
        <v>2.5445220000000002</v>
      </c>
      <c r="D11" s="1">
        <v>-2.3700000000000001E-4</v>
      </c>
      <c r="E11" s="1">
        <v>-6.0380000000000017E-3</v>
      </c>
      <c r="F11" s="1"/>
      <c r="G11" s="8">
        <v>2.5446719999999998</v>
      </c>
      <c r="H11" s="8">
        <v>-2.4399999999999999E-4</v>
      </c>
      <c r="I11" s="8">
        <v>-6.1349999999999998E-3</v>
      </c>
      <c r="K11" s="2">
        <f>(D11-H11)*1000</f>
        <v>6.9999999999999802E-3</v>
      </c>
      <c r="L11" s="2">
        <f>(E11-I11)*1000</f>
        <v>9.6999999999998129E-2</v>
      </c>
      <c r="U11" s="3"/>
    </row>
    <row r="13" spans="1:21" x14ac:dyDescent="0.25">
      <c r="K13" s="2"/>
      <c r="L13" s="2"/>
    </row>
    <row r="14" spans="1:21" x14ac:dyDescent="0.25">
      <c r="A14" t="s">
        <v>46</v>
      </c>
    </row>
    <row r="15" spans="1:21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</row>
    <row r="16" spans="1:21" x14ac:dyDescent="0.25">
      <c r="A16" t="s">
        <v>59</v>
      </c>
      <c r="B16" s="9">
        <v>-1.7510559999999999</v>
      </c>
      <c r="C16" s="9">
        <v>9.8629999999999995E-2</v>
      </c>
      <c r="D16" s="9">
        <v>0.13614599999999999</v>
      </c>
      <c r="E16" t="s">
        <v>59</v>
      </c>
      <c r="F16" s="2">
        <f>B16/0.0254</f>
        <v>-68.9392125984252</v>
      </c>
      <c r="G16" s="2">
        <f t="shared" ref="G16:H17" si="0">C16/0.0254</f>
        <v>3.8830708661417321</v>
      </c>
      <c r="H16" s="2">
        <f t="shared" si="0"/>
        <v>5.3600787401574799</v>
      </c>
      <c r="K16" t="s">
        <v>7</v>
      </c>
      <c r="L16">
        <v>1</v>
      </c>
      <c r="M16" s="1">
        <v>0.51337500000000003</v>
      </c>
      <c r="N16" s="1">
        <v>4.2999999999999999E-4</v>
      </c>
      <c r="O16" s="1">
        <v>-3.3500000000000002E-2</v>
      </c>
      <c r="P16" s="1">
        <f>M16-M$20</f>
        <v>-2.7756250000000002</v>
      </c>
      <c r="Q16" s="1">
        <f>N16-N$20</f>
        <v>-5.0000000000000023E-5</v>
      </c>
      <c r="R16" s="1">
        <f>O16-O$20</f>
        <v>-6.4600000000000005E-3</v>
      </c>
      <c r="T16" s="3"/>
    </row>
    <row r="17" spans="1:20" x14ac:dyDescent="0.25">
      <c r="A17" t="s">
        <v>58</v>
      </c>
      <c r="B17" s="9">
        <v>-0.64098500000000003</v>
      </c>
      <c r="C17" s="9">
        <v>9.7679000000000002E-2</v>
      </c>
      <c r="D17" s="9">
        <v>0.136047</v>
      </c>
      <c r="E17" t="s">
        <v>58</v>
      </c>
      <c r="F17" s="2">
        <f>B17/0.0254</f>
        <v>-25.235629921259843</v>
      </c>
      <c r="G17" s="2">
        <f t="shared" si="0"/>
        <v>3.8456299212598428</v>
      </c>
      <c r="H17" s="2">
        <f t="shared" si="0"/>
        <v>5.3561811023622052</v>
      </c>
      <c r="K17" t="s">
        <v>8</v>
      </c>
      <c r="L17">
        <v>2</v>
      </c>
      <c r="M17" s="1">
        <v>1.3607039999999999</v>
      </c>
      <c r="N17" s="1">
        <v>8.3699999999999996E-4</v>
      </c>
      <c r="O17" s="1">
        <v>-2.7813000000000001E-2</v>
      </c>
      <c r="P17" s="1">
        <f t="shared" ref="P17:R20" si="1">M17-M$20</f>
        <v>-1.9282960000000002</v>
      </c>
      <c r="Q17" s="1">
        <f t="shared" si="1"/>
        <v>3.5699999999999995E-4</v>
      </c>
      <c r="R17" s="1">
        <f t="shared" si="1"/>
        <v>-7.7299999999999938E-4</v>
      </c>
      <c r="T17" s="3"/>
    </row>
    <row r="18" spans="1:20" x14ac:dyDescent="0.25">
      <c r="A18" t="s">
        <v>57</v>
      </c>
      <c r="B18" s="9">
        <v>0.47081800000000001</v>
      </c>
      <c r="C18" s="9">
        <v>9.7434999999999994E-2</v>
      </c>
      <c r="D18" s="9">
        <v>0.13600000000000001</v>
      </c>
      <c r="E18" t="s">
        <v>57</v>
      </c>
      <c r="F18" s="2">
        <f t="shared" ref="F18:F31" si="2">B18/0.0254</f>
        <v>18.536141732283465</v>
      </c>
      <c r="G18" s="2">
        <f t="shared" ref="G18:G31" si="3">C18/0.0254</f>
        <v>3.8360236220472439</v>
      </c>
      <c r="H18" s="2">
        <f t="shared" ref="H18:H31" si="4">D18/0.0254</f>
        <v>5.3543307086614176</v>
      </c>
      <c r="K18" t="s">
        <v>9</v>
      </c>
      <c r="L18">
        <v>3</v>
      </c>
      <c r="M18" s="1">
        <v>5.0474670000000001</v>
      </c>
      <c r="N18" s="1">
        <v>6.3699999999999998E-4</v>
      </c>
      <c r="O18" s="1">
        <v>-2.7740999999999998E-2</v>
      </c>
      <c r="P18" s="1">
        <f t="shared" si="1"/>
        <v>1.758467</v>
      </c>
      <c r="Q18" s="1">
        <f t="shared" si="1"/>
        <v>1.5699999999999997E-4</v>
      </c>
      <c r="R18" s="1">
        <f t="shared" si="1"/>
        <v>-7.0099999999999676E-4</v>
      </c>
      <c r="T18" s="3"/>
    </row>
    <row r="19" spans="1:20" x14ac:dyDescent="0.25">
      <c r="A19" t="s">
        <v>56</v>
      </c>
      <c r="B19" s="9">
        <v>1.5805659999999999</v>
      </c>
      <c r="C19" s="9">
        <v>9.8902000000000004E-2</v>
      </c>
      <c r="D19" s="9">
        <v>0.135958</v>
      </c>
      <c r="E19" t="s">
        <v>56</v>
      </c>
      <c r="F19" s="2">
        <f t="shared" si="2"/>
        <v>62.227007874015747</v>
      </c>
      <c r="G19" s="2">
        <f t="shared" si="3"/>
        <v>3.8937795275590554</v>
      </c>
      <c r="H19" s="2">
        <f t="shared" si="4"/>
        <v>5.352677165354331</v>
      </c>
      <c r="K19" t="s">
        <v>10</v>
      </c>
      <c r="L19">
        <v>4</v>
      </c>
      <c r="M19" s="1">
        <v>5.8335220000000003</v>
      </c>
      <c r="N19" s="1">
        <v>2.43E-4</v>
      </c>
      <c r="O19" s="1">
        <v>-3.3078000000000003E-2</v>
      </c>
      <c r="P19" s="1">
        <f t="shared" si="1"/>
        <v>2.5445220000000002</v>
      </c>
      <c r="Q19" s="1">
        <f t="shared" si="1"/>
        <v>-2.3700000000000001E-4</v>
      </c>
      <c r="R19" s="1">
        <f t="shared" si="1"/>
        <v>-6.0380000000000017E-3</v>
      </c>
      <c r="T19" s="3"/>
    </row>
    <row r="20" spans="1:20" x14ac:dyDescent="0.25">
      <c r="A20" t="s">
        <v>60</v>
      </c>
      <c r="B20" s="9">
        <v>-1.75203</v>
      </c>
      <c r="C20" s="9">
        <v>-9.8501000000000005E-2</v>
      </c>
      <c r="D20" s="9">
        <v>0.13605700000000001</v>
      </c>
      <c r="E20" t="s">
        <v>60</v>
      </c>
      <c r="F20" s="2">
        <f t="shared" si="2"/>
        <v>-68.977559055118107</v>
      </c>
      <c r="G20" s="2">
        <f t="shared" si="3"/>
        <v>-3.8779921259842522</v>
      </c>
      <c r="H20" s="2">
        <f t="shared" si="4"/>
        <v>5.3565748031496065</v>
      </c>
      <c r="K20" t="s">
        <v>73</v>
      </c>
      <c r="M20" s="1">
        <v>3.2890000000000001</v>
      </c>
      <c r="N20">
        <v>4.8000000000000001E-4</v>
      </c>
      <c r="O20">
        <v>-2.7040000000000002E-2</v>
      </c>
      <c r="P20" s="1">
        <f t="shared" si="1"/>
        <v>0</v>
      </c>
      <c r="Q20" s="1">
        <f t="shared" si="1"/>
        <v>0</v>
      </c>
      <c r="R20" s="1">
        <f t="shared" si="1"/>
        <v>0</v>
      </c>
    </row>
    <row r="21" spans="1:20" x14ac:dyDescent="0.25">
      <c r="A21" t="s">
        <v>61</v>
      </c>
      <c r="B21" s="9">
        <v>-0.64252500000000001</v>
      </c>
      <c r="C21" s="9">
        <v>-9.9332000000000004E-2</v>
      </c>
      <c r="D21" s="9">
        <v>0.13602500000000001</v>
      </c>
      <c r="E21" t="s">
        <v>61</v>
      </c>
      <c r="F21" s="2">
        <f t="shared" si="2"/>
        <v>-25.296259842519685</v>
      </c>
      <c r="G21" s="2">
        <f t="shared" si="3"/>
        <v>-3.9107086614173232</v>
      </c>
      <c r="H21" s="2">
        <f t="shared" si="4"/>
        <v>5.3553149606299222</v>
      </c>
      <c r="K21" t="s">
        <v>72</v>
      </c>
    </row>
    <row r="22" spans="1:20" x14ac:dyDescent="0.25">
      <c r="A22" t="s">
        <v>62</v>
      </c>
      <c r="B22" s="9">
        <v>0.47061799999999998</v>
      </c>
      <c r="C22" s="9">
        <v>-9.8902000000000004E-2</v>
      </c>
      <c r="D22" s="9">
        <v>0.13594500000000001</v>
      </c>
      <c r="E22" t="s">
        <v>62</v>
      </c>
      <c r="F22" s="2">
        <f t="shared" si="2"/>
        <v>18.528267716535431</v>
      </c>
      <c r="G22" s="2">
        <f t="shared" si="3"/>
        <v>-3.8937795275590554</v>
      </c>
      <c r="H22" s="2">
        <f t="shared" si="4"/>
        <v>5.3521653543307091</v>
      </c>
    </row>
    <row r="23" spans="1:20" x14ac:dyDescent="0.25">
      <c r="A23" t="s">
        <v>63</v>
      </c>
      <c r="B23" s="9">
        <v>1.5797349999999999</v>
      </c>
      <c r="C23" s="9">
        <v>-9.8779000000000006E-2</v>
      </c>
      <c r="D23" s="9">
        <v>0.135906</v>
      </c>
      <c r="E23" t="s">
        <v>63</v>
      </c>
      <c r="F23" s="2">
        <f t="shared" si="2"/>
        <v>62.194291338582673</v>
      </c>
      <c r="G23" s="2">
        <f t="shared" si="3"/>
        <v>-3.888937007874016</v>
      </c>
      <c r="H23" s="2">
        <f t="shared" si="4"/>
        <v>5.3506299212598423</v>
      </c>
    </row>
    <row r="24" spans="1:20" x14ac:dyDescent="0.25">
      <c r="A24" t="s">
        <v>66</v>
      </c>
      <c r="B24" s="9">
        <v>-1.6657630000000001</v>
      </c>
      <c r="C24" s="9">
        <v>0.47152899999999998</v>
      </c>
      <c r="D24" s="9">
        <v>-0.22880900000000001</v>
      </c>
      <c r="E24" t="s">
        <v>66</v>
      </c>
      <c r="F24" s="2">
        <f t="shared" si="2"/>
        <v>-65.581220472440947</v>
      </c>
      <c r="G24" s="2">
        <f t="shared" si="3"/>
        <v>18.564133858267716</v>
      </c>
      <c r="H24" s="2">
        <f t="shared" si="4"/>
        <v>-9.0082283464566935</v>
      </c>
    </row>
    <row r="25" spans="1:20" x14ac:dyDescent="0.25">
      <c r="A25" t="s">
        <v>65</v>
      </c>
      <c r="B25" s="9">
        <v>7.1400000000000001E-4</v>
      </c>
      <c r="C25" s="9">
        <v>0.47259400000000001</v>
      </c>
      <c r="D25" s="9">
        <v>-0.229129</v>
      </c>
      <c r="E25" t="s">
        <v>65</v>
      </c>
      <c r="F25" s="2">
        <f t="shared" si="2"/>
        <v>2.8110236220472443E-2</v>
      </c>
      <c r="G25" s="2">
        <f t="shared" si="3"/>
        <v>18.606062992125985</v>
      </c>
      <c r="H25" s="2">
        <f t="shared" si="4"/>
        <v>-9.0208267716535442</v>
      </c>
    </row>
    <row r="26" spans="1:20" x14ac:dyDescent="0.25">
      <c r="A26" t="s">
        <v>64</v>
      </c>
      <c r="B26" s="9">
        <v>1.4945059999999999</v>
      </c>
      <c r="C26" s="9">
        <v>0.47246100000000002</v>
      </c>
      <c r="D26" s="9">
        <v>-0.22909199999999999</v>
      </c>
      <c r="E26" t="s">
        <v>64</v>
      </c>
      <c r="F26" s="2">
        <f t="shared" si="2"/>
        <v>58.838818897637793</v>
      </c>
      <c r="G26" s="2">
        <f t="shared" si="3"/>
        <v>18.600826771653544</v>
      </c>
      <c r="H26" s="2">
        <f t="shared" si="4"/>
        <v>-9.0193700787401578</v>
      </c>
    </row>
    <row r="27" spans="1:20" x14ac:dyDescent="0.25">
      <c r="A27" t="s">
        <v>69</v>
      </c>
      <c r="B27" s="9">
        <v>-1.727649</v>
      </c>
      <c r="C27" s="9">
        <v>0.203041</v>
      </c>
      <c r="D27" s="9">
        <v>-0.46948499999999999</v>
      </c>
      <c r="E27" t="s">
        <v>69</v>
      </c>
      <c r="F27" s="2">
        <f t="shared" ref="F27:F29" si="5">B27/0.0254</f>
        <v>-68.017677165354328</v>
      </c>
      <c r="G27" s="2">
        <f t="shared" ref="G27:G29" si="6">C27/0.0254</f>
        <v>7.9937401574803149</v>
      </c>
      <c r="H27" s="2">
        <f t="shared" ref="H27:H29" si="7">D27/0.0254</f>
        <v>-18.483661417322836</v>
      </c>
    </row>
    <row r="28" spans="1:20" x14ac:dyDescent="0.25">
      <c r="A28" t="s">
        <v>70</v>
      </c>
      <c r="B28" s="9">
        <v>-8.9224999999999999E-2</v>
      </c>
      <c r="C28" s="9">
        <v>0.206736</v>
      </c>
      <c r="D28" s="9">
        <v>-0.46655799999999997</v>
      </c>
      <c r="E28" t="s">
        <v>70</v>
      </c>
      <c r="F28" s="2">
        <f t="shared" si="5"/>
        <v>-3.5127952755905514</v>
      </c>
      <c r="G28" s="2">
        <f t="shared" si="6"/>
        <v>8.139212598425198</v>
      </c>
      <c r="H28" s="2">
        <f t="shared" si="7"/>
        <v>-18.368425196850392</v>
      </c>
    </row>
    <row r="29" spans="1:20" x14ac:dyDescent="0.25">
      <c r="A29" t="s">
        <v>71</v>
      </c>
      <c r="B29" s="9">
        <v>1.5505599999999999</v>
      </c>
      <c r="C29" s="9">
        <v>0.204009</v>
      </c>
      <c r="D29" s="9">
        <v>-0.46955200000000002</v>
      </c>
      <c r="E29" t="s">
        <v>71</v>
      </c>
      <c r="F29" s="2">
        <f t="shared" si="5"/>
        <v>61.045669291338584</v>
      </c>
      <c r="G29" s="2">
        <f t="shared" si="6"/>
        <v>8.0318503937007879</v>
      </c>
      <c r="H29" s="2">
        <f t="shared" si="7"/>
        <v>-18.486299212598428</v>
      </c>
    </row>
    <row r="30" spans="1:20" x14ac:dyDescent="0.25">
      <c r="A30" t="s">
        <v>67</v>
      </c>
      <c r="B30" s="9">
        <v>-1.7963279999999999</v>
      </c>
      <c r="C30" s="9">
        <v>-0.40418300000000001</v>
      </c>
      <c r="D30" s="9">
        <v>-0.22602</v>
      </c>
      <c r="E30" t="s">
        <v>67</v>
      </c>
      <c r="F30" s="2">
        <f t="shared" si="2"/>
        <v>-70.721574803149608</v>
      </c>
      <c r="G30" s="2">
        <f t="shared" si="3"/>
        <v>-15.912716535433072</v>
      </c>
      <c r="H30" s="2">
        <f t="shared" si="4"/>
        <v>-8.8984251968503933</v>
      </c>
      <c r="O30" s="1"/>
    </row>
    <row r="31" spans="1:20" x14ac:dyDescent="0.25">
      <c r="A31" t="s">
        <v>55</v>
      </c>
      <c r="B31" s="9">
        <v>1.6192249999999999</v>
      </c>
      <c r="C31" s="9">
        <v>-0.40357999999999999</v>
      </c>
      <c r="D31" s="9">
        <v>-0.227379</v>
      </c>
      <c r="E31" t="s">
        <v>55</v>
      </c>
      <c r="F31" s="2">
        <f t="shared" si="2"/>
        <v>63.749015748031496</v>
      </c>
      <c r="G31" s="2">
        <f t="shared" si="3"/>
        <v>-15.888976377952757</v>
      </c>
      <c r="H31" s="2">
        <f t="shared" si="4"/>
        <v>-8.9519291338582683</v>
      </c>
    </row>
    <row r="34" spans="1:13" x14ac:dyDescent="0.25">
      <c r="A34" t="s">
        <v>50</v>
      </c>
    </row>
    <row r="35" spans="1:13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13" x14ac:dyDescent="0.25">
      <c r="A36" t="s">
        <v>33</v>
      </c>
      <c r="B36" s="10">
        <v>-5.5278650000000003</v>
      </c>
      <c r="C36" s="10">
        <v>3.1499519999999999</v>
      </c>
      <c r="D36" s="10">
        <v>-1.368568</v>
      </c>
      <c r="E36" t="s">
        <v>33</v>
      </c>
      <c r="F36" s="2">
        <f>B36/0.0254</f>
        <v>-217.63248031496065</v>
      </c>
      <c r="G36" s="2">
        <f t="shared" ref="G36:H36" si="8">C36/0.0254</f>
        <v>124.01385826771653</v>
      </c>
      <c r="H36" s="2">
        <f t="shared" si="8"/>
        <v>-53.880629921259846</v>
      </c>
    </row>
    <row r="37" spans="1:13" x14ac:dyDescent="0.25">
      <c r="A37" t="s">
        <v>14</v>
      </c>
      <c r="B37" s="10">
        <v>-1.418987</v>
      </c>
      <c r="C37" s="10">
        <v>3.1140979999999998</v>
      </c>
      <c r="D37" s="10">
        <v>-1.3655729999999999</v>
      </c>
      <c r="E37" t="s">
        <v>14</v>
      </c>
      <c r="F37" s="2">
        <f t="shared" ref="F37:F42" si="9">B37/0.0254</f>
        <v>-55.865629921259846</v>
      </c>
      <c r="G37" s="2">
        <f t="shared" ref="G37:G42" si="10">C37/0.0254</f>
        <v>122.60228346456692</v>
      </c>
      <c r="H37" s="2">
        <f t="shared" ref="H37:H42" si="11">D37/0.0254</f>
        <v>-53.762716535433071</v>
      </c>
    </row>
    <row r="38" spans="1:13" x14ac:dyDescent="0.25">
      <c r="A38" t="s">
        <v>13</v>
      </c>
      <c r="B38" s="10">
        <v>3.0804</v>
      </c>
      <c r="C38" s="10">
        <v>3.0830869999999999</v>
      </c>
      <c r="D38" s="10">
        <v>-1.3656189999999999</v>
      </c>
      <c r="E38" t="s">
        <v>13</v>
      </c>
      <c r="F38" s="2">
        <f t="shared" si="9"/>
        <v>121.27559055118111</v>
      </c>
      <c r="G38" s="2">
        <f t="shared" si="10"/>
        <v>121.38137795275591</v>
      </c>
      <c r="H38" s="2">
        <f t="shared" si="11"/>
        <v>-53.764527559055118</v>
      </c>
    </row>
    <row r="39" spans="1:13" x14ac:dyDescent="0.25">
      <c r="A39" t="s">
        <v>32</v>
      </c>
      <c r="B39" s="10">
        <v>-4.3657349999999999</v>
      </c>
      <c r="C39" s="10">
        <v>1.08856</v>
      </c>
      <c r="D39" s="10">
        <v>-1.371966</v>
      </c>
      <c r="E39" t="s">
        <v>32</v>
      </c>
      <c r="F39" s="2">
        <f t="shared" si="9"/>
        <v>-171.87933070866143</v>
      </c>
      <c r="G39" s="2">
        <f t="shared" si="10"/>
        <v>42.856692913385828</v>
      </c>
      <c r="H39" s="2">
        <f t="shared" si="11"/>
        <v>-54.014409448818903</v>
      </c>
    </row>
    <row r="40" spans="1:13" x14ac:dyDescent="0.25">
      <c r="A40" t="s">
        <v>31</v>
      </c>
      <c r="B40" s="10">
        <v>1.0863830000000001</v>
      </c>
      <c r="C40" s="10">
        <v>1.086827</v>
      </c>
      <c r="D40" s="10">
        <v>-1.3742700000000001</v>
      </c>
      <c r="E40" t="s">
        <v>31</v>
      </c>
      <c r="F40" s="2">
        <f t="shared" si="9"/>
        <v>42.770984251968507</v>
      </c>
      <c r="G40" s="2">
        <f t="shared" si="10"/>
        <v>42.788464566929136</v>
      </c>
      <c r="H40" s="2">
        <f t="shared" si="11"/>
        <v>-54.105118110236226</v>
      </c>
      <c r="K40" s="1"/>
      <c r="L40" s="1"/>
      <c r="M40" s="1"/>
    </row>
    <row r="41" spans="1:13" x14ac:dyDescent="0.25">
      <c r="A41" t="s">
        <v>11</v>
      </c>
      <c r="B41" s="10">
        <v>-6.424652</v>
      </c>
      <c r="C41" s="10">
        <v>-2.7516500000000002</v>
      </c>
      <c r="D41" s="10">
        <v>1.0575829999999999</v>
      </c>
      <c r="E41" t="s">
        <v>11</v>
      </c>
      <c r="F41" s="2">
        <f t="shared" si="9"/>
        <v>-252.93905511811025</v>
      </c>
      <c r="G41" s="2">
        <f t="shared" si="10"/>
        <v>-108.33267716535434</v>
      </c>
      <c r="H41" s="2">
        <f t="shared" si="11"/>
        <v>41.637125984251966</v>
      </c>
    </row>
    <row r="42" spans="1:13" x14ac:dyDescent="0.25">
      <c r="A42" t="s">
        <v>12</v>
      </c>
      <c r="B42" s="10">
        <v>1.194207</v>
      </c>
      <c r="C42" s="10">
        <v>-2.7544879999999998</v>
      </c>
      <c r="D42" s="10">
        <v>1.064073</v>
      </c>
      <c r="E42" t="s">
        <v>12</v>
      </c>
      <c r="F42" s="2">
        <f t="shared" si="9"/>
        <v>47.01602362204725</v>
      </c>
      <c r="G42" s="2">
        <f t="shared" si="10"/>
        <v>-108.44440944881889</v>
      </c>
      <c r="H42" s="2">
        <f t="shared" si="11"/>
        <v>41.892637795275597</v>
      </c>
    </row>
    <row r="46" spans="1:13" x14ac:dyDescent="0.25">
      <c r="A46" t="s">
        <v>51</v>
      </c>
    </row>
    <row r="47" spans="1:13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13" x14ac:dyDescent="0.25">
      <c r="A48" t="s">
        <v>36</v>
      </c>
      <c r="B48" s="11">
        <v>-2.775849</v>
      </c>
      <c r="C48" s="11">
        <v>0.104476</v>
      </c>
      <c r="D48" s="11">
        <v>-5.5152E-2</v>
      </c>
      <c r="E48" t="s">
        <v>36</v>
      </c>
      <c r="F48" s="2">
        <f>B48/0.0254</f>
        <v>-109.28539370078741</v>
      </c>
      <c r="G48" s="2">
        <f t="shared" ref="G48:H48" si="12">C48/0.0254</f>
        <v>4.113228346456693</v>
      </c>
      <c r="H48" s="2">
        <f t="shared" si="12"/>
        <v>-2.1713385826771656</v>
      </c>
    </row>
    <row r="49" spans="1:16" x14ac:dyDescent="0.25">
      <c r="A49" t="s">
        <v>25</v>
      </c>
      <c r="B49" s="11">
        <v>-2.7759749999999999</v>
      </c>
      <c r="C49" s="11">
        <v>0.104466</v>
      </c>
      <c r="D49" s="11">
        <v>3.8093000000000002E-2</v>
      </c>
      <c r="E49" t="s">
        <v>25</v>
      </c>
      <c r="F49" s="2">
        <f t="shared" ref="F49:F75" si="13">B49/0.0254</f>
        <v>-109.29035433070867</v>
      </c>
      <c r="G49" s="2">
        <f t="shared" ref="G49:G75" si="14">C49/0.0254</f>
        <v>4.1128346456692917</v>
      </c>
      <c r="H49" s="2">
        <f t="shared" ref="H49:H75" si="15">D49/0.0254</f>
        <v>1.4997244094488191</v>
      </c>
    </row>
    <row r="50" spans="1:16" x14ac:dyDescent="0.25">
      <c r="A50" t="s">
        <v>26</v>
      </c>
      <c r="B50" s="11">
        <v>-2.7754509999999999</v>
      </c>
      <c r="C50" s="11">
        <v>-0.10468</v>
      </c>
      <c r="D50" s="11">
        <v>3.9178999999999999E-2</v>
      </c>
      <c r="E50" t="s">
        <v>26</v>
      </c>
      <c r="F50" s="2">
        <f t="shared" si="13"/>
        <v>-109.26972440944881</v>
      </c>
      <c r="G50" s="2">
        <f t="shared" si="14"/>
        <v>-4.1212598425196854</v>
      </c>
      <c r="H50" s="2">
        <f t="shared" si="15"/>
        <v>1.5424803149606299</v>
      </c>
      <c r="P50" s="1"/>
    </row>
    <row r="51" spans="1:16" x14ac:dyDescent="0.25">
      <c r="A51" t="s">
        <v>43</v>
      </c>
      <c r="B51" s="11">
        <v>-2.7752430000000001</v>
      </c>
      <c r="C51" s="11">
        <v>-0.104708</v>
      </c>
      <c r="D51" s="11">
        <v>-5.2062999999999998E-2</v>
      </c>
      <c r="E51" t="s">
        <v>43</v>
      </c>
      <c r="F51" s="2">
        <f t="shared" si="13"/>
        <v>-109.26153543307088</v>
      </c>
      <c r="G51" s="2">
        <f t="shared" si="14"/>
        <v>-4.1223622047244097</v>
      </c>
      <c r="H51" s="2">
        <f t="shared" si="15"/>
        <v>-2.0497244094488187</v>
      </c>
    </row>
    <row r="52" spans="1:16" x14ac:dyDescent="0.25">
      <c r="A52" t="s">
        <v>27</v>
      </c>
      <c r="B52" s="11">
        <v>-2.7758319999999999</v>
      </c>
      <c r="C52" s="11">
        <v>-6.6266000000000005E-2</v>
      </c>
      <c r="D52" s="11">
        <v>8.4994E-2</v>
      </c>
      <c r="E52" t="s">
        <v>27</v>
      </c>
      <c r="F52" s="2">
        <f t="shared" si="13"/>
        <v>-109.28472440944881</v>
      </c>
      <c r="G52" s="2">
        <f t="shared" si="14"/>
        <v>-2.6088976377952759</v>
      </c>
      <c r="H52" s="2">
        <f t="shared" si="15"/>
        <v>3.3462204724409452</v>
      </c>
    </row>
    <row r="53" spans="1:16" x14ac:dyDescent="0.25">
      <c r="A53" t="s">
        <v>28</v>
      </c>
      <c r="B53" s="11">
        <v>-2.773104</v>
      </c>
      <c r="C53" s="11">
        <v>6.3851000000000005E-2</v>
      </c>
      <c r="D53" s="11">
        <v>8.2901000000000002E-2</v>
      </c>
      <c r="E53" t="s">
        <v>28</v>
      </c>
      <c r="F53" s="2">
        <f t="shared" si="13"/>
        <v>-109.17732283464568</v>
      </c>
      <c r="G53" s="2">
        <f t="shared" si="14"/>
        <v>2.5138188976377958</v>
      </c>
      <c r="H53" s="2">
        <f t="shared" si="15"/>
        <v>3.2638188976377953</v>
      </c>
    </row>
    <row r="54" spans="1:16" x14ac:dyDescent="0.25">
      <c r="A54" t="s">
        <v>44</v>
      </c>
      <c r="B54" s="11">
        <v>-1.928339</v>
      </c>
      <c r="C54" s="11">
        <v>-0.10433199999999999</v>
      </c>
      <c r="D54" s="11">
        <v>-4.8105000000000002E-2</v>
      </c>
      <c r="E54" t="s">
        <v>44</v>
      </c>
      <c r="F54" s="2">
        <f t="shared" si="13"/>
        <v>-75.918858267716544</v>
      </c>
      <c r="G54" s="2">
        <f t="shared" si="14"/>
        <v>-4.1075590551181103</v>
      </c>
      <c r="H54" s="2">
        <f t="shared" si="15"/>
        <v>-1.8938976377952756</v>
      </c>
    </row>
    <row r="55" spans="1:16" x14ac:dyDescent="0.25">
      <c r="A55" t="s">
        <v>45</v>
      </c>
      <c r="B55" s="11">
        <v>-1.928213</v>
      </c>
      <c r="C55" s="11">
        <v>-0.10437299999999999</v>
      </c>
      <c r="D55" s="11">
        <v>4.3725E-2</v>
      </c>
      <c r="E55" t="s">
        <v>45</v>
      </c>
      <c r="F55" s="2">
        <f t="shared" si="13"/>
        <v>-75.913897637795273</v>
      </c>
      <c r="G55" s="2">
        <f t="shared" si="14"/>
        <v>-4.1091732283464566</v>
      </c>
      <c r="H55" s="2">
        <f t="shared" si="15"/>
        <v>1.7214566929133859</v>
      </c>
    </row>
    <row r="56" spans="1:16" x14ac:dyDescent="0.25">
      <c r="A56" t="s">
        <v>40</v>
      </c>
      <c r="B56" s="11">
        <v>-1.9284829999999999</v>
      </c>
      <c r="C56" s="11">
        <v>0.104852</v>
      </c>
      <c r="D56" s="11">
        <v>4.4076999999999998E-2</v>
      </c>
      <c r="E56" t="s">
        <v>40</v>
      </c>
      <c r="F56" s="2">
        <f t="shared" si="13"/>
        <v>-75.924527559055122</v>
      </c>
      <c r="G56" s="2">
        <f t="shared" si="14"/>
        <v>4.1280314960629925</v>
      </c>
      <c r="H56" s="2">
        <f t="shared" si="15"/>
        <v>1.7353149606299212</v>
      </c>
    </row>
    <row r="57" spans="1:16" x14ac:dyDescent="0.25">
      <c r="A57" t="s">
        <v>41</v>
      </c>
      <c r="B57" s="11">
        <v>-1.9284349999999999</v>
      </c>
      <c r="C57" s="11">
        <v>0.105128</v>
      </c>
      <c r="D57" s="11">
        <v>-4.7303999999999999E-2</v>
      </c>
      <c r="E57" t="s">
        <v>41</v>
      </c>
      <c r="F57" s="2">
        <f t="shared" si="13"/>
        <v>-75.922637795275591</v>
      </c>
      <c r="G57" s="2">
        <f t="shared" si="14"/>
        <v>4.1388976377952753</v>
      </c>
      <c r="H57" s="2">
        <f t="shared" si="15"/>
        <v>-1.8623622047244095</v>
      </c>
    </row>
    <row r="58" spans="1:16" x14ac:dyDescent="0.25">
      <c r="A58" t="s">
        <v>24</v>
      </c>
      <c r="B58" s="11">
        <v>-1.9284239999999999</v>
      </c>
      <c r="C58" s="11">
        <v>6.6197000000000006E-2</v>
      </c>
      <c r="D58" s="11">
        <v>9.0771000000000004E-2</v>
      </c>
      <c r="E58" t="s">
        <v>24</v>
      </c>
      <c r="F58" s="2">
        <f t="shared" si="13"/>
        <v>-75.922204724409454</v>
      </c>
      <c r="G58" s="2">
        <f t="shared" si="14"/>
        <v>2.6061811023622052</v>
      </c>
      <c r="H58" s="2">
        <f t="shared" si="15"/>
        <v>3.5736614173228349</v>
      </c>
    </row>
    <row r="59" spans="1:16" x14ac:dyDescent="0.25">
      <c r="A59" t="s">
        <v>42</v>
      </c>
      <c r="B59" s="11">
        <v>-1.928374</v>
      </c>
      <c r="C59" s="11">
        <v>-6.5943000000000002E-2</v>
      </c>
      <c r="D59" s="11">
        <v>9.0681999999999999E-2</v>
      </c>
      <c r="E59" t="s">
        <v>42</v>
      </c>
      <c r="F59" s="2">
        <f t="shared" si="13"/>
        <v>-75.920236220472447</v>
      </c>
      <c r="G59" s="2">
        <f t="shared" si="14"/>
        <v>-2.596181102362205</v>
      </c>
      <c r="H59" s="2">
        <f t="shared" si="15"/>
        <v>3.5701574803149607</v>
      </c>
    </row>
    <row r="60" spans="1:16" x14ac:dyDescent="0.25">
      <c r="A60" t="s">
        <v>20</v>
      </c>
      <c r="B60" s="11">
        <v>1.75837</v>
      </c>
      <c r="C60" s="11">
        <v>-0.104575</v>
      </c>
      <c r="D60" s="11">
        <v>-4.9200000000000001E-2</v>
      </c>
      <c r="E60" t="s">
        <v>20</v>
      </c>
      <c r="F60" s="2">
        <f t="shared" si="13"/>
        <v>69.227165354330708</v>
      </c>
      <c r="G60" s="2">
        <f t="shared" si="14"/>
        <v>-4.1171259842519685</v>
      </c>
      <c r="H60" s="2">
        <f t="shared" si="15"/>
        <v>-1.9370078740157481</v>
      </c>
    </row>
    <row r="61" spans="1:16" x14ac:dyDescent="0.25">
      <c r="A61" t="s">
        <v>21</v>
      </c>
      <c r="B61" s="11">
        <v>1.758494</v>
      </c>
      <c r="C61" s="11">
        <v>-0.104396</v>
      </c>
      <c r="D61" s="11">
        <v>4.4336E-2</v>
      </c>
      <c r="E61" t="s">
        <v>21</v>
      </c>
      <c r="F61" s="2">
        <f t="shared" si="13"/>
        <v>69.232047244094488</v>
      </c>
      <c r="G61" s="2">
        <f t="shared" si="14"/>
        <v>-4.1100787401574808</v>
      </c>
      <c r="H61" s="2">
        <f t="shared" si="15"/>
        <v>1.7455118110236221</v>
      </c>
    </row>
    <row r="62" spans="1:16" x14ac:dyDescent="0.25">
      <c r="A62" t="s">
        <v>37</v>
      </c>
      <c r="B62" s="11">
        <v>1.7583310000000001</v>
      </c>
      <c r="C62" s="11">
        <v>0.10470599999999999</v>
      </c>
      <c r="D62" s="11">
        <v>4.4074000000000002E-2</v>
      </c>
      <c r="E62" t="s">
        <v>37</v>
      </c>
      <c r="F62" s="2">
        <f t="shared" si="13"/>
        <v>69.225629921259852</v>
      </c>
      <c r="G62" s="2">
        <f t="shared" si="14"/>
        <v>4.1222834645669293</v>
      </c>
      <c r="H62" s="2">
        <f t="shared" si="15"/>
        <v>1.735196850393701</v>
      </c>
    </row>
    <row r="63" spans="1:16" x14ac:dyDescent="0.25">
      <c r="A63" t="s">
        <v>38</v>
      </c>
      <c r="B63" s="11">
        <v>1.7582599999999999</v>
      </c>
      <c r="C63" s="11">
        <v>0.104797</v>
      </c>
      <c r="D63" s="11">
        <v>-4.9639999999999997E-2</v>
      </c>
      <c r="E63" t="s">
        <v>38</v>
      </c>
      <c r="F63" s="2">
        <f t="shared" si="13"/>
        <v>69.222834645669295</v>
      </c>
      <c r="G63" s="2">
        <f t="shared" si="14"/>
        <v>4.1258661417322839</v>
      </c>
      <c r="H63" s="2">
        <f t="shared" si="15"/>
        <v>-1.9543307086614172</v>
      </c>
    </row>
    <row r="64" spans="1:16" x14ac:dyDescent="0.25">
      <c r="A64" t="s">
        <v>22</v>
      </c>
      <c r="B64" s="11">
        <v>1.758426</v>
      </c>
      <c r="C64" s="11">
        <v>6.6240999999999994E-2</v>
      </c>
      <c r="D64" s="11">
        <v>9.0770000000000003E-2</v>
      </c>
      <c r="E64" t="s">
        <v>22</v>
      </c>
      <c r="F64" s="2">
        <f t="shared" si="13"/>
        <v>69.22937007874016</v>
      </c>
      <c r="G64" s="2">
        <f t="shared" si="14"/>
        <v>2.6079133858267713</v>
      </c>
      <c r="H64" s="2">
        <f t="shared" si="15"/>
        <v>3.5736220472440947</v>
      </c>
    </row>
    <row r="65" spans="1:13" x14ac:dyDescent="0.25">
      <c r="A65" t="s">
        <v>23</v>
      </c>
      <c r="B65" s="11">
        <v>1.7584690000000001</v>
      </c>
      <c r="C65" s="11">
        <v>-6.5798999999999996E-2</v>
      </c>
      <c r="D65" s="11">
        <v>9.0817999999999996E-2</v>
      </c>
      <c r="E65" t="s">
        <v>23</v>
      </c>
      <c r="F65" s="2">
        <f t="shared" si="13"/>
        <v>69.231062992125985</v>
      </c>
      <c r="G65" s="2">
        <f t="shared" si="14"/>
        <v>-2.5905118110236218</v>
      </c>
      <c r="H65" s="2">
        <f t="shared" si="15"/>
        <v>3.5755118110236221</v>
      </c>
    </row>
    <row r="66" spans="1:13" x14ac:dyDescent="0.25">
      <c r="A66" t="s">
        <v>15</v>
      </c>
      <c r="B66" s="11">
        <v>2.5441579999999999</v>
      </c>
      <c r="C66" s="11">
        <v>0.10441400000000001</v>
      </c>
      <c r="D66" s="11">
        <v>-5.4745000000000002E-2</v>
      </c>
      <c r="E66" t="s">
        <v>15</v>
      </c>
      <c r="F66" s="2">
        <f t="shared" si="13"/>
        <v>100.16370078740158</v>
      </c>
      <c r="G66" s="2">
        <f t="shared" si="14"/>
        <v>4.1107874015748038</v>
      </c>
      <c r="H66" s="2">
        <f t="shared" si="15"/>
        <v>-2.1553149606299216</v>
      </c>
    </row>
    <row r="67" spans="1:13" x14ac:dyDescent="0.25">
      <c r="A67" t="s">
        <v>16</v>
      </c>
      <c r="B67" s="11">
        <v>2.5437799999999999</v>
      </c>
      <c r="C67" s="11">
        <v>0.104403</v>
      </c>
      <c r="D67" s="11">
        <v>3.8397000000000001E-2</v>
      </c>
      <c r="E67" t="s">
        <v>16</v>
      </c>
      <c r="F67" s="2">
        <f t="shared" si="13"/>
        <v>100.1488188976378</v>
      </c>
      <c r="G67" s="2">
        <f t="shared" si="14"/>
        <v>4.1103543307086614</v>
      </c>
      <c r="H67" s="2">
        <f t="shared" si="15"/>
        <v>1.5116929133858268</v>
      </c>
    </row>
    <row r="68" spans="1:13" x14ac:dyDescent="0.25">
      <c r="A68" t="s">
        <v>17</v>
      </c>
      <c r="B68" s="11">
        <v>2.54556</v>
      </c>
      <c r="C68" s="11">
        <v>-0.104959</v>
      </c>
      <c r="D68" s="11">
        <v>3.8503000000000003E-2</v>
      </c>
      <c r="E68" t="s">
        <v>17</v>
      </c>
      <c r="F68" s="2">
        <f t="shared" si="13"/>
        <v>100.21889763779528</v>
      </c>
      <c r="G68" s="2">
        <f t="shared" si="14"/>
        <v>-4.1322440944881889</v>
      </c>
      <c r="H68" s="2">
        <f t="shared" si="15"/>
        <v>1.5158661417322836</v>
      </c>
    </row>
    <row r="69" spans="1:13" x14ac:dyDescent="0.25">
      <c r="A69" t="s">
        <v>39</v>
      </c>
      <c r="B69" s="11">
        <v>2.5457239999999999</v>
      </c>
      <c r="C69" s="11">
        <v>-0.104833</v>
      </c>
      <c r="D69" s="11">
        <v>-5.4883000000000001E-2</v>
      </c>
      <c r="E69" t="s">
        <v>39</v>
      </c>
      <c r="F69" s="2">
        <f t="shared" si="13"/>
        <v>100.22535433070865</v>
      </c>
      <c r="G69" s="2">
        <f t="shared" si="14"/>
        <v>-4.1272834645669292</v>
      </c>
      <c r="H69" s="2">
        <f t="shared" si="15"/>
        <v>-2.160748031496063</v>
      </c>
    </row>
    <row r="70" spans="1:13" x14ac:dyDescent="0.25">
      <c r="A70" t="s">
        <v>18</v>
      </c>
      <c r="B70" s="11">
        <v>2.544899</v>
      </c>
      <c r="C70" s="11">
        <v>6.4052999999999999E-2</v>
      </c>
      <c r="D70" s="11">
        <v>9.8317000000000002E-2</v>
      </c>
      <c r="E70" t="s">
        <v>18</v>
      </c>
      <c r="F70" s="2">
        <f t="shared" si="13"/>
        <v>100.19287401574803</v>
      </c>
      <c r="G70" s="2">
        <f t="shared" si="14"/>
        <v>2.5217716535433072</v>
      </c>
      <c r="H70" s="2">
        <f t="shared" si="15"/>
        <v>3.8707480314960634</v>
      </c>
    </row>
    <row r="71" spans="1:13" x14ac:dyDescent="0.25">
      <c r="A71" t="s">
        <v>19</v>
      </c>
      <c r="B71" s="11">
        <v>2.5444939999999998</v>
      </c>
      <c r="C71" s="11">
        <v>-6.4198000000000005E-2</v>
      </c>
      <c r="D71" s="11">
        <v>9.8170999999999994E-2</v>
      </c>
      <c r="E71" t="s">
        <v>19</v>
      </c>
      <c r="F71" s="2">
        <f t="shared" si="13"/>
        <v>100.17692913385827</v>
      </c>
      <c r="G71" s="2">
        <f t="shared" si="14"/>
        <v>-2.5274803149606302</v>
      </c>
      <c r="H71" s="2">
        <f t="shared" si="15"/>
        <v>3.8649999999999998</v>
      </c>
      <c r="K71" s="1"/>
      <c r="L71" s="1"/>
      <c r="M71" s="1"/>
    </row>
    <row r="72" spans="1:13" x14ac:dyDescent="0.25">
      <c r="A72" t="s">
        <v>29</v>
      </c>
      <c r="B72" s="11">
        <v>-2.9926020000000002</v>
      </c>
      <c r="C72" s="11">
        <v>-7.1242E-2</v>
      </c>
      <c r="D72" s="11">
        <v>9.6880999999999995E-2</v>
      </c>
      <c r="E72" t="s">
        <v>29</v>
      </c>
      <c r="F72" s="2">
        <f t="shared" si="13"/>
        <v>-117.81897637795277</v>
      </c>
      <c r="G72" s="2">
        <f t="shared" si="14"/>
        <v>-2.8048031496062995</v>
      </c>
      <c r="H72" s="2">
        <f t="shared" si="15"/>
        <v>3.8142125984251969</v>
      </c>
      <c r="K72" s="1"/>
      <c r="L72" s="1"/>
      <c r="M72" s="1"/>
    </row>
    <row r="73" spans="1:13" x14ac:dyDescent="0.25">
      <c r="A73" t="s">
        <v>30</v>
      </c>
      <c r="B73" s="11">
        <v>-2.9928089999999998</v>
      </c>
      <c r="C73" s="11">
        <v>7.1003999999999998E-2</v>
      </c>
      <c r="D73" s="11">
        <v>9.6923999999999996E-2</v>
      </c>
      <c r="E73" t="s">
        <v>30</v>
      </c>
      <c r="F73" s="2">
        <f t="shared" si="13"/>
        <v>-117.82712598425196</v>
      </c>
      <c r="G73" s="2">
        <f t="shared" si="14"/>
        <v>2.7954330708661419</v>
      </c>
      <c r="H73" s="2">
        <f t="shared" si="15"/>
        <v>3.8159055118110237</v>
      </c>
      <c r="K73" s="1"/>
      <c r="L73" s="1"/>
      <c r="M73" s="1"/>
    </row>
    <row r="74" spans="1:13" x14ac:dyDescent="0.25">
      <c r="A74" t="s">
        <v>34</v>
      </c>
      <c r="B74" s="11">
        <v>-2.9927990000000002</v>
      </c>
      <c r="C74" s="11">
        <v>9.8160999999999998E-2</v>
      </c>
      <c r="D74" s="11">
        <v>4.947E-2</v>
      </c>
      <c r="E74" t="s">
        <v>34</v>
      </c>
      <c r="F74" s="2">
        <f t="shared" si="13"/>
        <v>-117.82673228346458</v>
      </c>
      <c r="G74" s="2">
        <f t="shared" si="14"/>
        <v>3.8646062992125985</v>
      </c>
      <c r="H74" s="2">
        <f t="shared" si="15"/>
        <v>1.9476377952755906</v>
      </c>
    </row>
    <row r="75" spans="1:13" x14ac:dyDescent="0.25">
      <c r="A75" t="s">
        <v>35</v>
      </c>
      <c r="B75" s="11">
        <v>-2.9928499999999998</v>
      </c>
      <c r="C75" s="11">
        <v>9.8199999999999996E-2</v>
      </c>
      <c r="D75" s="11">
        <v>-3.9387999999999999E-2</v>
      </c>
      <c r="E75" t="s">
        <v>35</v>
      </c>
      <c r="F75" s="2">
        <f t="shared" si="13"/>
        <v>-117.82874015748031</v>
      </c>
      <c r="G75" s="2">
        <f t="shared" si="14"/>
        <v>3.8661417322834644</v>
      </c>
      <c r="H75" s="2">
        <f t="shared" si="15"/>
        <v>-1.5507086614173229</v>
      </c>
    </row>
  </sheetData>
  <sortState xmlns:xlrd2="http://schemas.microsoft.com/office/spreadsheetml/2017/richdata2" ref="K15:O65">
    <sortCondition ref="K15:K6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Gassner, Georg L.</cp:lastModifiedBy>
  <dcterms:created xsi:type="dcterms:W3CDTF">2019-03-14T16:22:47Z</dcterms:created>
  <dcterms:modified xsi:type="dcterms:W3CDTF">2021-08-26T20:37:04Z</dcterms:modified>
</cp:coreProperties>
</file>