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18\"/>
    </mc:Choice>
  </mc:AlternateContent>
  <xr:revisionPtr revIDLastSave="0" documentId="13_ncr:1_{DF86C068-88AD-412B-B2B4-8F7980AC7864}" xr6:coauthVersionLast="47" xr6:coauthVersionMax="47" xr10:uidLastSave="{00000000-0000-0000-0000-000000000000}"/>
  <bookViews>
    <workbookView xWindow="2295" yWindow="2295" windowWidth="2160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D24" i="1"/>
  <c r="E24" i="1"/>
  <c r="D12" i="1"/>
  <c r="E12" i="1"/>
  <c r="C22" i="1" l="1"/>
  <c r="C21" i="1"/>
  <c r="C9" i="1"/>
  <c r="C10" i="1"/>
  <c r="C11" i="1" l="1"/>
  <c r="C12" i="1" s="1"/>
  <c r="C23" i="1"/>
  <c r="N18" i="1" l="1"/>
  <c r="C24" i="1"/>
  <c r="N9" i="1"/>
</calcChain>
</file>

<file path=xl/sharedStrings.xml><?xml version="1.0" encoding="utf-8"?>
<sst xmlns="http://schemas.openxmlformats.org/spreadsheetml/2006/main" count="42" uniqueCount="32">
  <si>
    <t>US Spring Stack SN</t>
  </si>
  <si>
    <t>Upstream</t>
  </si>
  <si>
    <t>Downstream</t>
  </si>
  <si>
    <t>DS Spring Stack SN</t>
  </si>
  <si>
    <t>US Ref Gap (URG)</t>
  </si>
  <si>
    <t>US Ref Gap (DRG)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</si>
  <si>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</si>
  <si>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</si>
  <si>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</si>
  <si>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</si>
  <si>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</si>
  <si>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</si>
  <si>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</si>
  <si>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</si>
  <si>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trim amount</t>
  </si>
  <si>
    <t>DS trim amount</t>
  </si>
  <si>
    <t>Round 1</t>
  </si>
  <si>
    <t>Round 2</t>
  </si>
  <si>
    <t>Round 3</t>
  </si>
  <si>
    <t>DS Actual Lockout Gap (DALG)</t>
  </si>
  <si>
    <t>US Actual Lockout Gap (UALG)</t>
  </si>
  <si>
    <t>FROM SPRING STACK SORT LIST</t>
  </si>
  <si>
    <t>UNCHANGED</t>
  </si>
  <si>
    <t>MEASURED</t>
  </si>
  <si>
    <t>CALCULATED</t>
  </si>
  <si>
    <t>After cycling</t>
  </si>
  <si>
    <t>SXU-018</t>
  </si>
  <si>
    <t>29L467-051</t>
  </si>
  <si>
    <t>29L467-050</t>
  </si>
  <si>
    <t>US trim amount (in)</t>
  </si>
  <si>
    <t>DS trim amount (in)</t>
  </si>
  <si>
    <t>"+ means remove material"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</si>
</sst>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  <xf numFmtId="0" fontId="0" fillId="0" borderId="1" xfId="0" applyBorder="1"/>
    <xf numFmtId="2" fontId="0" fillId="2" borderId="1" xfId="0" applyNumberFormat="1" applyFill="1" applyBorder="1"/>
    <xf numFmtId="164" fontId="0" fillId="2" borderId="0" xfId="0" applyNumberFormat="1" applyFill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4" workbookViewId="0">
      <selection activeCell="C21" sqref="C21"/>
    </sheetView>
  </sheetViews>
  <sheetFormatPr defaultRowHeight="15" x14ac:dyDescent="0.25"/>
  <cols>
    <col min="2" max="2" width="27.5703125" bestFit="1" customWidth="1"/>
    <col min="3" max="3" width="10.5703125" bestFit="1" customWidth="1"/>
    <col min="4" max="4" width="12" bestFit="1" customWidth="1"/>
    <col min="5" max="5" width="10.5703125" bestFit="1" customWidth="1"/>
    <col min="6" max="6" width="11.140625" customWidth="1"/>
    <col min="7" max="8" width="10.5703125" bestFit="1" customWidth="1"/>
  </cols>
  <sheetData>
    <row r="1" spans="1:15" x14ac:dyDescent="0.25">
      <c r="A1" t="s">
        <v>26</v>
      </c>
    </row>
    <row r="2" spans="1:15" x14ac:dyDescent="0.25">
      <c r="B2" t="s">
        <v>1</v>
      </c>
      <c r="C2" t="s">
        <v>16</v>
      </c>
      <c r="D2" t="s">
        <v>17</v>
      </c>
      <c r="E2" t="s">
        <v>18</v>
      </c>
    </row>
    <row r="3" spans="1:15" x14ac:dyDescent="0.25">
      <c r="D3" t="s">
        <v>25</v>
      </c>
    </row>
    <row r="4" spans="1:15" x14ac:dyDescent="0.25">
      <c r="B4" t="s">
        <v>0</v>
      </c>
      <c r="C4" t="s">
        <v>27</v>
      </c>
    </row>
    <row r="5" spans="1:15" x14ac:dyDescent="0.25">
      <c r="B5" t="s">
        <v>4</v>
      </c>
      <c r="C5">
        <v>11.55</v>
      </c>
      <c r="I5" t="s">
        <v>21</v>
      </c>
    </row>
    <row r="6" spans="1:15" x14ac:dyDescent="0.25">
      <c r="B6" t="s">
        <v>6</v>
      </c>
      <c r="C6">
        <v>4</v>
      </c>
      <c r="I6" t="s">
        <v>22</v>
      </c>
    </row>
    <row r="7" spans="1:15" x14ac:dyDescent="0.25">
      <c r="B7" t="s">
        <v>8</v>
      </c>
      <c r="C7">
        <v>11.74</v>
      </c>
      <c r="I7" t="s">
        <v>23</v>
      </c>
    </row>
    <row r="8" spans="1:15" x14ac:dyDescent="0.25">
      <c r="B8" t="s">
        <v>10</v>
      </c>
      <c r="C8">
        <v>11.56</v>
      </c>
      <c r="I8" t="s">
        <v>23</v>
      </c>
    </row>
    <row r="9" spans="1:15" x14ac:dyDescent="0.25">
      <c r="B9" t="s">
        <v>20</v>
      </c>
      <c r="C9" s="1">
        <f>(C7+C8)/2</f>
        <v>11.65</v>
      </c>
      <c r="D9" s="1"/>
      <c r="E9" s="1"/>
      <c r="F9" s="1"/>
      <c r="G9" s="1"/>
      <c r="H9" s="1"/>
      <c r="I9" t="s">
        <v>24</v>
      </c>
      <c r="N9" s="2">
        <f>C7-C11</f>
        <v>11.685</v>
      </c>
    </row>
    <row r="10" spans="1:15" x14ac:dyDescent="0.25">
      <c r="B10" s="5" t="s">
        <v>12</v>
      </c>
      <c r="C10" s="6">
        <f>$C5+(C7-C8)/$C6</f>
        <v>11.595000000000001</v>
      </c>
      <c r="D10" s="6"/>
      <c r="E10" s="6"/>
      <c r="F10" s="6"/>
      <c r="G10" s="6"/>
      <c r="H10" s="6"/>
      <c r="I10" t="s">
        <v>24</v>
      </c>
      <c r="M10" s="10">
        <f>C7-0.3</f>
        <v>11.44</v>
      </c>
      <c r="N10" s="10"/>
      <c r="O10" s="10"/>
    </row>
    <row r="11" spans="1:15" x14ac:dyDescent="0.25">
      <c r="B11" s="3" t="s">
        <v>14</v>
      </c>
      <c r="C11" s="4">
        <f>C9-C10</f>
        <v>5.4999999999999716E-2</v>
      </c>
      <c r="D11" s="4"/>
      <c r="E11" s="4"/>
      <c r="F11" s="4"/>
      <c r="G11" s="4"/>
      <c r="H11" s="4"/>
      <c r="I11" t="s">
        <v>31</v>
      </c>
    </row>
    <row r="12" spans="1:15" x14ac:dyDescent="0.25">
      <c r="B12" t="s">
        <v>29</v>
      </c>
      <c r="C12" s="7">
        <f>C11/25.4</f>
        <v>2.1653543307086505E-3</v>
      </c>
      <c r="D12" s="8">
        <f>D11/25.4</f>
        <v>0</v>
      </c>
      <c r="E12" s="8">
        <f>E11/25.4</f>
        <v>0</v>
      </c>
      <c r="F12" s="8"/>
      <c r="G12" s="8"/>
      <c r="H12" s="8"/>
    </row>
    <row r="13" spans="1:15" x14ac:dyDescent="0.25">
      <c r="C13" s="2"/>
    </row>
    <row r="14" spans="1:15" x14ac:dyDescent="0.25">
      <c r="B14" t="s">
        <v>2</v>
      </c>
      <c r="C14" t="s">
        <v>16</v>
      </c>
    </row>
    <row r="16" spans="1:15" x14ac:dyDescent="0.25">
      <c r="B16" t="s">
        <v>3</v>
      </c>
      <c r="C16" t="s">
        <v>28</v>
      </c>
      <c r="I16" t="s">
        <v>21</v>
      </c>
    </row>
    <row r="17" spans="2:14" x14ac:dyDescent="0.25">
      <c r="B17" t="s">
        <v>5</v>
      </c>
      <c r="C17">
        <v>11.55</v>
      </c>
      <c r="I17" t="s">
        <v>22</v>
      </c>
    </row>
    <row r="18" spans="2:14" x14ac:dyDescent="0.25">
      <c r="B18" t="s">
        <v>7</v>
      </c>
      <c r="C18">
        <v>4</v>
      </c>
      <c r="I18" t="s">
        <v>23</v>
      </c>
      <c r="N18" s="2">
        <f>C19-C23</f>
        <v>11.812500000000002</v>
      </c>
    </row>
    <row r="19" spans="2:14" x14ac:dyDescent="0.25">
      <c r="B19" t="s">
        <v>9</v>
      </c>
      <c r="C19">
        <v>11.8</v>
      </c>
      <c r="I19" t="s">
        <v>23</v>
      </c>
    </row>
    <row r="20" spans="2:14" x14ac:dyDescent="0.25">
      <c r="B20" t="s">
        <v>11</v>
      </c>
      <c r="C20">
        <v>11.45</v>
      </c>
      <c r="I20" t="s">
        <v>24</v>
      </c>
    </row>
    <row r="21" spans="2:14" x14ac:dyDescent="0.25">
      <c r="B21" t="s">
        <v>19</v>
      </c>
      <c r="C21" s="1">
        <f>(C19+C20)/2</f>
        <v>11.625</v>
      </c>
      <c r="D21" s="1"/>
      <c r="E21" s="1"/>
      <c r="F21" s="1"/>
      <c r="G21" s="1"/>
      <c r="H21" s="8"/>
      <c r="I21" t="s">
        <v>24</v>
      </c>
    </row>
    <row r="22" spans="2:14" x14ac:dyDescent="0.25">
      <c r="B22" s="5" t="s">
        <v>13</v>
      </c>
      <c r="C22" s="6">
        <f>$C17+(C19-C20)/$C18</f>
        <v>11.637500000000001</v>
      </c>
      <c r="D22" s="6"/>
      <c r="E22" s="6"/>
      <c r="F22" s="6"/>
      <c r="G22" s="6"/>
      <c r="H22" s="9"/>
    </row>
    <row r="23" spans="2:14" x14ac:dyDescent="0.25">
      <c r="B23" s="3" t="s">
        <v>15</v>
      </c>
      <c r="C23" s="4">
        <f>C21-C22</f>
        <v>-1.2500000000001066E-2</v>
      </c>
      <c r="D23" s="4"/>
      <c r="E23" s="4"/>
      <c r="F23" s="4"/>
      <c r="G23" s="4"/>
      <c r="H23" s="8"/>
      <c r="I23" t="s">
        <v>31</v>
      </c>
    </row>
    <row r="24" spans="2:14" x14ac:dyDescent="0.25">
      <c r="B24" t="s">
        <v>30</v>
      </c>
      <c r="C24" s="7">
        <f>C23/25.4</f>
        <v>-4.9212598425201046E-4</v>
      </c>
      <c r="D24" s="8">
        <f>D23/25.4</f>
        <v>0</v>
      </c>
      <c r="E24" s="8">
        <f>E23/25.4</f>
        <v>0</v>
      </c>
      <c r="F24" s="8"/>
      <c r="G24" s="8"/>
      <c r="H24" s="8"/>
    </row>
  </sheetData>
  <mergeCells count="1">
    <mergeCell ref="M10:O10"/>
  </mergeCells>
  <phoneticPr fontId="2" type="noConversion"/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Baader, Johann</cp:lastModifiedBy>
  <dcterms:created xsi:type="dcterms:W3CDTF">2024-04-09T19:18:31Z</dcterms:created>
  <dcterms:modified xsi:type="dcterms:W3CDTF">2025-10-27T23:47:25Z</dcterms:modified>
</cp:coreProperties>
</file>