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S:\magdata\LCLS-II-HE\Undulator\HE_SXU_012\"/>
    </mc:Choice>
  </mc:AlternateContent>
  <xr:revisionPtr revIDLastSave="0" documentId="13_ncr:1_{1D536CAE-024A-47EF-BA09-1CF2F51212F0}" xr6:coauthVersionLast="47" xr6:coauthVersionMax="47" xr10:uidLastSave="{00000000-0000-0000-0000-000000000000}"/>
  <bookViews>
    <workbookView xWindow="1350" yWindow="405" windowWidth="29865" windowHeight="20070" xr2:uid="{D7440C77-1238-48B8-91E3-9398049D3C8F}"/>
  </bookViews>
  <sheets>
    <sheet name="Pole Top Y" sheetId="1" r:id="rId1"/>
    <sheet name="Pole Sym X" sheetId="3" r:id="rId2"/>
    <sheet name="Magnet Top Y" sheetId="2" r:id="rId3"/>
    <sheet name="Magnet Z (Spacing)" sheetId="4" r:id="rId4"/>
    <sheet name="Fidcucials-Planes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T33" i="1" l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  <c r="T56" i="1"/>
  <c r="T57" i="1"/>
  <c r="T58" i="1"/>
  <c r="T59" i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3" i="1"/>
  <c r="L124" i="1"/>
  <c r="L123" i="1"/>
  <c r="L122" i="1"/>
  <c r="L121" i="1"/>
  <c r="L120" i="1"/>
  <c r="L119" i="1"/>
  <c r="L118" i="1"/>
  <c r="L117" i="1"/>
  <c r="L116" i="1"/>
  <c r="L115" i="1"/>
  <c r="L114" i="1"/>
  <c r="L113" i="1"/>
  <c r="L112" i="1"/>
  <c r="L111" i="1"/>
  <c r="L110" i="1"/>
  <c r="L109" i="1"/>
  <c r="L108" i="1"/>
  <c r="L107" i="1"/>
  <c r="L106" i="1"/>
  <c r="L105" i="1"/>
  <c r="L104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L5" i="1"/>
  <c r="L4" i="1"/>
  <c r="L3" i="1"/>
  <c r="T32" i="1"/>
  <c r="L32" i="4" l="1"/>
  <c r="L33" i="4"/>
  <c r="L34" i="4"/>
  <c r="L35" i="4"/>
  <c r="L36" i="4"/>
  <c r="L37" i="4"/>
  <c r="L38" i="4"/>
  <c r="L39" i="4"/>
  <c r="L40" i="4"/>
  <c r="L41" i="4"/>
  <c r="L42" i="4"/>
  <c r="L43" i="4"/>
  <c r="L44" i="4"/>
  <c r="L45" i="4"/>
  <c r="L46" i="4"/>
  <c r="L47" i="4"/>
  <c r="L48" i="4"/>
  <c r="L49" i="4"/>
  <c r="L50" i="4"/>
  <c r="L51" i="4"/>
  <c r="L52" i="4"/>
  <c r="L53" i="4"/>
  <c r="L54" i="4"/>
  <c r="L55" i="4"/>
  <c r="L56" i="4"/>
  <c r="L57" i="4"/>
  <c r="L58" i="4"/>
  <c r="L59" i="4"/>
  <c r="L60" i="4"/>
  <c r="L61" i="4"/>
  <c r="L62" i="4"/>
  <c r="L63" i="4"/>
  <c r="L64" i="4"/>
  <c r="L65" i="4"/>
  <c r="L66" i="4"/>
  <c r="L67" i="4"/>
  <c r="L68" i="4"/>
  <c r="L69" i="4"/>
  <c r="L70" i="4"/>
  <c r="L71" i="4"/>
  <c r="L72" i="4"/>
  <c r="L73" i="4"/>
  <c r="L74" i="4"/>
  <c r="L75" i="4"/>
  <c r="L76" i="4"/>
  <c r="L77" i="4"/>
  <c r="L78" i="4"/>
  <c r="L79" i="4"/>
  <c r="L80" i="4"/>
  <c r="L81" i="4"/>
  <c r="L82" i="4"/>
  <c r="L83" i="4"/>
  <c r="L84" i="4"/>
  <c r="L85" i="4"/>
  <c r="L86" i="4"/>
  <c r="L87" i="4"/>
  <c r="L88" i="4"/>
  <c r="L89" i="4"/>
  <c r="L90" i="4"/>
  <c r="L91" i="4"/>
  <c r="L92" i="4"/>
  <c r="L93" i="4"/>
  <c r="L94" i="4"/>
  <c r="L95" i="4"/>
  <c r="L96" i="4"/>
  <c r="L97" i="4"/>
  <c r="L98" i="4"/>
  <c r="L99" i="4"/>
  <c r="L100" i="4"/>
  <c r="L101" i="4"/>
  <c r="L102" i="4"/>
  <c r="L103" i="4"/>
  <c r="L104" i="4"/>
  <c r="L105" i="4"/>
  <c r="L106" i="4"/>
  <c r="L107" i="4"/>
  <c r="L108" i="4"/>
  <c r="L109" i="4"/>
  <c r="L110" i="4"/>
  <c r="L111" i="4"/>
  <c r="L112" i="4"/>
  <c r="L113" i="4"/>
  <c r="L114" i="4"/>
  <c r="L115" i="4"/>
  <c r="L116" i="4"/>
  <c r="L117" i="4"/>
  <c r="L118" i="4"/>
  <c r="L119" i="4"/>
  <c r="L120" i="4"/>
  <c r="L121" i="4"/>
  <c r="L122" i="4"/>
  <c r="L123" i="4"/>
  <c r="L124" i="4"/>
  <c r="L31" i="4"/>
  <c r="L30" i="4"/>
  <c r="L29" i="4"/>
  <c r="L28" i="4"/>
  <c r="L27" i="4"/>
  <c r="L26" i="4"/>
  <c r="L25" i="4"/>
  <c r="L24" i="4"/>
  <c r="L23" i="4"/>
  <c r="L22" i="4"/>
  <c r="L21" i="4"/>
  <c r="L20" i="4"/>
  <c r="L19" i="4"/>
  <c r="L18" i="4"/>
  <c r="L17" i="4"/>
  <c r="L16" i="4"/>
  <c r="L15" i="4"/>
  <c r="L14" i="4"/>
  <c r="L13" i="4"/>
  <c r="L12" i="4"/>
  <c r="L11" i="4"/>
  <c r="L10" i="4"/>
  <c r="L9" i="4"/>
  <c r="L8" i="4"/>
  <c r="L7" i="4"/>
  <c r="L6" i="4"/>
  <c r="L5" i="4"/>
  <c r="F8" i="4"/>
  <c r="F9" i="4"/>
  <c r="F10" i="4"/>
  <c r="F11" i="4"/>
  <c r="F12" i="4"/>
  <c r="F13" i="4"/>
  <c r="F14" i="4"/>
  <c r="F15" i="4"/>
  <c r="F16" i="4"/>
  <c r="F17" i="4"/>
  <c r="F18" i="4"/>
  <c r="F19" i="4"/>
  <c r="N19" i="4" s="1"/>
  <c r="O19" i="4" s="1"/>
  <c r="F20" i="4"/>
  <c r="F21" i="4"/>
  <c r="N21" i="4" s="1"/>
  <c r="O21" i="4" s="1"/>
  <c r="F22" i="4"/>
  <c r="N22" i="4" s="1"/>
  <c r="O22" i="4" s="1"/>
  <c r="F23" i="4"/>
  <c r="N23" i="4" s="1"/>
  <c r="O23" i="4" s="1"/>
  <c r="F24" i="4"/>
  <c r="F25" i="4"/>
  <c r="F26" i="4"/>
  <c r="F27" i="4"/>
  <c r="N27" i="4" s="1"/>
  <c r="O27" i="4" s="1"/>
  <c r="F28" i="4"/>
  <c r="F29" i="4"/>
  <c r="F30" i="4"/>
  <c r="F31" i="4"/>
  <c r="F32" i="4"/>
  <c r="N32" i="4" s="1"/>
  <c r="O32" i="4" s="1"/>
  <c r="F33" i="4"/>
  <c r="N33" i="4" s="1"/>
  <c r="O33" i="4" s="1"/>
  <c r="F34" i="4"/>
  <c r="N34" i="4" s="1"/>
  <c r="O34" i="4" s="1"/>
  <c r="F35" i="4"/>
  <c r="N35" i="4" s="1"/>
  <c r="O35" i="4" s="1"/>
  <c r="F36" i="4"/>
  <c r="F37" i="4"/>
  <c r="F38" i="4"/>
  <c r="F39" i="4"/>
  <c r="F40" i="4"/>
  <c r="N40" i="4" s="1"/>
  <c r="O40" i="4" s="1"/>
  <c r="F41" i="4"/>
  <c r="N41" i="4" s="1"/>
  <c r="O41" i="4" s="1"/>
  <c r="F42" i="4"/>
  <c r="N42" i="4" s="1"/>
  <c r="O42" i="4" s="1"/>
  <c r="F43" i="4"/>
  <c r="N43" i="4" s="1"/>
  <c r="O43" i="4" s="1"/>
  <c r="F44" i="4"/>
  <c r="F45" i="4"/>
  <c r="F46" i="4"/>
  <c r="F47" i="4"/>
  <c r="F48" i="4"/>
  <c r="F49" i="4"/>
  <c r="F50" i="4"/>
  <c r="F51" i="4"/>
  <c r="F52" i="4"/>
  <c r="N52" i="4" s="1"/>
  <c r="O52" i="4" s="1"/>
  <c r="F53" i="4"/>
  <c r="N53" i="4" s="1"/>
  <c r="O53" i="4" s="1"/>
  <c r="F54" i="4"/>
  <c r="N54" i="4" s="1"/>
  <c r="O54" i="4" s="1"/>
  <c r="F55" i="4"/>
  <c r="N55" i="4" s="1"/>
  <c r="O55" i="4" s="1"/>
  <c r="F56" i="4"/>
  <c r="F57" i="4"/>
  <c r="F58" i="4"/>
  <c r="F59" i="4"/>
  <c r="F60" i="4"/>
  <c r="N60" i="4" s="1"/>
  <c r="O60" i="4" s="1"/>
  <c r="F61" i="4"/>
  <c r="N61" i="4" s="1"/>
  <c r="O61" i="4" s="1"/>
  <c r="F62" i="4"/>
  <c r="N62" i="4" s="1"/>
  <c r="O62" i="4" s="1"/>
  <c r="F63" i="4"/>
  <c r="N63" i="4" s="1"/>
  <c r="O63" i="4" s="1"/>
  <c r="F64" i="4"/>
  <c r="F65" i="4"/>
  <c r="F66" i="4"/>
  <c r="F67" i="4"/>
  <c r="N67" i="4" s="1"/>
  <c r="O67" i="4" s="1"/>
  <c r="F68" i="4"/>
  <c r="F69" i="4"/>
  <c r="F70" i="4"/>
  <c r="F71" i="4"/>
  <c r="F72" i="4"/>
  <c r="N72" i="4" s="1"/>
  <c r="O72" i="4" s="1"/>
  <c r="F73" i="4"/>
  <c r="N73" i="4" s="1"/>
  <c r="O73" i="4" s="1"/>
  <c r="F74" i="4"/>
  <c r="N74" i="4" s="1"/>
  <c r="O74" i="4" s="1"/>
  <c r="F75" i="4"/>
  <c r="N75" i="4" s="1"/>
  <c r="O75" i="4" s="1"/>
  <c r="F76" i="4"/>
  <c r="F77" i="4"/>
  <c r="F78" i="4"/>
  <c r="F79" i="4"/>
  <c r="F80" i="4"/>
  <c r="N80" i="4" s="1"/>
  <c r="O80" i="4" s="1"/>
  <c r="F81" i="4"/>
  <c r="N81" i="4" s="1"/>
  <c r="O81" i="4" s="1"/>
  <c r="F82" i="4"/>
  <c r="N82" i="4" s="1"/>
  <c r="O82" i="4" s="1"/>
  <c r="F83" i="4"/>
  <c r="N83" i="4" s="1"/>
  <c r="O83" i="4" s="1"/>
  <c r="F84" i="4"/>
  <c r="F85" i="4"/>
  <c r="F86" i="4"/>
  <c r="F87" i="4"/>
  <c r="F88" i="4"/>
  <c r="F89" i="4"/>
  <c r="F90" i="4"/>
  <c r="F91" i="4"/>
  <c r="F92" i="4"/>
  <c r="N92" i="4" s="1"/>
  <c r="O92" i="4" s="1"/>
  <c r="F93" i="4"/>
  <c r="N93" i="4" s="1"/>
  <c r="O93" i="4" s="1"/>
  <c r="F94" i="4"/>
  <c r="N94" i="4" s="1"/>
  <c r="O94" i="4" s="1"/>
  <c r="F95" i="4"/>
  <c r="N95" i="4" s="1"/>
  <c r="O95" i="4" s="1"/>
  <c r="F96" i="4"/>
  <c r="F97" i="4"/>
  <c r="F98" i="4"/>
  <c r="F99" i="4"/>
  <c r="N99" i="4" s="1"/>
  <c r="O99" i="4" s="1"/>
  <c r="F100" i="4"/>
  <c r="N100" i="4" s="1"/>
  <c r="O100" i="4" s="1"/>
  <c r="F101" i="4"/>
  <c r="N101" i="4" s="1"/>
  <c r="O101" i="4" s="1"/>
  <c r="F102" i="4"/>
  <c r="N102" i="4" s="1"/>
  <c r="O102" i="4" s="1"/>
  <c r="F103" i="4"/>
  <c r="N103" i="4" s="1"/>
  <c r="O103" i="4" s="1"/>
  <c r="F104" i="4"/>
  <c r="F105" i="4"/>
  <c r="F106" i="4"/>
  <c r="F107" i="4"/>
  <c r="F108" i="4"/>
  <c r="F109" i="4"/>
  <c r="F110" i="4"/>
  <c r="F111" i="4"/>
  <c r="F112" i="4"/>
  <c r="N112" i="4" s="1"/>
  <c r="O112" i="4" s="1"/>
  <c r="F113" i="4"/>
  <c r="N113" i="4" s="1"/>
  <c r="O113" i="4" s="1"/>
  <c r="F114" i="4"/>
  <c r="N114" i="4" s="1"/>
  <c r="O114" i="4" s="1"/>
  <c r="F115" i="4"/>
  <c r="N115" i="4" s="1"/>
  <c r="O115" i="4" s="1"/>
  <c r="F116" i="4"/>
  <c r="F117" i="4"/>
  <c r="F118" i="4"/>
  <c r="F119" i="4"/>
  <c r="F120" i="4"/>
  <c r="N120" i="4" s="1"/>
  <c r="O120" i="4" s="1"/>
  <c r="F121" i="4"/>
  <c r="N121" i="4" s="1"/>
  <c r="O121" i="4" s="1"/>
  <c r="F122" i="4"/>
  <c r="N122" i="4" s="1"/>
  <c r="O122" i="4" s="1"/>
  <c r="F123" i="4"/>
  <c r="N123" i="4" s="1"/>
  <c r="O123" i="4" s="1"/>
  <c r="F124" i="4"/>
  <c r="F7" i="4"/>
  <c r="N7" i="4" s="1"/>
  <c r="O7" i="4" s="1"/>
  <c r="F6" i="4"/>
  <c r="N6" i="4" s="1"/>
  <c r="O6" i="4" s="1"/>
  <c r="F5" i="4"/>
  <c r="N26" i="4" l="1"/>
  <c r="O26" i="4" s="1"/>
  <c r="N111" i="4"/>
  <c r="O111" i="4" s="1"/>
  <c r="N91" i="4"/>
  <c r="O91" i="4" s="1"/>
  <c r="N110" i="4"/>
  <c r="O110" i="4" s="1"/>
  <c r="N90" i="4"/>
  <c r="O90" i="4" s="1"/>
  <c r="N109" i="4"/>
  <c r="O109" i="4" s="1"/>
  <c r="N89" i="4"/>
  <c r="O89" i="4" s="1"/>
  <c r="N108" i="4"/>
  <c r="O108" i="4" s="1"/>
  <c r="N88" i="4"/>
  <c r="O88" i="4" s="1"/>
  <c r="N68" i="4"/>
  <c r="O68" i="4" s="1"/>
  <c r="N48" i="4"/>
  <c r="O48" i="4" s="1"/>
  <c r="N71" i="4"/>
  <c r="O71" i="4" s="1"/>
  <c r="N70" i="4"/>
  <c r="O70" i="4" s="1"/>
  <c r="N69" i="4"/>
  <c r="O69" i="4" s="1"/>
  <c r="N28" i="4"/>
  <c r="O28" i="4" s="1"/>
  <c r="N51" i="4"/>
  <c r="O51" i="4" s="1"/>
  <c r="N50" i="4"/>
  <c r="O50" i="4" s="1"/>
  <c r="N49" i="4"/>
  <c r="O49" i="4" s="1"/>
  <c r="N8" i="4"/>
  <c r="O8" i="4" s="1"/>
  <c r="N59" i="4"/>
  <c r="O59" i="4" s="1"/>
  <c r="N14" i="4"/>
  <c r="O14" i="4" s="1"/>
  <c r="N16" i="4"/>
  <c r="O16" i="4" s="1"/>
  <c r="N12" i="4"/>
  <c r="O12" i="4" s="1"/>
  <c r="N10" i="4"/>
  <c r="O10" i="4" s="1"/>
  <c r="N13" i="4"/>
  <c r="O13" i="4" s="1"/>
  <c r="N9" i="4"/>
  <c r="O9" i="4" s="1"/>
  <c r="N15" i="4"/>
  <c r="O15" i="4" s="1"/>
  <c r="N11" i="4"/>
  <c r="O11" i="4" s="1"/>
  <c r="N30" i="4"/>
  <c r="O30" i="4" s="1"/>
  <c r="N107" i="4"/>
  <c r="O107" i="4" s="1"/>
  <c r="N47" i="4"/>
  <c r="O47" i="4" s="1"/>
  <c r="N119" i="4"/>
  <c r="O119" i="4" s="1"/>
  <c r="N29" i="4"/>
  <c r="O29" i="4" s="1"/>
  <c r="N87" i="4"/>
  <c r="O87" i="4" s="1"/>
  <c r="N106" i="4"/>
  <c r="O106" i="4" s="1"/>
  <c r="N86" i="4"/>
  <c r="O86" i="4" s="1"/>
  <c r="N66" i="4"/>
  <c r="O66" i="4" s="1"/>
  <c r="N46" i="4"/>
  <c r="O46" i="4" s="1"/>
  <c r="N79" i="4"/>
  <c r="O79" i="4" s="1"/>
  <c r="N31" i="4"/>
  <c r="O31" i="4" s="1"/>
  <c r="N105" i="4"/>
  <c r="O105" i="4" s="1"/>
  <c r="N85" i="4"/>
  <c r="O85" i="4" s="1"/>
  <c r="N65" i="4"/>
  <c r="O65" i="4" s="1"/>
  <c r="N45" i="4"/>
  <c r="O45" i="4" s="1"/>
  <c r="N104" i="4"/>
  <c r="O104" i="4" s="1"/>
  <c r="N84" i="4"/>
  <c r="O84" i="4" s="1"/>
  <c r="N64" i="4"/>
  <c r="O64" i="4" s="1"/>
  <c r="N44" i="4"/>
  <c r="O44" i="4" s="1"/>
  <c r="N39" i="4"/>
  <c r="O39" i="4" s="1"/>
  <c r="N24" i="4"/>
  <c r="O24" i="4" s="1"/>
  <c r="N20" i="4"/>
  <c r="O20" i="4" s="1"/>
  <c r="N118" i="4"/>
  <c r="O118" i="4" s="1"/>
  <c r="N98" i="4"/>
  <c r="O98" i="4" s="1"/>
  <c r="N78" i="4"/>
  <c r="O78" i="4" s="1"/>
  <c r="N58" i="4"/>
  <c r="O58" i="4" s="1"/>
  <c r="N38" i="4"/>
  <c r="O38" i="4" s="1"/>
  <c r="N18" i="4"/>
  <c r="O18" i="4" s="1"/>
  <c r="N25" i="4"/>
  <c r="O25" i="4" s="1"/>
  <c r="N117" i="4"/>
  <c r="O117" i="4" s="1"/>
  <c r="N97" i="4"/>
  <c r="O97" i="4" s="1"/>
  <c r="N77" i="4"/>
  <c r="O77" i="4" s="1"/>
  <c r="N57" i="4"/>
  <c r="O57" i="4" s="1"/>
  <c r="N37" i="4"/>
  <c r="O37" i="4" s="1"/>
  <c r="N17" i="4"/>
  <c r="O17" i="4" s="1"/>
  <c r="N116" i="4"/>
  <c r="O116" i="4" s="1"/>
  <c r="N96" i="4"/>
  <c r="O96" i="4" s="1"/>
  <c r="N76" i="4"/>
  <c r="O76" i="4" s="1"/>
  <c r="N56" i="4"/>
  <c r="O56" i="4" s="1"/>
  <c r="N36" i="4"/>
  <c r="O36" i="4" s="1"/>
</calcChain>
</file>

<file path=xl/sharedStrings.xml><?xml version="1.0" encoding="utf-8"?>
<sst xmlns="http://schemas.openxmlformats.org/spreadsheetml/2006/main" count="63" uniqueCount="38">
  <si>
    <t>X</t>
  </si>
  <si>
    <t>Y</t>
  </si>
  <si>
    <t>Z</t>
  </si>
  <si>
    <t>PT</t>
  </si>
  <si>
    <t>POLE TIP TOP PTS Wall Side (+X)</t>
  </si>
  <si>
    <t>POLE TIP TOP PTS Aisle Side (-X)</t>
  </si>
  <si>
    <t>POLE TIP SYM POINT (X)</t>
  </si>
  <si>
    <t>MAGNET TOP PTS Wall Side (+X)</t>
  </si>
  <si>
    <t>MAGNET TOP PTS Aisle Side (-X)</t>
  </si>
  <si>
    <t>MAGNET FACE PTS Aisle Side (-X) +Z-Dir</t>
  </si>
  <si>
    <t>MAGNET FACE PTS Wall Side (+X) +Z-Dir</t>
  </si>
  <si>
    <t>Z space</t>
  </si>
  <si>
    <t>Z Space Avg</t>
  </si>
  <si>
    <t>Z diff (avg - 28)</t>
  </si>
  <si>
    <t>Tooling Ball</t>
  </si>
  <si>
    <t>X(mm)</t>
  </si>
  <si>
    <t>Y(mm)</t>
  </si>
  <si>
    <t>Z(mm)</t>
  </si>
  <si>
    <t>Mounting Planes</t>
  </si>
  <si>
    <t>USB 1</t>
  </si>
  <si>
    <t>USB 2</t>
  </si>
  <si>
    <t>USB 3</t>
  </si>
  <si>
    <t>USB 4</t>
  </si>
  <si>
    <t>USB 5</t>
  </si>
  <si>
    <t>USB 6</t>
  </si>
  <si>
    <t>USB 7</t>
  </si>
  <si>
    <t>USB 8</t>
  </si>
  <si>
    <t>USB 9</t>
  </si>
  <si>
    <t>USB 10</t>
  </si>
  <si>
    <t>USB 11</t>
  </si>
  <si>
    <t>USB 12</t>
  </si>
  <si>
    <t>Shimming table</t>
  </si>
  <si>
    <t>Position</t>
  </si>
  <si>
    <t>Module #</t>
  </si>
  <si>
    <t>Pole #</t>
  </si>
  <si>
    <t>Installed</t>
  </si>
  <si>
    <t>Remove(")</t>
  </si>
  <si>
    <t>F.Shim(")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</si>
</sst>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0.000"/>
    <numFmt numFmtId="166" formatCode="0.0"/>
  </numFmts>
  <fonts count="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65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3" fillId="2" borderId="0" xfId="0" applyFont="1" applyFill="1" applyAlignment="1">
      <alignment horizontal="center" vertical="center"/>
    </xf>
    <xf numFmtId="0" fontId="0" fillId="3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0" fillId="3" borderId="0" xfId="0" applyFill="1" applyAlignment="1">
      <alignment horizontal="center" vertical="center"/>
    </xf>
    <xf numFmtId="166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Pole Tip Top Points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773221693697461E-2"/>
          <c:y val="0.12378805215337385"/>
          <c:w val="0.93791252255206181"/>
          <c:h val="0.75579424992602307"/>
        </c:manualLayout>
      </c:layout>
      <c:scatterChart>
        <c:scatterStyle val="smoothMarker"/>
        <c:varyColors val="0"/>
        <c:ser>
          <c:idx val="0"/>
          <c:order val="0"/>
          <c:tx>
            <c:v>Wall Side (+X) Pole Tip Top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'Pole Top Y'!$B$3:$B$124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'Pole Top Y'!$D$3:$D$124</c:f>
              <c:numCache>
                <c:formatCode>General</c:formatCode>
                <c:ptCount val="122"/>
                <c:pt idx="0">
                  <c:v>0.01</c:v>
                </c:pt>
                <c:pt idx="1">
                  <c:v>1.1299999999999999E-2</c:v>
                </c:pt>
                <c:pt idx="2">
                  <c:v>1.3299999999999999E-2</c:v>
                </c:pt>
                <c:pt idx="3">
                  <c:v>1.4800000000000001E-2</c:v>
                </c:pt>
                <c:pt idx="4">
                  <c:v>1.15E-2</c:v>
                </c:pt>
                <c:pt idx="5">
                  <c:v>1.43E-2</c:v>
                </c:pt>
                <c:pt idx="6">
                  <c:v>1.5800000000000002E-2</c:v>
                </c:pt>
                <c:pt idx="7">
                  <c:v>1.35E-2</c:v>
                </c:pt>
                <c:pt idx="8">
                  <c:v>1.6500000000000001E-2</c:v>
                </c:pt>
                <c:pt idx="9">
                  <c:v>1.12E-2</c:v>
                </c:pt>
                <c:pt idx="10">
                  <c:v>1.26E-2</c:v>
                </c:pt>
                <c:pt idx="11">
                  <c:v>9.1999999999999998E-3</c:v>
                </c:pt>
                <c:pt idx="12">
                  <c:v>1.18E-2</c:v>
                </c:pt>
                <c:pt idx="13">
                  <c:v>6.4999999999999997E-3</c:v>
                </c:pt>
                <c:pt idx="14">
                  <c:v>7.1000000000000004E-3</c:v>
                </c:pt>
                <c:pt idx="15">
                  <c:v>5.3E-3</c:v>
                </c:pt>
                <c:pt idx="16">
                  <c:v>6.4999999999999997E-3</c:v>
                </c:pt>
                <c:pt idx="17">
                  <c:v>1.1999999999999999E-3</c:v>
                </c:pt>
                <c:pt idx="18">
                  <c:v>-8.0000000000000004E-4</c:v>
                </c:pt>
                <c:pt idx="19">
                  <c:v>-8.0000000000000004E-4</c:v>
                </c:pt>
                <c:pt idx="20">
                  <c:v>2E-3</c:v>
                </c:pt>
                <c:pt idx="21">
                  <c:v>3.2000000000000002E-3</c:v>
                </c:pt>
                <c:pt idx="22">
                  <c:v>-2.2000000000000001E-3</c:v>
                </c:pt>
                <c:pt idx="23">
                  <c:v>0</c:v>
                </c:pt>
                <c:pt idx="24">
                  <c:v>-1.8E-3</c:v>
                </c:pt>
                <c:pt idx="25">
                  <c:v>-6.9999999999999999E-4</c:v>
                </c:pt>
                <c:pt idx="26">
                  <c:v>-6.9999999999999999E-4</c:v>
                </c:pt>
                <c:pt idx="27">
                  <c:v>-1.8E-3</c:v>
                </c:pt>
                <c:pt idx="28">
                  <c:v>8.0000000000000004E-4</c:v>
                </c:pt>
                <c:pt idx="29">
                  <c:v>-1.2999999999999999E-3</c:v>
                </c:pt>
                <c:pt idx="30">
                  <c:v>-2.5999999999999999E-3</c:v>
                </c:pt>
                <c:pt idx="31">
                  <c:v>6.9999999999999999E-4</c:v>
                </c:pt>
                <c:pt idx="32">
                  <c:v>4.4999999999999997E-3</c:v>
                </c:pt>
                <c:pt idx="33">
                  <c:v>5.0000000000000001E-3</c:v>
                </c:pt>
                <c:pt idx="34">
                  <c:v>6.7999999999999996E-3</c:v>
                </c:pt>
                <c:pt idx="35">
                  <c:v>7.3000000000000001E-3</c:v>
                </c:pt>
                <c:pt idx="36">
                  <c:v>8.6999999999999994E-3</c:v>
                </c:pt>
                <c:pt idx="37">
                  <c:v>4.8999999999999998E-3</c:v>
                </c:pt>
                <c:pt idx="38">
                  <c:v>5.5999999999999999E-3</c:v>
                </c:pt>
                <c:pt idx="39">
                  <c:v>-5.0000000000000001E-4</c:v>
                </c:pt>
                <c:pt idx="40">
                  <c:v>-1.4E-3</c:v>
                </c:pt>
                <c:pt idx="41">
                  <c:v>-3.3999999999999998E-3</c:v>
                </c:pt>
                <c:pt idx="42">
                  <c:v>-7.9000000000000008E-3</c:v>
                </c:pt>
                <c:pt idx="43">
                  <c:v>-9.4999999999999998E-3</c:v>
                </c:pt>
                <c:pt idx="44">
                  <c:v>-1.0699999999999999E-2</c:v>
                </c:pt>
                <c:pt idx="45">
                  <c:v>-1.1900000000000001E-2</c:v>
                </c:pt>
                <c:pt idx="46">
                  <c:v>-6.4999999999999997E-3</c:v>
                </c:pt>
                <c:pt idx="47">
                  <c:v>-1.17E-2</c:v>
                </c:pt>
                <c:pt idx="48">
                  <c:v>-6.8999999999999999E-3</c:v>
                </c:pt>
                <c:pt idx="49">
                  <c:v>-7.1000000000000004E-3</c:v>
                </c:pt>
                <c:pt idx="50">
                  <c:v>-5.1000000000000004E-3</c:v>
                </c:pt>
                <c:pt idx="51">
                  <c:v>-5.7000000000000002E-3</c:v>
                </c:pt>
                <c:pt idx="52">
                  <c:v>-4.1999999999999997E-3</c:v>
                </c:pt>
                <c:pt idx="53">
                  <c:v>-8.9999999999999993E-3</c:v>
                </c:pt>
                <c:pt idx="54">
                  <c:v>-7.4000000000000003E-3</c:v>
                </c:pt>
                <c:pt idx="55">
                  <c:v>-4.3E-3</c:v>
                </c:pt>
                <c:pt idx="56">
                  <c:v>-4.4999999999999997E-3</c:v>
                </c:pt>
                <c:pt idx="57">
                  <c:v>-5.0000000000000001E-3</c:v>
                </c:pt>
                <c:pt idx="58">
                  <c:v>-7.1999999999999998E-3</c:v>
                </c:pt>
                <c:pt idx="59">
                  <c:v>-7.7000000000000002E-3</c:v>
                </c:pt>
                <c:pt idx="60">
                  <c:v>-3.2000000000000002E-3</c:v>
                </c:pt>
                <c:pt idx="61">
                  <c:v>-9.1999999999999998E-3</c:v>
                </c:pt>
                <c:pt idx="62">
                  <c:v>-7.7999999999999996E-3</c:v>
                </c:pt>
                <c:pt idx="63">
                  <c:v>-1.0699999999999999E-2</c:v>
                </c:pt>
                <c:pt idx="64">
                  <c:v>-5.1999999999999998E-3</c:v>
                </c:pt>
                <c:pt idx="65">
                  <c:v>-6.8999999999999999E-3</c:v>
                </c:pt>
                <c:pt idx="66">
                  <c:v>-1.01E-2</c:v>
                </c:pt>
                <c:pt idx="67">
                  <c:v>-3.7000000000000002E-3</c:v>
                </c:pt>
                <c:pt idx="68">
                  <c:v>-7.4999999999999997E-3</c:v>
                </c:pt>
                <c:pt idx="69">
                  <c:v>-8.0999999999999996E-3</c:v>
                </c:pt>
                <c:pt idx="70">
                  <c:v>-9.5999999999999992E-3</c:v>
                </c:pt>
                <c:pt idx="71">
                  <c:v>-2.8E-3</c:v>
                </c:pt>
                <c:pt idx="72">
                  <c:v>-6.3E-3</c:v>
                </c:pt>
                <c:pt idx="73">
                  <c:v>-7.3000000000000001E-3</c:v>
                </c:pt>
                <c:pt idx="74">
                  <c:v>-6.7000000000000002E-3</c:v>
                </c:pt>
                <c:pt idx="75">
                  <c:v>-4.3E-3</c:v>
                </c:pt>
                <c:pt idx="76">
                  <c:v>-8.5000000000000006E-3</c:v>
                </c:pt>
                <c:pt idx="77">
                  <c:v>-1.1900000000000001E-2</c:v>
                </c:pt>
                <c:pt idx="78">
                  <c:v>-8.8000000000000005E-3</c:v>
                </c:pt>
                <c:pt idx="79">
                  <c:v>-8.3999999999999995E-3</c:v>
                </c:pt>
                <c:pt idx="80">
                  <c:v>-1.61E-2</c:v>
                </c:pt>
                <c:pt idx="81">
                  <c:v>-9.9000000000000008E-3</c:v>
                </c:pt>
                <c:pt idx="82">
                  <c:v>-9.4999999999999998E-3</c:v>
                </c:pt>
                <c:pt idx="83">
                  <c:v>-8.6E-3</c:v>
                </c:pt>
                <c:pt idx="84">
                  <c:v>-8.0000000000000002E-3</c:v>
                </c:pt>
                <c:pt idx="85">
                  <c:v>-9.4999999999999998E-3</c:v>
                </c:pt>
                <c:pt idx="86">
                  <c:v>-8.5000000000000006E-3</c:v>
                </c:pt>
                <c:pt idx="87">
                  <c:v>-1.14E-2</c:v>
                </c:pt>
                <c:pt idx="88">
                  <c:v>-7.7000000000000002E-3</c:v>
                </c:pt>
                <c:pt idx="89">
                  <c:v>2E-3</c:v>
                </c:pt>
                <c:pt idx="90">
                  <c:v>-6.7000000000000002E-3</c:v>
                </c:pt>
                <c:pt idx="91">
                  <c:v>-5.0000000000000001E-3</c:v>
                </c:pt>
                <c:pt idx="92">
                  <c:v>-6.1000000000000004E-3</c:v>
                </c:pt>
                <c:pt idx="93">
                  <c:v>-4.1000000000000003E-3</c:v>
                </c:pt>
                <c:pt idx="94">
                  <c:v>1.1999999999999999E-3</c:v>
                </c:pt>
                <c:pt idx="95">
                  <c:v>-1.1999999999999999E-3</c:v>
                </c:pt>
                <c:pt idx="96">
                  <c:v>-2.3E-3</c:v>
                </c:pt>
                <c:pt idx="97">
                  <c:v>6.9999999999999999E-4</c:v>
                </c:pt>
                <c:pt idx="98">
                  <c:v>-1E-4</c:v>
                </c:pt>
                <c:pt idx="99">
                  <c:v>-2.3E-3</c:v>
                </c:pt>
                <c:pt idx="100">
                  <c:v>-2.8999999999999998E-3</c:v>
                </c:pt>
                <c:pt idx="101">
                  <c:v>-5.9999999999999995E-4</c:v>
                </c:pt>
                <c:pt idx="102">
                  <c:v>-4.0000000000000002E-4</c:v>
                </c:pt>
                <c:pt idx="103">
                  <c:v>5.0000000000000001E-4</c:v>
                </c:pt>
                <c:pt idx="104">
                  <c:v>3.8E-3</c:v>
                </c:pt>
                <c:pt idx="105">
                  <c:v>6.9999999999999999E-4</c:v>
                </c:pt>
                <c:pt idx="106">
                  <c:v>-2.3999999999999998E-3</c:v>
                </c:pt>
                <c:pt idx="107">
                  <c:v>2.7000000000000001E-3</c:v>
                </c:pt>
                <c:pt idx="108">
                  <c:v>-6.9999999999999999E-4</c:v>
                </c:pt>
                <c:pt idx="109">
                  <c:v>5.7000000000000002E-3</c:v>
                </c:pt>
                <c:pt idx="110">
                  <c:v>6.7000000000000002E-3</c:v>
                </c:pt>
                <c:pt idx="111">
                  <c:v>3.8E-3</c:v>
                </c:pt>
                <c:pt idx="112">
                  <c:v>9.4999999999999998E-3</c:v>
                </c:pt>
                <c:pt idx="113">
                  <c:v>1.14E-2</c:v>
                </c:pt>
                <c:pt idx="114">
                  <c:v>1.43E-2</c:v>
                </c:pt>
                <c:pt idx="115">
                  <c:v>7.4000000000000003E-3</c:v>
                </c:pt>
                <c:pt idx="116">
                  <c:v>1.0999999999999999E-2</c:v>
                </c:pt>
                <c:pt idx="117">
                  <c:v>1.7000000000000001E-2</c:v>
                </c:pt>
                <c:pt idx="118">
                  <c:v>1.4800000000000001E-2</c:v>
                </c:pt>
                <c:pt idx="119">
                  <c:v>2.23E-2</c:v>
                </c:pt>
                <c:pt idx="120">
                  <c:v>2.3300000000000001E-2</c:v>
                </c:pt>
                <c:pt idx="121">
                  <c:v>1.9900000000000001E-2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CF4-4CD2-9560-9926532B4DE2}"/>
            </c:ext>
          </c:extLst>
        </c:ser>
        <c:ser>
          <c:idx val="1"/>
          <c:order val="1"/>
          <c:tx>
            <c:v>Aisle Side (-X) Pole Tip Top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'Pole Top Y'!$B$3:$B$124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'Pole Top Y'!$I$3:$I$124</c:f>
              <c:numCache>
                <c:formatCode>General</c:formatCode>
                <c:ptCount val="122"/>
                <c:pt idx="0">
                  <c:v>1.95E-2</c:v>
                </c:pt>
                <c:pt idx="1">
                  <c:v>1.34E-2</c:v>
                </c:pt>
                <c:pt idx="2">
                  <c:v>1.21E-2</c:v>
                </c:pt>
                <c:pt idx="3">
                  <c:v>1.32E-2</c:v>
                </c:pt>
                <c:pt idx="4">
                  <c:v>1.23E-2</c:v>
                </c:pt>
                <c:pt idx="5">
                  <c:v>9.9000000000000008E-3</c:v>
                </c:pt>
                <c:pt idx="6">
                  <c:v>1.55E-2</c:v>
                </c:pt>
                <c:pt idx="7">
                  <c:v>1.1900000000000001E-2</c:v>
                </c:pt>
                <c:pt idx="8">
                  <c:v>1.37E-2</c:v>
                </c:pt>
                <c:pt idx="9">
                  <c:v>1.0999999999999999E-2</c:v>
                </c:pt>
                <c:pt idx="10">
                  <c:v>8.3000000000000001E-3</c:v>
                </c:pt>
                <c:pt idx="11">
                  <c:v>9.1000000000000004E-3</c:v>
                </c:pt>
                <c:pt idx="12">
                  <c:v>7.7999999999999996E-3</c:v>
                </c:pt>
                <c:pt idx="13">
                  <c:v>6.6E-3</c:v>
                </c:pt>
                <c:pt idx="14">
                  <c:v>5.3E-3</c:v>
                </c:pt>
                <c:pt idx="15">
                  <c:v>2.3E-3</c:v>
                </c:pt>
                <c:pt idx="16">
                  <c:v>3.3E-3</c:v>
                </c:pt>
                <c:pt idx="17">
                  <c:v>-1.8E-3</c:v>
                </c:pt>
                <c:pt idx="18">
                  <c:v>-2.5000000000000001E-3</c:v>
                </c:pt>
                <c:pt idx="19">
                  <c:v>-3.5999999999999999E-3</c:v>
                </c:pt>
                <c:pt idx="20">
                  <c:v>-6.9999999999999999E-4</c:v>
                </c:pt>
                <c:pt idx="21">
                  <c:v>-5.1000000000000004E-3</c:v>
                </c:pt>
                <c:pt idx="22">
                  <c:v>-5.1999999999999998E-3</c:v>
                </c:pt>
                <c:pt idx="23">
                  <c:v>-4.0000000000000001E-3</c:v>
                </c:pt>
                <c:pt idx="24">
                  <c:v>-5.3E-3</c:v>
                </c:pt>
                <c:pt idx="25">
                  <c:v>-3.0000000000000001E-3</c:v>
                </c:pt>
                <c:pt idx="26">
                  <c:v>-5.4999999999999997E-3</c:v>
                </c:pt>
                <c:pt idx="27">
                  <c:v>-7.7000000000000002E-3</c:v>
                </c:pt>
                <c:pt idx="28">
                  <c:v>-4.0000000000000001E-3</c:v>
                </c:pt>
                <c:pt idx="29">
                  <c:v>-8.5000000000000006E-3</c:v>
                </c:pt>
                <c:pt idx="30">
                  <c:v>-1.09E-2</c:v>
                </c:pt>
                <c:pt idx="31">
                  <c:v>-1.12E-2</c:v>
                </c:pt>
                <c:pt idx="32">
                  <c:v>-9.9000000000000008E-3</c:v>
                </c:pt>
                <c:pt idx="33">
                  <c:v>-6.7000000000000002E-3</c:v>
                </c:pt>
                <c:pt idx="34">
                  <c:v>-1.6000000000000001E-3</c:v>
                </c:pt>
                <c:pt idx="35">
                  <c:v>-1.6000000000000001E-3</c:v>
                </c:pt>
                <c:pt idx="36">
                  <c:v>1E-3</c:v>
                </c:pt>
                <c:pt idx="37">
                  <c:v>-1.6999999999999999E-3</c:v>
                </c:pt>
                <c:pt idx="38">
                  <c:v>2.9999999999999997E-4</c:v>
                </c:pt>
                <c:pt idx="39">
                  <c:v>-4.3E-3</c:v>
                </c:pt>
                <c:pt idx="40">
                  <c:v>1.1000000000000001E-3</c:v>
                </c:pt>
                <c:pt idx="41">
                  <c:v>-2.8999999999999998E-3</c:v>
                </c:pt>
                <c:pt idx="42">
                  <c:v>-5.8999999999999999E-3</c:v>
                </c:pt>
                <c:pt idx="43">
                  <c:v>-8.9999999999999993E-3</c:v>
                </c:pt>
                <c:pt idx="44">
                  <c:v>-7.7000000000000002E-3</c:v>
                </c:pt>
                <c:pt idx="45">
                  <c:v>-9.2999999999999992E-3</c:v>
                </c:pt>
                <c:pt idx="46">
                  <c:v>-6.7000000000000002E-3</c:v>
                </c:pt>
                <c:pt idx="47">
                  <c:v>-7.3000000000000001E-3</c:v>
                </c:pt>
                <c:pt idx="48">
                  <c:v>-3.3E-3</c:v>
                </c:pt>
                <c:pt idx="49">
                  <c:v>-5.4000000000000003E-3</c:v>
                </c:pt>
                <c:pt idx="50">
                  <c:v>-3.8E-3</c:v>
                </c:pt>
                <c:pt idx="51">
                  <c:v>-2.7000000000000001E-3</c:v>
                </c:pt>
                <c:pt idx="52">
                  <c:v>-4.7999999999999996E-3</c:v>
                </c:pt>
                <c:pt idx="53">
                  <c:v>-6.0000000000000001E-3</c:v>
                </c:pt>
                <c:pt idx="54">
                  <c:v>-7.0000000000000001E-3</c:v>
                </c:pt>
                <c:pt idx="55">
                  <c:v>-7.1999999999999998E-3</c:v>
                </c:pt>
                <c:pt idx="56">
                  <c:v>-4.1999999999999997E-3</c:v>
                </c:pt>
                <c:pt idx="57">
                  <c:v>-5.7000000000000002E-3</c:v>
                </c:pt>
                <c:pt idx="58">
                  <c:v>-4.8999999999999998E-3</c:v>
                </c:pt>
                <c:pt idx="59">
                  <c:v>-7.9000000000000008E-3</c:v>
                </c:pt>
                <c:pt idx="60">
                  <c:v>-7.1999999999999998E-3</c:v>
                </c:pt>
                <c:pt idx="61">
                  <c:v>-8.6999999999999994E-3</c:v>
                </c:pt>
                <c:pt idx="62">
                  <c:v>-6.6E-3</c:v>
                </c:pt>
                <c:pt idx="63">
                  <c:v>-7.9000000000000008E-3</c:v>
                </c:pt>
                <c:pt idx="64">
                  <c:v>-7.7999999999999996E-3</c:v>
                </c:pt>
                <c:pt idx="65">
                  <c:v>-6.6E-3</c:v>
                </c:pt>
                <c:pt idx="66">
                  <c:v>-3.3E-3</c:v>
                </c:pt>
                <c:pt idx="67">
                  <c:v>-4.3E-3</c:v>
                </c:pt>
                <c:pt idx="68">
                  <c:v>-7.4000000000000003E-3</c:v>
                </c:pt>
                <c:pt idx="69">
                  <c:v>-6.7999999999999996E-3</c:v>
                </c:pt>
                <c:pt idx="70">
                  <c:v>-8.8999999999999999E-3</c:v>
                </c:pt>
                <c:pt idx="71">
                  <c:v>-8.0999999999999996E-3</c:v>
                </c:pt>
                <c:pt idx="72">
                  <c:v>-3.8E-3</c:v>
                </c:pt>
                <c:pt idx="73">
                  <c:v>-7.1000000000000004E-3</c:v>
                </c:pt>
                <c:pt idx="74">
                  <c:v>-9.7999999999999997E-3</c:v>
                </c:pt>
                <c:pt idx="75">
                  <c:v>-5.1999999999999998E-3</c:v>
                </c:pt>
                <c:pt idx="76">
                  <c:v>-8.6999999999999994E-3</c:v>
                </c:pt>
                <c:pt idx="77">
                  <c:v>-6.0000000000000001E-3</c:v>
                </c:pt>
                <c:pt idx="78">
                  <c:v>-6.3E-3</c:v>
                </c:pt>
                <c:pt idx="79">
                  <c:v>-9.2999999999999992E-3</c:v>
                </c:pt>
                <c:pt idx="80">
                  <c:v>-3.3999999999999998E-3</c:v>
                </c:pt>
                <c:pt idx="81">
                  <c:v>-5.0000000000000001E-4</c:v>
                </c:pt>
                <c:pt idx="82">
                  <c:v>-4.5999999999999999E-3</c:v>
                </c:pt>
                <c:pt idx="83">
                  <c:v>-3.3E-3</c:v>
                </c:pt>
                <c:pt idx="84">
                  <c:v>-3.8999999999999998E-3</c:v>
                </c:pt>
                <c:pt idx="85">
                  <c:v>-2E-3</c:v>
                </c:pt>
                <c:pt idx="86">
                  <c:v>-4.1000000000000003E-3</c:v>
                </c:pt>
                <c:pt idx="87">
                  <c:v>-6.6E-3</c:v>
                </c:pt>
                <c:pt idx="88">
                  <c:v>-4.1000000000000003E-3</c:v>
                </c:pt>
                <c:pt idx="89">
                  <c:v>5.4000000000000003E-3</c:v>
                </c:pt>
                <c:pt idx="90">
                  <c:v>2.0999999999999999E-3</c:v>
                </c:pt>
                <c:pt idx="91">
                  <c:v>-2.3999999999999998E-3</c:v>
                </c:pt>
                <c:pt idx="92">
                  <c:v>-2.5000000000000001E-3</c:v>
                </c:pt>
                <c:pt idx="93">
                  <c:v>4.3E-3</c:v>
                </c:pt>
                <c:pt idx="94">
                  <c:v>2.3E-3</c:v>
                </c:pt>
                <c:pt idx="95">
                  <c:v>3.0000000000000001E-3</c:v>
                </c:pt>
                <c:pt idx="96">
                  <c:v>3.7000000000000002E-3</c:v>
                </c:pt>
                <c:pt idx="97">
                  <c:v>2.5000000000000001E-3</c:v>
                </c:pt>
                <c:pt idx="98">
                  <c:v>2.9999999999999997E-4</c:v>
                </c:pt>
                <c:pt idx="99">
                  <c:v>1.1000000000000001E-3</c:v>
                </c:pt>
                <c:pt idx="100">
                  <c:v>-1.8E-3</c:v>
                </c:pt>
                <c:pt idx="101">
                  <c:v>-1.6000000000000001E-3</c:v>
                </c:pt>
                <c:pt idx="102">
                  <c:v>6.9999999999999999E-4</c:v>
                </c:pt>
                <c:pt idx="103">
                  <c:v>2.8999999999999998E-3</c:v>
                </c:pt>
                <c:pt idx="104">
                  <c:v>-3.0999999999999999E-3</c:v>
                </c:pt>
                <c:pt idx="105">
                  <c:v>2.5999999999999999E-3</c:v>
                </c:pt>
                <c:pt idx="106">
                  <c:v>-4.0000000000000002E-4</c:v>
                </c:pt>
                <c:pt idx="107">
                  <c:v>2.2000000000000001E-3</c:v>
                </c:pt>
                <c:pt idx="108">
                  <c:v>2.3999999999999998E-3</c:v>
                </c:pt>
                <c:pt idx="109">
                  <c:v>4.3E-3</c:v>
                </c:pt>
                <c:pt idx="110">
                  <c:v>8.0000000000000002E-3</c:v>
                </c:pt>
                <c:pt idx="111">
                  <c:v>6.4999999999999997E-3</c:v>
                </c:pt>
                <c:pt idx="112">
                  <c:v>1.0500000000000001E-2</c:v>
                </c:pt>
                <c:pt idx="113">
                  <c:v>9.7000000000000003E-3</c:v>
                </c:pt>
                <c:pt idx="114">
                  <c:v>1.23E-2</c:v>
                </c:pt>
                <c:pt idx="115">
                  <c:v>9.4999999999999998E-3</c:v>
                </c:pt>
                <c:pt idx="116">
                  <c:v>1.3599999999999999E-2</c:v>
                </c:pt>
                <c:pt idx="117">
                  <c:v>1.3299999999999999E-2</c:v>
                </c:pt>
                <c:pt idx="118">
                  <c:v>1.9900000000000001E-2</c:v>
                </c:pt>
                <c:pt idx="119">
                  <c:v>2.4E-2</c:v>
                </c:pt>
                <c:pt idx="120">
                  <c:v>2.8799999999999999E-2</c:v>
                </c:pt>
                <c:pt idx="121">
                  <c:v>2.7099999999999999E-2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5CF4-4CD2-9560-9926532B4D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06608367"/>
        <c:axId val="1606602543"/>
      </c:scatterChart>
      <c:valAx>
        <c:axId val="1606608367"/>
        <c:scaling>
          <c:orientation val="minMax"/>
          <c:max val="12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2543"/>
        <c:crosses val="autoZero"/>
        <c:crossBetween val="midCat"/>
        <c:majorUnit val="2"/>
        <c:minorUnit val="1"/>
      </c:valAx>
      <c:valAx>
        <c:axId val="16066025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8367"/>
        <c:crosses val="autoZero"/>
        <c:crossBetween val="midCat"/>
        <c:majorUnit val="1.0000000000000002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Pole Tip Symmetry Points (X)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7502872951691852E-2"/>
          <c:y val="0.12912093936639477"/>
          <c:w val="0.93821084076202188"/>
          <c:h val="0.74527367302654879"/>
        </c:manualLayout>
      </c:layout>
      <c:scatterChart>
        <c:scatterStyle val="smoothMarker"/>
        <c:varyColors val="0"/>
        <c:ser>
          <c:idx val="0"/>
          <c:order val="0"/>
          <c:tx>
            <c:v>Pole Tip Symmetry Point (X)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'Pole Sym X'!$C$3:$C$124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'Pole Sym X'!$D$3:$D$124</c:f>
              <c:numCache>
                <c:formatCode>General</c:formatCode>
                <c:ptCount val="122"/>
                <c:pt idx="0">
                  <c:v>-1.7299999999999999E-2</c:v>
                </c:pt>
                <c:pt idx="1">
                  <c:v>-2.2000000000000001E-3</c:v>
                </c:pt>
                <c:pt idx="2">
                  <c:v>3.1199999999999999E-2</c:v>
                </c:pt>
                <c:pt idx="3">
                  <c:v>3.56E-2</c:v>
                </c:pt>
                <c:pt idx="4">
                  <c:v>-1E-4</c:v>
                </c:pt>
                <c:pt idx="5">
                  <c:v>-3.0000000000000001E-3</c:v>
                </c:pt>
                <c:pt idx="6">
                  <c:v>2.41E-2</c:v>
                </c:pt>
                <c:pt idx="7">
                  <c:v>5.1000000000000004E-3</c:v>
                </c:pt>
                <c:pt idx="8">
                  <c:v>4.0000000000000002E-4</c:v>
                </c:pt>
                <c:pt idx="9">
                  <c:v>-5.8999999999999999E-3</c:v>
                </c:pt>
                <c:pt idx="10">
                  <c:v>-7.1000000000000004E-3</c:v>
                </c:pt>
                <c:pt idx="11">
                  <c:v>3.5900000000000001E-2</c:v>
                </c:pt>
                <c:pt idx="12">
                  <c:v>-2.9499999999999998E-2</c:v>
                </c:pt>
                <c:pt idx="13">
                  <c:v>-2.07E-2</c:v>
                </c:pt>
                <c:pt idx="14">
                  <c:v>-1.9E-3</c:v>
                </c:pt>
                <c:pt idx="15">
                  <c:v>-9.4000000000000004E-3</c:v>
                </c:pt>
                <c:pt idx="16">
                  <c:v>-1.21E-2</c:v>
                </c:pt>
                <c:pt idx="17">
                  <c:v>1.26E-2</c:v>
                </c:pt>
                <c:pt idx="18">
                  <c:v>2.7699999999999999E-2</c:v>
                </c:pt>
                <c:pt idx="19">
                  <c:v>1.52E-2</c:v>
                </c:pt>
                <c:pt idx="20">
                  <c:v>-6.0000000000000001E-3</c:v>
                </c:pt>
                <c:pt idx="21">
                  <c:v>-2.5999999999999999E-3</c:v>
                </c:pt>
                <c:pt idx="22">
                  <c:v>1.6799999999999999E-2</c:v>
                </c:pt>
                <c:pt idx="23">
                  <c:v>1.5599999999999999E-2</c:v>
                </c:pt>
                <c:pt idx="24">
                  <c:v>-8.5000000000000006E-3</c:v>
                </c:pt>
                <c:pt idx="25">
                  <c:v>1.15E-2</c:v>
                </c:pt>
                <c:pt idx="26">
                  <c:v>-1.41E-2</c:v>
                </c:pt>
                <c:pt idx="27">
                  <c:v>-9.7000000000000003E-3</c:v>
                </c:pt>
                <c:pt idx="28">
                  <c:v>-1.41E-2</c:v>
                </c:pt>
                <c:pt idx="29">
                  <c:v>-2.7199999999999998E-2</c:v>
                </c:pt>
                <c:pt idx="30">
                  <c:v>-9.9000000000000008E-3</c:v>
                </c:pt>
                <c:pt idx="31">
                  <c:v>6.9999999999999999E-4</c:v>
                </c:pt>
                <c:pt idx="32">
                  <c:v>-5.0599999999999999E-2</c:v>
                </c:pt>
                <c:pt idx="33">
                  <c:v>1.06E-2</c:v>
                </c:pt>
                <c:pt idx="34">
                  <c:v>-5.8999999999999997E-2</c:v>
                </c:pt>
                <c:pt idx="35">
                  <c:v>-6.1600000000000002E-2</c:v>
                </c:pt>
                <c:pt idx="36">
                  <c:v>-3.5000000000000003E-2</c:v>
                </c:pt>
                <c:pt idx="37">
                  <c:v>5.3E-3</c:v>
                </c:pt>
                <c:pt idx="38">
                  <c:v>-3.85E-2</c:v>
                </c:pt>
                <c:pt idx="39">
                  <c:v>7.3000000000000001E-3</c:v>
                </c:pt>
                <c:pt idx="40">
                  <c:v>2.3E-3</c:v>
                </c:pt>
                <c:pt idx="41">
                  <c:v>1.66E-2</c:v>
                </c:pt>
                <c:pt idx="42">
                  <c:v>3.9600000000000003E-2</c:v>
                </c:pt>
                <c:pt idx="43">
                  <c:v>4.5999999999999999E-2</c:v>
                </c:pt>
                <c:pt idx="44">
                  <c:v>5.5999999999999999E-3</c:v>
                </c:pt>
                <c:pt idx="45">
                  <c:v>8.0000000000000004E-4</c:v>
                </c:pt>
                <c:pt idx="46">
                  <c:v>1.3599999999999999E-2</c:v>
                </c:pt>
                <c:pt idx="47">
                  <c:v>1.95E-2</c:v>
                </c:pt>
                <c:pt idx="48">
                  <c:v>-1.2999999999999999E-3</c:v>
                </c:pt>
                <c:pt idx="49">
                  <c:v>-9.1999999999999998E-3</c:v>
                </c:pt>
                <c:pt idx="50">
                  <c:v>-1.29E-2</c:v>
                </c:pt>
                <c:pt idx="51">
                  <c:v>4.1700000000000001E-2</c:v>
                </c:pt>
                <c:pt idx="52">
                  <c:v>2.52E-2</c:v>
                </c:pt>
                <c:pt idx="53">
                  <c:v>-9.2999999999999992E-3</c:v>
                </c:pt>
                <c:pt idx="54">
                  <c:v>-8.3999999999999995E-3</c:v>
                </c:pt>
                <c:pt idx="55">
                  <c:v>4.3E-3</c:v>
                </c:pt>
                <c:pt idx="56">
                  <c:v>-2.5100000000000001E-2</c:v>
                </c:pt>
                <c:pt idx="57">
                  <c:v>-8.0000000000000004E-4</c:v>
                </c:pt>
                <c:pt idx="58">
                  <c:v>3.1699999999999999E-2</c:v>
                </c:pt>
                <c:pt idx="59">
                  <c:v>4.0000000000000002E-4</c:v>
                </c:pt>
                <c:pt idx="60">
                  <c:v>-3.2399999999999998E-2</c:v>
                </c:pt>
                <c:pt idx="61">
                  <c:v>6.1000000000000004E-3</c:v>
                </c:pt>
                <c:pt idx="62">
                  <c:v>-1.06E-2</c:v>
                </c:pt>
                <c:pt idx="63">
                  <c:v>-2.23E-2</c:v>
                </c:pt>
                <c:pt idx="64">
                  <c:v>-1.7299999999999999E-2</c:v>
                </c:pt>
                <c:pt idx="65">
                  <c:v>1.9400000000000001E-2</c:v>
                </c:pt>
                <c:pt idx="66">
                  <c:v>-3.5000000000000001E-3</c:v>
                </c:pt>
                <c:pt idx="67">
                  <c:v>2.9499999999999998E-2</c:v>
                </c:pt>
                <c:pt idx="68">
                  <c:v>3.5999999999999999E-3</c:v>
                </c:pt>
                <c:pt idx="69">
                  <c:v>-1.6400000000000001E-2</c:v>
                </c:pt>
                <c:pt idx="70">
                  <c:v>-1.5699999999999999E-2</c:v>
                </c:pt>
                <c:pt idx="71">
                  <c:v>-2.5999999999999999E-3</c:v>
                </c:pt>
                <c:pt idx="72">
                  <c:v>-2.7000000000000001E-3</c:v>
                </c:pt>
                <c:pt idx="73">
                  <c:v>2.8400000000000002E-2</c:v>
                </c:pt>
                <c:pt idx="74">
                  <c:v>5.5999999999999999E-3</c:v>
                </c:pt>
                <c:pt idx="75">
                  <c:v>-6.4999999999999997E-3</c:v>
                </c:pt>
                <c:pt idx="76">
                  <c:v>2.69E-2</c:v>
                </c:pt>
                <c:pt idx="77">
                  <c:v>-3.3599999999999998E-2</c:v>
                </c:pt>
                <c:pt idx="78">
                  <c:v>-3.3E-3</c:v>
                </c:pt>
                <c:pt idx="79">
                  <c:v>-3.3500000000000002E-2</c:v>
                </c:pt>
                <c:pt idx="80">
                  <c:v>-3.0000000000000001E-3</c:v>
                </c:pt>
                <c:pt idx="81">
                  <c:v>2.86E-2</c:v>
                </c:pt>
                <c:pt idx="82">
                  <c:v>3.7699999999999997E-2</c:v>
                </c:pt>
                <c:pt idx="83">
                  <c:v>-7.4999999999999997E-3</c:v>
                </c:pt>
                <c:pt idx="84">
                  <c:v>-1.2999999999999999E-3</c:v>
                </c:pt>
                <c:pt idx="85">
                  <c:v>3.0000000000000001E-3</c:v>
                </c:pt>
                <c:pt idx="86">
                  <c:v>-1.6899999999999998E-2</c:v>
                </c:pt>
                <c:pt idx="87">
                  <c:v>2E-3</c:v>
                </c:pt>
                <c:pt idx="88">
                  <c:v>-5.5999999999999999E-3</c:v>
                </c:pt>
                <c:pt idx="89">
                  <c:v>3.8E-3</c:v>
                </c:pt>
                <c:pt idx="90">
                  <c:v>3.3500000000000002E-2</c:v>
                </c:pt>
                <c:pt idx="91">
                  <c:v>7.9000000000000008E-3</c:v>
                </c:pt>
                <c:pt idx="92">
                  <c:v>-2.3999999999999998E-3</c:v>
                </c:pt>
                <c:pt idx="93">
                  <c:v>3.9600000000000003E-2</c:v>
                </c:pt>
                <c:pt idx="94">
                  <c:v>-1.03E-2</c:v>
                </c:pt>
                <c:pt idx="95">
                  <c:v>3.2800000000000003E-2</c:v>
                </c:pt>
                <c:pt idx="96">
                  <c:v>1.43E-2</c:v>
                </c:pt>
                <c:pt idx="97">
                  <c:v>1.11E-2</c:v>
                </c:pt>
                <c:pt idx="98">
                  <c:v>-4.4999999999999997E-3</c:v>
                </c:pt>
                <c:pt idx="99">
                  <c:v>-1.3299999999999999E-2</c:v>
                </c:pt>
                <c:pt idx="100">
                  <c:v>1.5800000000000002E-2</c:v>
                </c:pt>
                <c:pt idx="101">
                  <c:v>-9.7000000000000003E-3</c:v>
                </c:pt>
                <c:pt idx="102">
                  <c:v>6.0000000000000001E-3</c:v>
                </c:pt>
                <c:pt idx="103">
                  <c:v>-6.1000000000000004E-3</c:v>
                </c:pt>
                <c:pt idx="104">
                  <c:v>-1.11E-2</c:v>
                </c:pt>
                <c:pt idx="105">
                  <c:v>4.1000000000000003E-3</c:v>
                </c:pt>
                <c:pt idx="106">
                  <c:v>1.44E-2</c:v>
                </c:pt>
                <c:pt idx="107">
                  <c:v>-2.7300000000000001E-2</c:v>
                </c:pt>
                <c:pt idx="108">
                  <c:v>1.9400000000000001E-2</c:v>
                </c:pt>
                <c:pt idx="109">
                  <c:v>3.4500000000000003E-2</c:v>
                </c:pt>
                <c:pt idx="110">
                  <c:v>-1.15E-2</c:v>
                </c:pt>
                <c:pt idx="111">
                  <c:v>8.9999999999999998E-4</c:v>
                </c:pt>
                <c:pt idx="112">
                  <c:v>7.0000000000000001E-3</c:v>
                </c:pt>
                <c:pt idx="113">
                  <c:v>1.4999999999999999E-2</c:v>
                </c:pt>
                <c:pt idx="114">
                  <c:v>2.3999999999999998E-3</c:v>
                </c:pt>
                <c:pt idx="115">
                  <c:v>1.09E-2</c:v>
                </c:pt>
                <c:pt idx="116">
                  <c:v>-2.7400000000000001E-2</c:v>
                </c:pt>
                <c:pt idx="117">
                  <c:v>-8.3999999999999995E-3</c:v>
                </c:pt>
                <c:pt idx="118">
                  <c:v>-2.93E-2</c:v>
                </c:pt>
                <c:pt idx="119">
                  <c:v>-1.47E-2</c:v>
                </c:pt>
                <c:pt idx="120">
                  <c:v>-1.37E-2</c:v>
                </c:pt>
                <c:pt idx="121">
                  <c:v>-3.0200000000000001E-2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C4E-4CC4-A435-C8AAFE6585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06608367"/>
        <c:axId val="1606602543"/>
      </c:scatterChart>
      <c:valAx>
        <c:axId val="1606608367"/>
        <c:scaling>
          <c:orientation val="minMax"/>
          <c:max val="12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2543"/>
        <c:crosses val="autoZero"/>
        <c:crossBetween val="midCat"/>
        <c:majorUnit val="2"/>
        <c:minorUnit val="1"/>
      </c:valAx>
      <c:valAx>
        <c:axId val="16066025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X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8367"/>
        <c:crosses val="autoZero"/>
        <c:crossBetween val="midCat"/>
        <c:majorUnit val="2.5000000000000005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Magnet Top Points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7502872951691852E-2"/>
          <c:y val="0.12347893604951708"/>
          <c:w val="0.93821084076202188"/>
          <c:h val="0.74308738364942106"/>
        </c:manualLayout>
      </c:layout>
      <c:scatterChart>
        <c:scatterStyle val="smoothMarker"/>
        <c:varyColors val="0"/>
        <c:ser>
          <c:idx val="0"/>
          <c:order val="0"/>
          <c:tx>
            <c:v>Wall Side (+X) Magnet Top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'Magnet Top Y'!$B$3:$B$124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'Magnet Top Y'!$D$3:$D$124</c:f>
              <c:numCache>
                <c:formatCode>General</c:formatCode>
                <c:ptCount val="122"/>
                <c:pt idx="1">
                  <c:v>-0.32740000000000002</c:v>
                </c:pt>
                <c:pt idx="2">
                  <c:v>-0.31809999999999999</c:v>
                </c:pt>
                <c:pt idx="3">
                  <c:v>-0.25030000000000002</c:v>
                </c:pt>
                <c:pt idx="4">
                  <c:v>-0.29249999999999998</c:v>
                </c:pt>
                <c:pt idx="5">
                  <c:v>-0.30780000000000002</c:v>
                </c:pt>
                <c:pt idx="6">
                  <c:v>-0.28239999999999998</c:v>
                </c:pt>
                <c:pt idx="7">
                  <c:v>-0.30470000000000003</c:v>
                </c:pt>
                <c:pt idx="8">
                  <c:v>-0.31259999999999999</c:v>
                </c:pt>
                <c:pt idx="9">
                  <c:v>-0.30880000000000002</c:v>
                </c:pt>
                <c:pt idx="10">
                  <c:v>-0.2969</c:v>
                </c:pt>
                <c:pt idx="11">
                  <c:v>-0.30049999999999999</c:v>
                </c:pt>
                <c:pt idx="12">
                  <c:v>-0.28120000000000001</c:v>
                </c:pt>
                <c:pt idx="13">
                  <c:v>-0.2858</c:v>
                </c:pt>
                <c:pt idx="14">
                  <c:v>-0.28960000000000002</c:v>
                </c:pt>
                <c:pt idx="15">
                  <c:v>-0.26019999999999999</c:v>
                </c:pt>
                <c:pt idx="16">
                  <c:v>-0.27239999999999998</c:v>
                </c:pt>
                <c:pt idx="17">
                  <c:v>-0.27260000000000001</c:v>
                </c:pt>
                <c:pt idx="18">
                  <c:v>-0.28110000000000002</c:v>
                </c:pt>
                <c:pt idx="19">
                  <c:v>-0.30149999999999999</c:v>
                </c:pt>
                <c:pt idx="20">
                  <c:v>-0.29470000000000002</c:v>
                </c:pt>
                <c:pt idx="21">
                  <c:v>-0.30070000000000002</c:v>
                </c:pt>
                <c:pt idx="22">
                  <c:v>-0.3216</c:v>
                </c:pt>
                <c:pt idx="23">
                  <c:v>-0.32340000000000002</c:v>
                </c:pt>
                <c:pt idx="24">
                  <c:v>-0.30220000000000002</c:v>
                </c:pt>
                <c:pt idx="25">
                  <c:v>-0.30509999999999998</c:v>
                </c:pt>
                <c:pt idx="26">
                  <c:v>-0.33110000000000001</c:v>
                </c:pt>
                <c:pt idx="27">
                  <c:v>-0.32140000000000002</c:v>
                </c:pt>
                <c:pt idx="28">
                  <c:v>-0.32819999999999999</c:v>
                </c:pt>
                <c:pt idx="29">
                  <c:v>-0.31219999999999998</c:v>
                </c:pt>
                <c:pt idx="30">
                  <c:v>-0.32300000000000001</c:v>
                </c:pt>
                <c:pt idx="31">
                  <c:v>-0.31659999999999999</c:v>
                </c:pt>
                <c:pt idx="32">
                  <c:v>-0.2989</c:v>
                </c:pt>
                <c:pt idx="33">
                  <c:v>-0.31709999999999999</c:v>
                </c:pt>
                <c:pt idx="34">
                  <c:v>-0.29899999999999999</c:v>
                </c:pt>
                <c:pt idx="35">
                  <c:v>-0.30840000000000001</c:v>
                </c:pt>
                <c:pt idx="36">
                  <c:v>-0.2898</c:v>
                </c:pt>
                <c:pt idx="37">
                  <c:v>-0.29330000000000001</c:v>
                </c:pt>
                <c:pt idx="38">
                  <c:v>-0.31459999999999999</c:v>
                </c:pt>
                <c:pt idx="39">
                  <c:v>-0.33300000000000002</c:v>
                </c:pt>
                <c:pt idx="40">
                  <c:v>-0.31080000000000002</c:v>
                </c:pt>
                <c:pt idx="41">
                  <c:v>-0.30669999999999997</c:v>
                </c:pt>
                <c:pt idx="42">
                  <c:v>-0.31790000000000002</c:v>
                </c:pt>
                <c:pt idx="43">
                  <c:v>-0.2989</c:v>
                </c:pt>
                <c:pt idx="44">
                  <c:v>-0.3095</c:v>
                </c:pt>
                <c:pt idx="45">
                  <c:v>-0.29820000000000002</c:v>
                </c:pt>
                <c:pt idx="46">
                  <c:v>-0.31380000000000002</c:v>
                </c:pt>
                <c:pt idx="47">
                  <c:v>-0.31919999999999998</c:v>
                </c:pt>
                <c:pt idx="48">
                  <c:v>-0.31419999999999998</c:v>
                </c:pt>
                <c:pt idx="49">
                  <c:v>-0.3301</c:v>
                </c:pt>
                <c:pt idx="50">
                  <c:v>-0.31259999999999999</c:v>
                </c:pt>
                <c:pt idx="51">
                  <c:v>-0.3206</c:v>
                </c:pt>
                <c:pt idx="52">
                  <c:v>-0.28899999999999998</c:v>
                </c:pt>
                <c:pt idx="53">
                  <c:v>-0.32869999999999999</c:v>
                </c:pt>
                <c:pt idx="54">
                  <c:v>-0.32069999999999999</c:v>
                </c:pt>
                <c:pt idx="55">
                  <c:v>-0.32250000000000001</c:v>
                </c:pt>
                <c:pt idx="56">
                  <c:v>-0.31790000000000002</c:v>
                </c:pt>
                <c:pt idx="57">
                  <c:v>-0.315</c:v>
                </c:pt>
                <c:pt idx="58">
                  <c:v>-0.32229999999999998</c:v>
                </c:pt>
                <c:pt idx="59">
                  <c:v>-0.31919999999999998</c:v>
                </c:pt>
                <c:pt idx="60">
                  <c:v>-0.31850000000000001</c:v>
                </c:pt>
                <c:pt idx="61">
                  <c:v>-0.33629999999999999</c:v>
                </c:pt>
                <c:pt idx="62">
                  <c:v>-0.33739999999999998</c:v>
                </c:pt>
                <c:pt idx="63">
                  <c:v>-0.31409999999999999</c:v>
                </c:pt>
                <c:pt idx="64">
                  <c:v>-0.3145</c:v>
                </c:pt>
                <c:pt idx="65">
                  <c:v>-0.3044</c:v>
                </c:pt>
                <c:pt idx="66">
                  <c:v>-0.31559999999999999</c:v>
                </c:pt>
                <c:pt idx="67">
                  <c:v>-0.2999</c:v>
                </c:pt>
                <c:pt idx="68">
                  <c:v>-0.3256</c:v>
                </c:pt>
                <c:pt idx="69">
                  <c:v>-0.32990000000000003</c:v>
                </c:pt>
                <c:pt idx="70">
                  <c:v>-0.32740000000000002</c:v>
                </c:pt>
                <c:pt idx="71">
                  <c:v>-0.3201</c:v>
                </c:pt>
                <c:pt idx="72">
                  <c:v>-0.32940000000000003</c:v>
                </c:pt>
                <c:pt idx="73">
                  <c:v>-0.31059999999999999</c:v>
                </c:pt>
                <c:pt idx="74">
                  <c:v>-0.31659999999999999</c:v>
                </c:pt>
                <c:pt idx="75">
                  <c:v>-0.31209999999999999</c:v>
                </c:pt>
                <c:pt idx="76">
                  <c:v>-0.3115</c:v>
                </c:pt>
                <c:pt idx="77">
                  <c:v>-0.31109999999999999</c:v>
                </c:pt>
                <c:pt idx="78">
                  <c:v>-0.30009999999999998</c:v>
                </c:pt>
                <c:pt idx="79">
                  <c:v>-0.3075</c:v>
                </c:pt>
                <c:pt idx="80">
                  <c:v>-0.29459999999999997</c:v>
                </c:pt>
                <c:pt idx="81">
                  <c:v>-0.27260000000000001</c:v>
                </c:pt>
                <c:pt idx="82">
                  <c:v>-0.29060000000000002</c:v>
                </c:pt>
                <c:pt idx="83">
                  <c:v>-0.31090000000000001</c:v>
                </c:pt>
                <c:pt idx="84">
                  <c:v>-0.32890000000000003</c:v>
                </c:pt>
                <c:pt idx="85">
                  <c:v>-0.32379999999999998</c:v>
                </c:pt>
                <c:pt idx="86">
                  <c:v>-0.31219999999999998</c:v>
                </c:pt>
                <c:pt idx="87">
                  <c:v>-0.29049999999999998</c:v>
                </c:pt>
                <c:pt idx="88">
                  <c:v>-0.32200000000000001</c:v>
                </c:pt>
                <c:pt idx="89">
                  <c:v>-0.31840000000000002</c:v>
                </c:pt>
                <c:pt idx="90">
                  <c:v>-0.31590000000000001</c:v>
                </c:pt>
                <c:pt idx="91">
                  <c:v>-0.30130000000000001</c:v>
                </c:pt>
                <c:pt idx="92">
                  <c:v>-0.31030000000000002</c:v>
                </c:pt>
                <c:pt idx="93">
                  <c:v>-0.30259999999999998</c:v>
                </c:pt>
                <c:pt idx="94">
                  <c:v>-0.30659999999999998</c:v>
                </c:pt>
                <c:pt idx="95">
                  <c:v>-0.2838</c:v>
                </c:pt>
                <c:pt idx="96">
                  <c:v>-0.30669999999999997</c:v>
                </c:pt>
                <c:pt idx="97">
                  <c:v>-0.2964</c:v>
                </c:pt>
                <c:pt idx="98">
                  <c:v>-0.31879999999999997</c:v>
                </c:pt>
                <c:pt idx="99">
                  <c:v>-0.31019999999999998</c:v>
                </c:pt>
                <c:pt idx="100">
                  <c:v>-0.33279999999999998</c:v>
                </c:pt>
                <c:pt idx="101">
                  <c:v>-0.31140000000000001</c:v>
                </c:pt>
                <c:pt idx="102">
                  <c:v>-0.3145</c:v>
                </c:pt>
                <c:pt idx="103">
                  <c:v>-0.32040000000000002</c:v>
                </c:pt>
                <c:pt idx="104">
                  <c:v>-0.31140000000000001</c:v>
                </c:pt>
                <c:pt idx="105">
                  <c:v>-0.29459999999999997</c:v>
                </c:pt>
                <c:pt idx="106">
                  <c:v>-0.30620000000000003</c:v>
                </c:pt>
                <c:pt idx="107">
                  <c:v>-0.29959999999999998</c:v>
                </c:pt>
                <c:pt idx="108">
                  <c:v>-0.29260000000000003</c:v>
                </c:pt>
                <c:pt idx="109">
                  <c:v>-0.29730000000000001</c:v>
                </c:pt>
                <c:pt idx="110">
                  <c:v>-0.31180000000000002</c:v>
                </c:pt>
                <c:pt idx="111">
                  <c:v>-0.2994</c:v>
                </c:pt>
                <c:pt idx="112">
                  <c:v>-0.29880000000000001</c:v>
                </c:pt>
                <c:pt idx="113">
                  <c:v>-0.29709999999999998</c:v>
                </c:pt>
                <c:pt idx="114">
                  <c:v>-0.27760000000000001</c:v>
                </c:pt>
                <c:pt idx="115">
                  <c:v>-0.27779999999999999</c:v>
                </c:pt>
                <c:pt idx="116">
                  <c:v>-0.29820000000000002</c:v>
                </c:pt>
                <c:pt idx="117">
                  <c:v>-0.3105</c:v>
                </c:pt>
                <c:pt idx="118">
                  <c:v>-0.2928</c:v>
                </c:pt>
                <c:pt idx="119">
                  <c:v>-0.27400000000000002</c:v>
                </c:pt>
                <c:pt idx="120">
                  <c:v>-0.25340000000000001</c:v>
                </c:pt>
                <c:pt idx="121">
                  <c:v>-0.27439999999999998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E18-4927-AFC2-98E16F5A4370}"/>
            </c:ext>
          </c:extLst>
        </c:ser>
        <c:ser>
          <c:idx val="1"/>
          <c:order val="1"/>
          <c:tx>
            <c:v>Aisle Side Points (-X) Magnet Top 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'Magnet Top Y'!$B$3:$B$124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'Magnet Top Y'!$I$3:$I$124</c:f>
              <c:numCache>
                <c:formatCode>General</c:formatCode>
                <c:ptCount val="122"/>
                <c:pt idx="1">
                  <c:v>-0.32219999999999999</c:v>
                </c:pt>
                <c:pt idx="2">
                  <c:v>-0.27200000000000002</c:v>
                </c:pt>
                <c:pt idx="3">
                  <c:v>-0.22509999999999999</c:v>
                </c:pt>
                <c:pt idx="4">
                  <c:v>-0.28710000000000002</c:v>
                </c:pt>
                <c:pt idx="5">
                  <c:v>-0.28620000000000001</c:v>
                </c:pt>
                <c:pt idx="6">
                  <c:v>-0.27889999999999998</c:v>
                </c:pt>
                <c:pt idx="7">
                  <c:v>-0.2949</c:v>
                </c:pt>
                <c:pt idx="8">
                  <c:v>-0.30030000000000001</c:v>
                </c:pt>
                <c:pt idx="9">
                  <c:v>-0.2898</c:v>
                </c:pt>
                <c:pt idx="10">
                  <c:v>-0.2873</c:v>
                </c:pt>
                <c:pt idx="11">
                  <c:v>-0.28539999999999999</c:v>
                </c:pt>
                <c:pt idx="12">
                  <c:v>-0.27239999999999998</c:v>
                </c:pt>
                <c:pt idx="13">
                  <c:v>-0.27829999999999999</c:v>
                </c:pt>
                <c:pt idx="14">
                  <c:v>-0.2823</c:v>
                </c:pt>
                <c:pt idx="15">
                  <c:v>-0.24840000000000001</c:v>
                </c:pt>
                <c:pt idx="16">
                  <c:v>-0.2646</c:v>
                </c:pt>
                <c:pt idx="17">
                  <c:v>-0.26229999999999998</c:v>
                </c:pt>
                <c:pt idx="18">
                  <c:v>-0.27089999999999997</c:v>
                </c:pt>
                <c:pt idx="19">
                  <c:v>-0.2994</c:v>
                </c:pt>
                <c:pt idx="20">
                  <c:v>-0.27979999999999999</c:v>
                </c:pt>
                <c:pt idx="21">
                  <c:v>-0.28970000000000001</c:v>
                </c:pt>
                <c:pt idx="22">
                  <c:v>-0.30630000000000002</c:v>
                </c:pt>
                <c:pt idx="23">
                  <c:v>-0.3115</c:v>
                </c:pt>
                <c:pt idx="24">
                  <c:v>-0.3039</c:v>
                </c:pt>
                <c:pt idx="25">
                  <c:v>-0.2873</c:v>
                </c:pt>
                <c:pt idx="26">
                  <c:v>-0.31340000000000001</c:v>
                </c:pt>
                <c:pt idx="27">
                  <c:v>-0.31709999999999999</c:v>
                </c:pt>
                <c:pt idx="28">
                  <c:v>-0.31480000000000002</c:v>
                </c:pt>
                <c:pt idx="29">
                  <c:v>-0.30009999999999998</c:v>
                </c:pt>
                <c:pt idx="30">
                  <c:v>-0.31909999999999999</c:v>
                </c:pt>
                <c:pt idx="31">
                  <c:v>-0.31740000000000002</c:v>
                </c:pt>
                <c:pt idx="32">
                  <c:v>-0.30890000000000001</c:v>
                </c:pt>
                <c:pt idx="33">
                  <c:v>-0.32579999999999998</c:v>
                </c:pt>
                <c:pt idx="34">
                  <c:v>-0.30399999999999999</c:v>
                </c:pt>
                <c:pt idx="35">
                  <c:v>-0.3145</c:v>
                </c:pt>
                <c:pt idx="36">
                  <c:v>-0.29549999999999998</c:v>
                </c:pt>
                <c:pt idx="37">
                  <c:v>-0.2843</c:v>
                </c:pt>
                <c:pt idx="38">
                  <c:v>-0.30590000000000001</c:v>
                </c:pt>
                <c:pt idx="39">
                  <c:v>-0.32729999999999998</c:v>
                </c:pt>
                <c:pt idx="40">
                  <c:v>-0.29649999999999999</c:v>
                </c:pt>
                <c:pt idx="41">
                  <c:v>-0.28249999999999997</c:v>
                </c:pt>
                <c:pt idx="42">
                  <c:v>-0.31030000000000002</c:v>
                </c:pt>
                <c:pt idx="43">
                  <c:v>-0.29239999999999999</c:v>
                </c:pt>
                <c:pt idx="44">
                  <c:v>-0.3039</c:v>
                </c:pt>
                <c:pt idx="45">
                  <c:v>-0.28870000000000001</c:v>
                </c:pt>
                <c:pt idx="46">
                  <c:v>-0.29859999999999998</c:v>
                </c:pt>
                <c:pt idx="47">
                  <c:v>-0.30099999999999999</c:v>
                </c:pt>
                <c:pt idx="48">
                  <c:v>-0.3</c:v>
                </c:pt>
                <c:pt idx="49">
                  <c:v>-0.30940000000000001</c:v>
                </c:pt>
                <c:pt idx="50">
                  <c:v>-0.28749999999999998</c:v>
                </c:pt>
                <c:pt idx="51">
                  <c:v>-0.30380000000000001</c:v>
                </c:pt>
                <c:pt idx="52">
                  <c:v>-0.28889999999999999</c:v>
                </c:pt>
                <c:pt idx="53">
                  <c:v>-0.30830000000000002</c:v>
                </c:pt>
                <c:pt idx="54">
                  <c:v>-0.30640000000000001</c:v>
                </c:pt>
                <c:pt idx="55">
                  <c:v>-0.31319999999999998</c:v>
                </c:pt>
                <c:pt idx="56">
                  <c:v>-0.30680000000000002</c:v>
                </c:pt>
                <c:pt idx="57">
                  <c:v>-0.30520000000000003</c:v>
                </c:pt>
                <c:pt idx="58">
                  <c:v>-0.30959999999999999</c:v>
                </c:pt>
                <c:pt idx="59">
                  <c:v>-0.30790000000000001</c:v>
                </c:pt>
                <c:pt idx="60">
                  <c:v>-0.31140000000000001</c:v>
                </c:pt>
                <c:pt idx="61">
                  <c:v>-0.3246</c:v>
                </c:pt>
                <c:pt idx="62">
                  <c:v>-0.31</c:v>
                </c:pt>
                <c:pt idx="63">
                  <c:v>-0.2979</c:v>
                </c:pt>
                <c:pt idx="64">
                  <c:v>-0.30270000000000002</c:v>
                </c:pt>
                <c:pt idx="65">
                  <c:v>-0.28660000000000002</c:v>
                </c:pt>
                <c:pt idx="66">
                  <c:v>-0.29420000000000002</c:v>
                </c:pt>
                <c:pt idx="67">
                  <c:v>-0.28910000000000002</c:v>
                </c:pt>
                <c:pt idx="68">
                  <c:v>-0.31169999999999998</c:v>
                </c:pt>
                <c:pt idx="69">
                  <c:v>-0.30830000000000002</c:v>
                </c:pt>
                <c:pt idx="70">
                  <c:v>-0.3115</c:v>
                </c:pt>
                <c:pt idx="71">
                  <c:v>-0.309</c:v>
                </c:pt>
                <c:pt idx="72">
                  <c:v>-0.30880000000000002</c:v>
                </c:pt>
                <c:pt idx="73">
                  <c:v>-0.29799999999999999</c:v>
                </c:pt>
                <c:pt idx="74">
                  <c:v>-0.30499999999999999</c:v>
                </c:pt>
                <c:pt idx="75">
                  <c:v>-0.30659999999999998</c:v>
                </c:pt>
                <c:pt idx="76">
                  <c:v>-0.30620000000000003</c:v>
                </c:pt>
                <c:pt idx="77">
                  <c:v>-0.31459999999999999</c:v>
                </c:pt>
                <c:pt idx="78">
                  <c:v>-0.30330000000000001</c:v>
                </c:pt>
                <c:pt idx="79">
                  <c:v>-0.30299999999999999</c:v>
                </c:pt>
                <c:pt idx="80">
                  <c:v>-0.28920000000000001</c:v>
                </c:pt>
                <c:pt idx="81">
                  <c:v>-0.28210000000000002</c:v>
                </c:pt>
                <c:pt idx="82">
                  <c:v>-0.28839999999999999</c:v>
                </c:pt>
                <c:pt idx="83">
                  <c:v>-0.30990000000000001</c:v>
                </c:pt>
                <c:pt idx="84">
                  <c:v>-0.33810000000000001</c:v>
                </c:pt>
                <c:pt idx="85">
                  <c:v>-0.32490000000000002</c:v>
                </c:pt>
                <c:pt idx="86">
                  <c:v>-0.30830000000000002</c:v>
                </c:pt>
                <c:pt idx="87">
                  <c:v>-0.28589999999999999</c:v>
                </c:pt>
                <c:pt idx="88">
                  <c:v>-0.32490000000000002</c:v>
                </c:pt>
                <c:pt idx="89">
                  <c:v>-0.31659999999999999</c:v>
                </c:pt>
                <c:pt idx="90">
                  <c:v>-0.31730000000000003</c:v>
                </c:pt>
                <c:pt idx="91">
                  <c:v>-0.29020000000000001</c:v>
                </c:pt>
                <c:pt idx="92">
                  <c:v>-0.30840000000000001</c:v>
                </c:pt>
                <c:pt idx="93">
                  <c:v>-0.30969999999999998</c:v>
                </c:pt>
                <c:pt idx="94">
                  <c:v>-0.31390000000000001</c:v>
                </c:pt>
                <c:pt idx="95">
                  <c:v>-0.28060000000000002</c:v>
                </c:pt>
                <c:pt idx="96">
                  <c:v>-0.30220000000000002</c:v>
                </c:pt>
                <c:pt idx="97">
                  <c:v>-0.30030000000000001</c:v>
                </c:pt>
                <c:pt idx="98">
                  <c:v>-0.30620000000000003</c:v>
                </c:pt>
                <c:pt idx="99">
                  <c:v>-0.30380000000000001</c:v>
                </c:pt>
                <c:pt idx="100">
                  <c:v>-0.31969999999999998</c:v>
                </c:pt>
                <c:pt idx="101">
                  <c:v>-0.3029</c:v>
                </c:pt>
                <c:pt idx="102">
                  <c:v>-0.31240000000000001</c:v>
                </c:pt>
                <c:pt idx="103">
                  <c:v>-0.31609999999999999</c:v>
                </c:pt>
                <c:pt idx="104">
                  <c:v>-0.312</c:v>
                </c:pt>
                <c:pt idx="105">
                  <c:v>-0.28360000000000002</c:v>
                </c:pt>
                <c:pt idx="106">
                  <c:v>-0.30070000000000002</c:v>
                </c:pt>
                <c:pt idx="107">
                  <c:v>-0.3085</c:v>
                </c:pt>
                <c:pt idx="108">
                  <c:v>-0.28149999999999997</c:v>
                </c:pt>
                <c:pt idx="109">
                  <c:v>-0.29780000000000001</c:v>
                </c:pt>
                <c:pt idx="110">
                  <c:v>-0.29389999999999999</c:v>
                </c:pt>
                <c:pt idx="111">
                  <c:v>-0.2999</c:v>
                </c:pt>
                <c:pt idx="112">
                  <c:v>-0.29659999999999997</c:v>
                </c:pt>
                <c:pt idx="113">
                  <c:v>-0.29959999999999998</c:v>
                </c:pt>
                <c:pt idx="114">
                  <c:v>-0.28589999999999999</c:v>
                </c:pt>
                <c:pt idx="115">
                  <c:v>-0.28039999999999998</c:v>
                </c:pt>
                <c:pt idx="116">
                  <c:v>-0.28860000000000002</c:v>
                </c:pt>
                <c:pt idx="117">
                  <c:v>-0.30280000000000001</c:v>
                </c:pt>
                <c:pt idx="118">
                  <c:v>-0.29199999999999998</c:v>
                </c:pt>
                <c:pt idx="119">
                  <c:v>-0.27010000000000001</c:v>
                </c:pt>
                <c:pt idx="120">
                  <c:v>-0.2515</c:v>
                </c:pt>
                <c:pt idx="121">
                  <c:v>-0.26440000000000002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CE18-4927-AFC2-98E16F5A43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44758175"/>
        <c:axId val="1943210511"/>
      </c:scatterChart>
      <c:valAx>
        <c:axId val="1944758175"/>
        <c:scaling>
          <c:orientation val="minMax"/>
          <c:max val="12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3210511"/>
        <c:crossesAt val="-0.30000000000000004"/>
        <c:crossBetween val="midCat"/>
        <c:majorUnit val="2"/>
        <c:minorUnit val="1"/>
      </c:valAx>
      <c:valAx>
        <c:axId val="1943210511"/>
        <c:scaling>
          <c:orientation val="minMax"/>
          <c:max val="-0.1500000000000000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4758175"/>
        <c:crosses val="autoZero"/>
        <c:crossBetween val="midCat"/>
        <c:majorUnit val="2.5000000000000005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Magnet Z Spacing - Nominal 28.00mm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3.6372413984856182E-2"/>
          <c:y val="0.11832007670595314"/>
          <c:w val="0.94960301711712447"/>
          <c:h val="0.76665912731486496"/>
        </c:manualLayout>
      </c:layout>
      <c:scatterChart>
        <c:scatterStyle val="smoothMarker"/>
        <c:varyColors val="0"/>
        <c:ser>
          <c:idx val="0"/>
          <c:order val="0"/>
          <c:tx>
            <c:v>Magnet Z Diff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'Magnet Z (Spacing)'!$H$6:$H$123</c:f>
              <c:numCache>
                <c:formatCode>General</c:formatCode>
                <c:ptCount val="118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  <c:pt idx="13">
                  <c:v>17</c:v>
                </c:pt>
                <c:pt idx="14">
                  <c:v>18</c:v>
                </c:pt>
                <c:pt idx="15">
                  <c:v>19</c:v>
                </c:pt>
                <c:pt idx="16">
                  <c:v>20</c:v>
                </c:pt>
                <c:pt idx="17">
                  <c:v>21</c:v>
                </c:pt>
                <c:pt idx="18">
                  <c:v>22</c:v>
                </c:pt>
                <c:pt idx="19">
                  <c:v>23</c:v>
                </c:pt>
                <c:pt idx="20">
                  <c:v>24</c:v>
                </c:pt>
                <c:pt idx="21">
                  <c:v>25</c:v>
                </c:pt>
                <c:pt idx="22">
                  <c:v>26</c:v>
                </c:pt>
                <c:pt idx="23">
                  <c:v>27</c:v>
                </c:pt>
                <c:pt idx="24">
                  <c:v>28</c:v>
                </c:pt>
                <c:pt idx="25">
                  <c:v>29</c:v>
                </c:pt>
                <c:pt idx="26">
                  <c:v>30</c:v>
                </c:pt>
                <c:pt idx="27">
                  <c:v>31</c:v>
                </c:pt>
                <c:pt idx="28">
                  <c:v>32</c:v>
                </c:pt>
                <c:pt idx="29">
                  <c:v>33</c:v>
                </c:pt>
                <c:pt idx="30">
                  <c:v>34</c:v>
                </c:pt>
                <c:pt idx="31">
                  <c:v>35</c:v>
                </c:pt>
                <c:pt idx="32">
                  <c:v>36</c:v>
                </c:pt>
                <c:pt idx="33">
                  <c:v>37</c:v>
                </c:pt>
                <c:pt idx="34">
                  <c:v>38</c:v>
                </c:pt>
                <c:pt idx="35">
                  <c:v>39</c:v>
                </c:pt>
                <c:pt idx="36">
                  <c:v>40</c:v>
                </c:pt>
                <c:pt idx="37">
                  <c:v>41</c:v>
                </c:pt>
                <c:pt idx="38">
                  <c:v>42</c:v>
                </c:pt>
                <c:pt idx="39">
                  <c:v>43</c:v>
                </c:pt>
                <c:pt idx="40">
                  <c:v>44</c:v>
                </c:pt>
                <c:pt idx="41">
                  <c:v>45</c:v>
                </c:pt>
                <c:pt idx="42">
                  <c:v>46</c:v>
                </c:pt>
                <c:pt idx="43">
                  <c:v>47</c:v>
                </c:pt>
                <c:pt idx="44">
                  <c:v>48</c:v>
                </c:pt>
                <c:pt idx="45">
                  <c:v>49</c:v>
                </c:pt>
                <c:pt idx="46">
                  <c:v>50</c:v>
                </c:pt>
                <c:pt idx="47">
                  <c:v>51</c:v>
                </c:pt>
                <c:pt idx="48">
                  <c:v>52</c:v>
                </c:pt>
                <c:pt idx="49">
                  <c:v>53</c:v>
                </c:pt>
                <c:pt idx="50">
                  <c:v>54</c:v>
                </c:pt>
                <c:pt idx="51">
                  <c:v>55</c:v>
                </c:pt>
                <c:pt idx="52">
                  <c:v>56</c:v>
                </c:pt>
                <c:pt idx="53">
                  <c:v>57</c:v>
                </c:pt>
                <c:pt idx="54">
                  <c:v>58</c:v>
                </c:pt>
                <c:pt idx="55">
                  <c:v>59</c:v>
                </c:pt>
                <c:pt idx="56">
                  <c:v>60</c:v>
                </c:pt>
                <c:pt idx="57">
                  <c:v>61</c:v>
                </c:pt>
                <c:pt idx="58">
                  <c:v>62</c:v>
                </c:pt>
                <c:pt idx="59">
                  <c:v>63</c:v>
                </c:pt>
                <c:pt idx="60">
                  <c:v>64</c:v>
                </c:pt>
                <c:pt idx="61">
                  <c:v>65</c:v>
                </c:pt>
                <c:pt idx="62">
                  <c:v>66</c:v>
                </c:pt>
                <c:pt idx="63">
                  <c:v>67</c:v>
                </c:pt>
                <c:pt idx="64">
                  <c:v>68</c:v>
                </c:pt>
                <c:pt idx="65">
                  <c:v>69</c:v>
                </c:pt>
                <c:pt idx="66">
                  <c:v>70</c:v>
                </c:pt>
                <c:pt idx="67">
                  <c:v>71</c:v>
                </c:pt>
                <c:pt idx="68">
                  <c:v>72</c:v>
                </c:pt>
                <c:pt idx="69">
                  <c:v>73</c:v>
                </c:pt>
                <c:pt idx="70">
                  <c:v>74</c:v>
                </c:pt>
                <c:pt idx="71">
                  <c:v>75</c:v>
                </c:pt>
                <c:pt idx="72">
                  <c:v>76</c:v>
                </c:pt>
                <c:pt idx="73">
                  <c:v>77</c:v>
                </c:pt>
                <c:pt idx="74">
                  <c:v>78</c:v>
                </c:pt>
                <c:pt idx="75">
                  <c:v>79</c:v>
                </c:pt>
                <c:pt idx="76">
                  <c:v>80</c:v>
                </c:pt>
                <c:pt idx="77">
                  <c:v>81</c:v>
                </c:pt>
                <c:pt idx="78">
                  <c:v>82</c:v>
                </c:pt>
                <c:pt idx="79">
                  <c:v>83</c:v>
                </c:pt>
                <c:pt idx="80">
                  <c:v>84</c:v>
                </c:pt>
                <c:pt idx="81">
                  <c:v>85</c:v>
                </c:pt>
                <c:pt idx="82">
                  <c:v>86</c:v>
                </c:pt>
                <c:pt idx="83">
                  <c:v>87</c:v>
                </c:pt>
                <c:pt idx="84">
                  <c:v>88</c:v>
                </c:pt>
                <c:pt idx="85">
                  <c:v>89</c:v>
                </c:pt>
                <c:pt idx="86">
                  <c:v>90</c:v>
                </c:pt>
                <c:pt idx="87">
                  <c:v>91</c:v>
                </c:pt>
                <c:pt idx="88">
                  <c:v>92</c:v>
                </c:pt>
                <c:pt idx="89">
                  <c:v>93</c:v>
                </c:pt>
                <c:pt idx="90">
                  <c:v>94</c:v>
                </c:pt>
                <c:pt idx="91">
                  <c:v>95</c:v>
                </c:pt>
                <c:pt idx="92">
                  <c:v>96</c:v>
                </c:pt>
                <c:pt idx="93">
                  <c:v>97</c:v>
                </c:pt>
                <c:pt idx="94">
                  <c:v>98</c:v>
                </c:pt>
                <c:pt idx="95">
                  <c:v>99</c:v>
                </c:pt>
                <c:pt idx="96">
                  <c:v>100</c:v>
                </c:pt>
                <c:pt idx="97">
                  <c:v>101</c:v>
                </c:pt>
                <c:pt idx="98">
                  <c:v>102</c:v>
                </c:pt>
                <c:pt idx="99">
                  <c:v>103</c:v>
                </c:pt>
                <c:pt idx="100">
                  <c:v>104</c:v>
                </c:pt>
                <c:pt idx="101">
                  <c:v>105</c:v>
                </c:pt>
                <c:pt idx="102">
                  <c:v>106</c:v>
                </c:pt>
                <c:pt idx="103">
                  <c:v>107</c:v>
                </c:pt>
                <c:pt idx="104">
                  <c:v>108</c:v>
                </c:pt>
                <c:pt idx="105">
                  <c:v>109</c:v>
                </c:pt>
                <c:pt idx="106">
                  <c:v>110</c:v>
                </c:pt>
                <c:pt idx="107">
                  <c:v>111</c:v>
                </c:pt>
                <c:pt idx="108">
                  <c:v>112</c:v>
                </c:pt>
                <c:pt idx="109">
                  <c:v>113</c:v>
                </c:pt>
                <c:pt idx="110">
                  <c:v>114</c:v>
                </c:pt>
                <c:pt idx="111">
                  <c:v>115</c:v>
                </c:pt>
                <c:pt idx="112">
                  <c:v>116</c:v>
                </c:pt>
                <c:pt idx="113">
                  <c:v>117</c:v>
                </c:pt>
                <c:pt idx="114">
                  <c:v>118</c:v>
                </c:pt>
                <c:pt idx="115">
                  <c:v>119</c:v>
                </c:pt>
                <c:pt idx="116">
                  <c:v>120</c:v>
                </c:pt>
                <c:pt idx="117">
                  <c:v>121</c:v>
                </c:pt>
              </c:numCache>
            </c:numRef>
          </c:xVal>
          <c:yVal>
            <c:numRef>
              <c:f>'Magnet Z (Spacing)'!$O$6:$O$123</c:f>
              <c:numCache>
                <c:formatCode>0.0000</c:formatCode>
                <c:ptCount val="118"/>
                <c:pt idx="0">
                  <c:v>1.3999999999967372E-3</c:v>
                </c:pt>
                <c:pt idx="1">
                  <c:v>2.9949999999999477E-2</c:v>
                </c:pt>
                <c:pt idx="2">
                  <c:v>4.6450000000007208E-2</c:v>
                </c:pt>
                <c:pt idx="3">
                  <c:v>4.2699999999996407E-2</c:v>
                </c:pt>
                <c:pt idx="4">
                  <c:v>3.6450000000002092E-2</c:v>
                </c:pt>
                <c:pt idx="5">
                  <c:v>3.1999999999982265E-2</c:v>
                </c:pt>
                <c:pt idx="6">
                  <c:v>4.4749999999993406E-2</c:v>
                </c:pt>
                <c:pt idx="7">
                  <c:v>5.4950000000019372E-2</c:v>
                </c:pt>
                <c:pt idx="8">
                  <c:v>5.5600000000026739E-2</c:v>
                </c:pt>
                <c:pt idx="9">
                  <c:v>5.2699999999958891E-2</c:v>
                </c:pt>
                <c:pt idx="10">
                  <c:v>4.94499999999789E-2</c:v>
                </c:pt>
                <c:pt idx="11">
                  <c:v>5.1699999999982538E-2</c:v>
                </c:pt>
                <c:pt idx="12">
                  <c:v>5.5949999999995725E-2</c:v>
                </c:pt>
                <c:pt idx="13">
                  <c:v>5.3449999999997999E-2</c:v>
                </c:pt>
                <c:pt idx="14">
                  <c:v>6.2450000000012551E-2</c:v>
                </c:pt>
                <c:pt idx="15">
                  <c:v>6.7850000000021282E-2</c:v>
                </c:pt>
                <c:pt idx="16">
                  <c:v>6.3450000000045748E-2</c:v>
                </c:pt>
                <c:pt idx="17">
                  <c:v>6.2250000000062755E-2</c:v>
                </c:pt>
                <c:pt idx="18">
                  <c:v>5.2850000000034925E-2</c:v>
                </c:pt>
                <c:pt idx="19">
                  <c:v>5.2300000000059299E-2</c:v>
                </c:pt>
                <c:pt idx="20">
                  <c:v>6.4900000000079672E-2</c:v>
                </c:pt>
                <c:pt idx="21">
                  <c:v>6.8350000000009459E-2</c:v>
                </c:pt>
                <c:pt idx="22">
                  <c:v>7.3300000000017462E-2</c:v>
                </c:pt>
                <c:pt idx="23">
                  <c:v>7.3049999999966531E-2</c:v>
                </c:pt>
                <c:pt idx="24">
                  <c:v>5.9750000000008185E-2</c:v>
                </c:pt>
                <c:pt idx="25">
                  <c:v>6.5800000000081127E-2</c:v>
                </c:pt>
                <c:pt idx="26">
                  <c:v>7.6400000000035106E-2</c:v>
                </c:pt>
                <c:pt idx="27">
                  <c:v>7.1149999999988722E-2</c:v>
                </c:pt>
                <c:pt idx="28">
                  <c:v>7.4200000000018917E-2</c:v>
                </c:pt>
                <c:pt idx="29">
                  <c:v>8.2200000000057116E-2</c:v>
                </c:pt>
                <c:pt idx="30">
                  <c:v>6.7649999999957799E-2</c:v>
                </c:pt>
                <c:pt idx="31">
                  <c:v>8.6000000000012733E-2</c:v>
                </c:pt>
                <c:pt idx="32">
                  <c:v>7.2450000000117143E-2</c:v>
                </c:pt>
                <c:pt idx="33">
                  <c:v>7.8899999999975989E-2</c:v>
                </c:pt>
                <c:pt idx="34">
                  <c:v>8.3100000000058571E-2</c:v>
                </c:pt>
                <c:pt idx="35">
                  <c:v>6.4800000000104774E-2</c:v>
                </c:pt>
                <c:pt idx="36">
                  <c:v>7.5849999999945794E-2</c:v>
                </c:pt>
                <c:pt idx="37">
                  <c:v>8.479999999985921E-2</c:v>
                </c:pt>
                <c:pt idx="38">
                  <c:v>6.6499999999905413E-2</c:v>
                </c:pt>
                <c:pt idx="39">
                  <c:v>6.7949999999882493E-2</c:v>
                </c:pt>
                <c:pt idx="40">
                  <c:v>9.1549999999870124E-2</c:v>
                </c:pt>
                <c:pt idx="41">
                  <c:v>8.6600000000089494E-2</c:v>
                </c:pt>
                <c:pt idx="42">
                  <c:v>8.1049999999777356E-2</c:v>
                </c:pt>
                <c:pt idx="43">
                  <c:v>7.8099999999949432E-2</c:v>
                </c:pt>
                <c:pt idx="44">
                  <c:v>8.9899999999943248E-2</c:v>
                </c:pt>
                <c:pt idx="45">
                  <c:v>8.0500000000029104E-2</c:v>
                </c:pt>
                <c:pt idx="46">
                  <c:v>9.1099999999869397E-2</c:v>
                </c:pt>
                <c:pt idx="47">
                  <c:v>7.5949999999920692E-2</c:v>
                </c:pt>
                <c:pt idx="48">
                  <c:v>8.6399999999912325E-2</c:v>
                </c:pt>
                <c:pt idx="49">
                  <c:v>7.8299999999899228E-2</c:v>
                </c:pt>
                <c:pt idx="50">
                  <c:v>9.8399999999855936E-2</c:v>
                </c:pt>
                <c:pt idx="51">
                  <c:v>8.4249999999883585E-2</c:v>
                </c:pt>
                <c:pt idx="52">
                  <c:v>8.6350000000038563E-2</c:v>
                </c:pt>
                <c:pt idx="53">
                  <c:v>8.3300000000008367E-2</c:v>
                </c:pt>
                <c:pt idx="54">
                  <c:v>8.7899999999990541E-2</c:v>
                </c:pt>
                <c:pt idx="55">
                  <c:v>8.4749999999985448E-2</c:v>
                </c:pt>
                <c:pt idx="56">
                  <c:v>9.2949999999973443E-2</c:v>
                </c:pt>
                <c:pt idx="57">
                  <c:v>9.7850000000107684E-2</c:v>
                </c:pt>
                <c:pt idx="58">
                  <c:v>9.9650000000110595E-2</c:v>
                </c:pt>
                <c:pt idx="59">
                  <c:v>9.4699999999875217E-2</c:v>
                </c:pt>
                <c:pt idx="60">
                  <c:v>0.10429999999996653</c:v>
                </c:pt>
                <c:pt idx="61">
                  <c:v>0.10214999999993779</c:v>
                </c:pt>
                <c:pt idx="62">
                  <c:v>9.7949999999855208E-2</c:v>
                </c:pt>
                <c:pt idx="63">
                  <c:v>0.10209999999983665</c:v>
                </c:pt>
                <c:pt idx="64">
                  <c:v>0.10264999999981228</c:v>
                </c:pt>
                <c:pt idx="65">
                  <c:v>0.10279999999988831</c:v>
                </c:pt>
                <c:pt idx="66">
                  <c:v>0.10954999999989923</c:v>
                </c:pt>
                <c:pt idx="67">
                  <c:v>0.11149999999997817</c:v>
                </c:pt>
                <c:pt idx="68">
                  <c:v>0.10654999999997017</c:v>
                </c:pt>
                <c:pt idx="69">
                  <c:v>0.11299999999982901</c:v>
                </c:pt>
                <c:pt idx="70">
                  <c:v>0.10345000000006621</c:v>
                </c:pt>
                <c:pt idx="71">
                  <c:v>0.10749999999984539</c:v>
                </c:pt>
                <c:pt idx="72">
                  <c:v>0.11104999999975007</c:v>
                </c:pt>
                <c:pt idx="73">
                  <c:v>0.10935000000017681</c:v>
                </c:pt>
                <c:pt idx="74">
                  <c:v>0.11220000000002983</c:v>
                </c:pt>
                <c:pt idx="75">
                  <c:v>0.10494999999991705</c:v>
                </c:pt>
                <c:pt idx="76">
                  <c:v>0.10445000000026994</c:v>
                </c:pt>
                <c:pt idx="77">
                  <c:v>0.10205000000041764</c:v>
                </c:pt>
                <c:pt idx="78">
                  <c:v>0.14560000000028595</c:v>
                </c:pt>
                <c:pt idx="79">
                  <c:v>0.14465000000018335</c:v>
                </c:pt>
                <c:pt idx="80">
                  <c:v>0.15290000000004511</c:v>
                </c:pt>
                <c:pt idx="81">
                  <c:v>0.14350000000013097</c:v>
                </c:pt>
                <c:pt idx="82">
                  <c:v>0.13659999999981665</c:v>
                </c:pt>
                <c:pt idx="83">
                  <c:v>0.15239999999994325</c:v>
                </c:pt>
                <c:pt idx="84">
                  <c:v>0.16089999999985594</c:v>
                </c:pt>
                <c:pt idx="85">
                  <c:v>0.13495000000011714</c:v>
                </c:pt>
                <c:pt idx="86">
                  <c:v>0.14600000000018554</c:v>
                </c:pt>
                <c:pt idx="87">
                  <c:v>0.14875000000029104</c:v>
                </c:pt>
                <c:pt idx="88">
                  <c:v>0.14969999999993888</c:v>
                </c:pt>
                <c:pt idx="89">
                  <c:v>0.14699999999993452</c:v>
                </c:pt>
                <c:pt idx="90">
                  <c:v>0.15949999999975262</c:v>
                </c:pt>
                <c:pt idx="91">
                  <c:v>0.14010000000007494</c:v>
                </c:pt>
                <c:pt idx="92">
                  <c:v>0.1538500000001477</c:v>
                </c:pt>
                <c:pt idx="93">
                  <c:v>0.14755000000013752</c:v>
                </c:pt>
                <c:pt idx="94">
                  <c:v>0.13395000000036816</c:v>
                </c:pt>
                <c:pt idx="95">
                  <c:v>0.12809999999990396</c:v>
                </c:pt>
                <c:pt idx="96">
                  <c:v>0.15000000000009095</c:v>
                </c:pt>
                <c:pt idx="97">
                  <c:v>0.15009999999983847</c:v>
                </c:pt>
                <c:pt idx="98">
                  <c:v>0.14900000000034197</c:v>
                </c:pt>
                <c:pt idx="99">
                  <c:v>0.15630000000010114</c:v>
                </c:pt>
                <c:pt idx="100">
                  <c:v>0.15450000000009823</c:v>
                </c:pt>
                <c:pt idx="101">
                  <c:v>0.15425000000004729</c:v>
                </c:pt>
                <c:pt idx="102">
                  <c:v>0.15380000000004657</c:v>
                </c:pt>
                <c:pt idx="103">
                  <c:v>0.16190000000005966</c:v>
                </c:pt>
                <c:pt idx="104">
                  <c:v>0.15390000000024884</c:v>
                </c:pt>
                <c:pt idx="105">
                  <c:v>0.15985000000000582</c:v>
                </c:pt>
                <c:pt idx="106">
                  <c:v>0.1271999999999025</c:v>
                </c:pt>
                <c:pt idx="107">
                  <c:v>0.16220000000021173</c:v>
                </c:pt>
                <c:pt idx="108">
                  <c:v>0.16424999999981083</c:v>
                </c:pt>
                <c:pt idx="109">
                  <c:v>0.14094999999997526</c:v>
                </c:pt>
                <c:pt idx="110">
                  <c:v>0.15025000000014188</c:v>
                </c:pt>
                <c:pt idx="111">
                  <c:v>0.1463000000003376</c:v>
                </c:pt>
                <c:pt idx="112">
                  <c:v>0.16265000000021246</c:v>
                </c:pt>
                <c:pt idx="113">
                  <c:v>0.16520000000036816</c:v>
                </c:pt>
                <c:pt idx="114">
                  <c:v>0.16285000000016225</c:v>
                </c:pt>
                <c:pt idx="115">
                  <c:v>0.14985000000024229</c:v>
                </c:pt>
                <c:pt idx="116">
                  <c:v>0.13869999999997162</c:v>
                </c:pt>
                <c:pt idx="117">
                  <c:v>8.0050000000483124E-2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FBD-4373-8CAE-F95E8C8766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10972480"/>
        <c:axId val="1610970560"/>
      </c:scatterChart>
      <c:valAx>
        <c:axId val="1610972480"/>
        <c:scaling>
          <c:orientation val="minMax"/>
          <c:max val="124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10970560"/>
        <c:crosses val="autoZero"/>
        <c:crossBetween val="midCat"/>
        <c:majorUnit val="2"/>
        <c:minorUnit val="1"/>
      </c:valAx>
      <c:valAx>
        <c:axId val="16109705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Magnet Z Spacing Diff (.mm)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10972480"/>
        <c:crosses val="autoZero"/>
        <c:crossBetween val="midCat"/>
        <c:majorUnit val="2.5000000000000005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cid:DFA2AC0C-90D7-41A7-B92E-DC0A3A3D90D0" TargetMode="External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5" Type="http://schemas.openxmlformats.org/officeDocument/2006/relationships/image" Target="cid:B1C00FA0-D1EB-4EDE-AC96-31D56CA17796" TargetMode="External"/><Relationship Id="rId4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42862</xdr:rowOff>
    </xdr:from>
    <xdr:to>
      <xdr:col>21</xdr:col>
      <xdr:colOff>542925</xdr:colOff>
      <xdr:row>25</xdr:row>
      <xdr:rowOff>38100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DC17635-7092-F35B-EA6B-6672BEAE80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38100</xdr:colOff>
      <xdr:row>19</xdr:row>
      <xdr:rowOff>9525</xdr:rowOff>
    </xdr:from>
    <xdr:to>
      <xdr:col>21</xdr:col>
      <xdr:colOff>285750</xdr:colOff>
      <xdr:row>19</xdr:row>
      <xdr:rowOff>47625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BD52E384-36A0-8A96-A104-6AEEE38960A9}"/>
            </a:ext>
          </a:extLst>
        </xdr:cNvPr>
        <xdr:cNvCxnSpPr/>
      </xdr:nvCxnSpPr>
      <xdr:spPr>
        <a:xfrm>
          <a:off x="647700" y="3629025"/>
          <a:ext cx="12439650" cy="3810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180974</xdr:rowOff>
    </xdr:from>
    <xdr:to>
      <xdr:col>26</xdr:col>
      <xdr:colOff>9525</xdr:colOff>
      <xdr:row>24</xdr:row>
      <xdr:rowOff>19050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6DF6431-2CEB-4DA2-804D-6245256078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4</xdr:row>
      <xdr:rowOff>176211</xdr:rowOff>
    </xdr:from>
    <xdr:to>
      <xdr:col>26</xdr:col>
      <xdr:colOff>19049</xdr:colOff>
      <xdr:row>24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B3F8879-F986-8D37-6230-0D1ABCF1CF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485775</xdr:colOff>
      <xdr:row>11</xdr:row>
      <xdr:rowOff>128586</xdr:rowOff>
    </xdr:from>
    <xdr:to>
      <xdr:col>28</xdr:col>
      <xdr:colOff>495299</xdr:colOff>
      <xdr:row>33</xdr:row>
      <xdr:rowOff>133349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BECAB37-038B-EF2D-23F6-6355C8C5BC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304801</xdr:colOff>
      <xdr:row>0</xdr:row>
      <xdr:rowOff>2</xdr:rowOff>
    </xdr:from>
    <xdr:to>
      <xdr:col>20</xdr:col>
      <xdr:colOff>339081</xdr:colOff>
      <xdr:row>36</xdr:row>
      <xdr:rowOff>103264</xdr:rowOff>
    </xdr:to>
    <xdr:pic>
      <xdr:nvPicPr>
        <xdr:cNvPr id="2" name="46EF7688-B8C9-4F8C-9F5C-249E1C77EEBD" descr="IMG_2695.jpg">
          <a:extLst>
            <a:ext uri="{FF2B5EF4-FFF2-40B4-BE49-F238E27FC236}">
              <a16:creationId xmlns:a16="http://schemas.microsoft.com/office/drawing/2014/main" id="{FAED57F7-A57B-4A7F-BE8D-76CE99A1DEF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778" t="17609" r="33201"/>
        <a:stretch/>
      </xdr:blipFill>
      <xdr:spPr bwMode="auto">
        <a:xfrm>
          <a:off x="10248901" y="2"/>
          <a:ext cx="2567930" cy="69612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19</xdr:row>
      <xdr:rowOff>9526</xdr:rowOff>
    </xdr:from>
    <xdr:to>
      <xdr:col>16</xdr:col>
      <xdr:colOff>297180</xdr:colOff>
      <xdr:row>36</xdr:row>
      <xdr:rowOff>113626</xdr:rowOff>
    </xdr:to>
    <xdr:pic>
      <xdr:nvPicPr>
        <xdr:cNvPr id="3" name="DFA2AC0C-90D7-41A7-B92E-DC0A3A3D90D0" descr="IMG_2696.jpg">
          <a:extLst>
            <a:ext uri="{FF2B5EF4-FFF2-40B4-BE49-F238E27FC236}">
              <a16:creationId xmlns:a16="http://schemas.microsoft.com/office/drawing/2014/main" id="{82838C08-6DEC-430A-A430-9DE6D7D26C3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0371" b="36111"/>
        <a:stretch>
          <a:fillRect/>
        </a:stretch>
      </xdr:blipFill>
      <xdr:spPr bwMode="auto">
        <a:xfrm>
          <a:off x="0" y="3629026"/>
          <a:ext cx="10241280" cy="3342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16</xdr:col>
      <xdr:colOff>297180</xdr:colOff>
      <xdr:row>19</xdr:row>
      <xdr:rowOff>47625</xdr:rowOff>
    </xdr:to>
    <xdr:pic>
      <xdr:nvPicPr>
        <xdr:cNvPr id="4" name="B1C00FA0-D1EB-4EDE-AC96-31D56CA17796" descr="IMG_2697.jpg">
          <a:extLst>
            <a:ext uri="{FF2B5EF4-FFF2-40B4-BE49-F238E27FC236}">
              <a16:creationId xmlns:a16="http://schemas.microsoft.com/office/drawing/2014/main" id="{848878C3-8D6B-481A-9B07-3757BDA2F39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r:link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7116" b="25141"/>
        <a:stretch>
          <a:fillRect/>
        </a:stretch>
      </xdr:blipFill>
      <xdr:spPr bwMode="auto">
        <a:xfrm>
          <a:off x="0" y="0"/>
          <a:ext cx="10241280" cy="3667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419100</xdr:colOff>
      <xdr:row>4</xdr:row>
      <xdr:rowOff>9525</xdr:rowOff>
    </xdr:from>
    <xdr:to>
      <xdr:col>15</xdr:col>
      <xdr:colOff>352425</xdr:colOff>
      <xdr:row>4</xdr:row>
      <xdr:rowOff>28575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FB9C6E3B-60DB-4E50-B176-49893DF0B12D}"/>
            </a:ext>
          </a:extLst>
        </xdr:cNvPr>
        <xdr:cNvCxnSpPr/>
      </xdr:nvCxnSpPr>
      <xdr:spPr>
        <a:xfrm>
          <a:off x="6610350" y="771525"/>
          <a:ext cx="3076575" cy="19050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428625</xdr:colOff>
      <xdr:row>0</xdr:row>
      <xdr:rowOff>0</xdr:rowOff>
    </xdr:from>
    <xdr:to>
      <xdr:col>10</xdr:col>
      <xdr:colOff>438150</xdr:colOff>
      <xdr:row>3</xdr:row>
      <xdr:rowOff>180975</xdr:rowOff>
    </xdr:to>
    <xdr:cxnSp macro="">
      <xdr:nvCxnSpPr>
        <xdr:cNvPr id="6" name="Straight Arrow Connector 5">
          <a:extLst>
            <a:ext uri="{FF2B5EF4-FFF2-40B4-BE49-F238E27FC236}">
              <a16:creationId xmlns:a16="http://schemas.microsoft.com/office/drawing/2014/main" id="{A005DAD5-E362-4148-8F42-DCF17E6FECDC}"/>
            </a:ext>
          </a:extLst>
        </xdr:cNvPr>
        <xdr:cNvCxnSpPr/>
      </xdr:nvCxnSpPr>
      <xdr:spPr>
        <a:xfrm flipH="1" flipV="1">
          <a:off x="6619875" y="0"/>
          <a:ext cx="9525" cy="752475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10</xdr:col>
      <xdr:colOff>590550</xdr:colOff>
      <xdr:row>0</xdr:row>
      <xdr:rowOff>47625</xdr:rowOff>
    </xdr:from>
    <xdr:ext cx="3282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5DA3925D-2623-48A5-B40B-CF97FB0737F9}"/>
            </a:ext>
          </a:extLst>
        </xdr:cNvPr>
        <xdr:cNvSpPr txBox="1"/>
      </xdr:nvSpPr>
      <xdr:spPr>
        <a:xfrm>
          <a:off x="6781800" y="47625"/>
          <a:ext cx="328231" cy="264560"/>
        </a:xfrm>
        <a:prstGeom prst="rect">
          <a:avLst/>
        </a:prstGeom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+Y</a:t>
          </a:r>
        </a:p>
      </xdr:txBody>
    </xdr:sp>
    <xdr:clientData/>
  </xdr:oneCellAnchor>
  <xdr:oneCellAnchor>
    <xdr:from>
      <xdr:col>15</xdr:col>
      <xdr:colOff>219075</xdr:colOff>
      <xdr:row>2</xdr:row>
      <xdr:rowOff>9525</xdr:rowOff>
    </xdr:from>
    <xdr:ext cx="322396" cy="264560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2F4F1EC-75C5-44D5-88FC-74147F68C6F1}"/>
            </a:ext>
          </a:extLst>
        </xdr:cNvPr>
        <xdr:cNvSpPr txBox="1"/>
      </xdr:nvSpPr>
      <xdr:spPr>
        <a:xfrm>
          <a:off x="9553575" y="390525"/>
          <a:ext cx="322396" cy="264560"/>
        </a:xfrm>
        <a:prstGeom prst="rect">
          <a:avLst/>
        </a:prstGeom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+Z</a:t>
          </a:r>
        </a:p>
      </xdr:txBody>
    </xdr:sp>
    <xdr:clientData/>
  </xdr:oneCellAnchor>
  <xdr:twoCellAnchor>
    <xdr:from>
      <xdr:col>0</xdr:col>
      <xdr:colOff>419100</xdr:colOff>
      <xdr:row>23</xdr:row>
      <xdr:rowOff>142875</xdr:rowOff>
    </xdr:from>
    <xdr:to>
      <xdr:col>8</xdr:col>
      <xdr:colOff>47625</xdr:colOff>
      <xdr:row>23</xdr:row>
      <xdr:rowOff>161925</xdr:rowOff>
    </xdr:to>
    <xdr:cxnSp macro="">
      <xdr:nvCxnSpPr>
        <xdr:cNvPr id="9" name="Straight Arrow Connector 8">
          <a:extLst>
            <a:ext uri="{FF2B5EF4-FFF2-40B4-BE49-F238E27FC236}">
              <a16:creationId xmlns:a16="http://schemas.microsoft.com/office/drawing/2014/main" id="{5AFF0A8A-9881-4EF0-8D05-6772485F0D70}"/>
            </a:ext>
          </a:extLst>
        </xdr:cNvPr>
        <xdr:cNvCxnSpPr/>
      </xdr:nvCxnSpPr>
      <xdr:spPr>
        <a:xfrm flipH="1">
          <a:off x="419100" y="4524375"/>
          <a:ext cx="4600575" cy="19050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57150</xdr:colOff>
      <xdr:row>21</xdr:row>
      <xdr:rowOff>38100</xdr:rowOff>
    </xdr:from>
    <xdr:to>
      <xdr:col>8</xdr:col>
      <xdr:colOff>76200</xdr:colOff>
      <xdr:row>23</xdr:row>
      <xdr:rowOff>161925</xdr:rowOff>
    </xdr:to>
    <xdr:cxnSp macro="">
      <xdr:nvCxnSpPr>
        <xdr:cNvPr id="10" name="Straight Arrow Connector 9">
          <a:extLst>
            <a:ext uri="{FF2B5EF4-FFF2-40B4-BE49-F238E27FC236}">
              <a16:creationId xmlns:a16="http://schemas.microsoft.com/office/drawing/2014/main" id="{72C039B9-2F04-4DD8-BB38-3CCE0A813DD6}"/>
            </a:ext>
          </a:extLst>
        </xdr:cNvPr>
        <xdr:cNvCxnSpPr/>
      </xdr:nvCxnSpPr>
      <xdr:spPr>
        <a:xfrm flipV="1">
          <a:off x="5029200" y="4038600"/>
          <a:ext cx="19050" cy="504825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7</xdr:col>
      <xdr:colOff>304800</xdr:colOff>
      <xdr:row>19</xdr:row>
      <xdr:rowOff>123825</xdr:rowOff>
    </xdr:from>
    <xdr:ext cx="328231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940587AF-CA36-4A11-87E4-46017FDCEED0}"/>
            </a:ext>
          </a:extLst>
        </xdr:cNvPr>
        <xdr:cNvSpPr txBox="1"/>
      </xdr:nvSpPr>
      <xdr:spPr>
        <a:xfrm>
          <a:off x="4667250" y="3743325"/>
          <a:ext cx="328231" cy="264560"/>
        </a:xfrm>
        <a:prstGeom prst="rect">
          <a:avLst/>
        </a:prstGeom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+Y</a:t>
          </a:r>
        </a:p>
      </xdr:txBody>
    </xdr:sp>
    <xdr:clientData/>
  </xdr:oneCellAnchor>
  <xdr:oneCellAnchor>
    <xdr:from>
      <xdr:col>0</xdr:col>
      <xdr:colOff>361950</xdr:colOff>
      <xdr:row>21</xdr:row>
      <xdr:rowOff>152400</xdr:rowOff>
    </xdr:from>
    <xdr:ext cx="322396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DB19E5D6-770C-4EA4-BD9A-9B914E17B861}"/>
            </a:ext>
          </a:extLst>
        </xdr:cNvPr>
        <xdr:cNvSpPr txBox="1"/>
      </xdr:nvSpPr>
      <xdr:spPr>
        <a:xfrm>
          <a:off x="361950" y="4152900"/>
          <a:ext cx="322396" cy="264560"/>
        </a:xfrm>
        <a:prstGeom prst="rect">
          <a:avLst/>
        </a:prstGeom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+Z</a:t>
          </a:r>
        </a:p>
      </xdr:txBody>
    </xdr:sp>
    <xdr:clientData/>
  </xdr:oneCellAnchor>
  <xdr:twoCellAnchor>
    <xdr:from>
      <xdr:col>18</xdr:col>
      <xdr:colOff>476250</xdr:colOff>
      <xdr:row>0</xdr:row>
      <xdr:rowOff>95250</xdr:rowOff>
    </xdr:from>
    <xdr:to>
      <xdr:col>18</xdr:col>
      <xdr:colOff>485775</xdr:colOff>
      <xdr:row>3</xdr:row>
      <xdr:rowOff>171450</xdr:rowOff>
    </xdr:to>
    <xdr:cxnSp macro="">
      <xdr:nvCxnSpPr>
        <xdr:cNvPr id="13" name="Straight Arrow Connector 12">
          <a:extLst>
            <a:ext uri="{FF2B5EF4-FFF2-40B4-BE49-F238E27FC236}">
              <a16:creationId xmlns:a16="http://schemas.microsoft.com/office/drawing/2014/main" id="{A9F30FCD-B059-44C7-993D-B1DF5C41045E}"/>
            </a:ext>
          </a:extLst>
        </xdr:cNvPr>
        <xdr:cNvCxnSpPr/>
      </xdr:nvCxnSpPr>
      <xdr:spPr>
        <a:xfrm flipH="1" flipV="1">
          <a:off x="11658600" y="95250"/>
          <a:ext cx="9525" cy="647700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18</xdr:col>
      <xdr:colOff>28575</xdr:colOff>
      <xdr:row>0</xdr:row>
      <xdr:rowOff>66675</xdr:rowOff>
    </xdr:from>
    <xdr:ext cx="328231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3F2C6E0C-CF76-4E82-919A-07014857F7B6}"/>
            </a:ext>
          </a:extLst>
        </xdr:cNvPr>
        <xdr:cNvSpPr txBox="1"/>
      </xdr:nvSpPr>
      <xdr:spPr>
        <a:xfrm>
          <a:off x="11210925" y="66675"/>
          <a:ext cx="328231" cy="264560"/>
        </a:xfrm>
        <a:prstGeom prst="rect">
          <a:avLst/>
        </a:prstGeom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+Y</a:t>
          </a:r>
        </a:p>
      </xdr:txBody>
    </xdr:sp>
    <xdr:clientData/>
  </xdr:oneCellAnchor>
  <xdr:twoCellAnchor>
    <xdr:from>
      <xdr:col>18</xdr:col>
      <xdr:colOff>495300</xdr:colOff>
      <xdr:row>3</xdr:row>
      <xdr:rowOff>171450</xdr:rowOff>
    </xdr:from>
    <xdr:to>
      <xdr:col>20</xdr:col>
      <xdr:colOff>76200</xdr:colOff>
      <xdr:row>3</xdr:row>
      <xdr:rowOff>180975</xdr:rowOff>
    </xdr:to>
    <xdr:cxnSp macro="">
      <xdr:nvCxnSpPr>
        <xdr:cNvPr id="15" name="Straight Arrow Connector 14">
          <a:extLst>
            <a:ext uri="{FF2B5EF4-FFF2-40B4-BE49-F238E27FC236}">
              <a16:creationId xmlns:a16="http://schemas.microsoft.com/office/drawing/2014/main" id="{4D3360FE-6F89-4D39-966D-473CCA00B9D5}"/>
            </a:ext>
          </a:extLst>
        </xdr:cNvPr>
        <xdr:cNvCxnSpPr/>
      </xdr:nvCxnSpPr>
      <xdr:spPr>
        <a:xfrm flipV="1">
          <a:off x="11677650" y="742950"/>
          <a:ext cx="876300" cy="9525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19</xdr:col>
      <xdr:colOff>542925</xdr:colOff>
      <xdr:row>4</xdr:row>
      <xdr:rowOff>76200</xdr:rowOff>
    </xdr:from>
    <xdr:ext cx="332655" cy="26456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4BFE959-3858-422D-A09F-8102CF7451C4}"/>
            </a:ext>
          </a:extLst>
        </xdr:cNvPr>
        <xdr:cNvSpPr txBox="1"/>
      </xdr:nvSpPr>
      <xdr:spPr>
        <a:xfrm>
          <a:off x="12411075" y="838200"/>
          <a:ext cx="332655" cy="264560"/>
        </a:xfrm>
        <a:prstGeom prst="rect">
          <a:avLst/>
        </a:prstGeom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+X</a:t>
          </a:r>
        </a:p>
      </xdr:txBody>
    </xdr:sp>
    <xdr:clientData/>
  </xdr:oneCellAnchor>
  <xdr:oneCellAnchor>
    <xdr:from>
      <xdr:col>12</xdr:col>
      <xdr:colOff>419099</xdr:colOff>
      <xdr:row>29</xdr:row>
      <xdr:rowOff>66675</xdr:rowOff>
    </xdr:from>
    <xdr:ext cx="276225" cy="619125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B9464CC5-DDEB-4044-B7E3-7DE47C6554D6}"/>
            </a:ext>
          </a:extLst>
        </xdr:cNvPr>
        <xdr:cNvSpPr txBox="1"/>
      </xdr:nvSpPr>
      <xdr:spPr>
        <a:xfrm>
          <a:off x="7848599" y="5591175"/>
          <a:ext cx="276225" cy="619125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3</a:t>
          </a:r>
        </a:p>
        <a:p>
          <a:r>
            <a:rPr lang="en-US" sz="1100"/>
            <a:t>2</a:t>
          </a:r>
        </a:p>
        <a:p>
          <a:r>
            <a:rPr lang="en-US" sz="1100"/>
            <a:t>1</a:t>
          </a:r>
        </a:p>
      </xdr:txBody>
    </xdr:sp>
    <xdr:clientData/>
  </xdr:oneCellAnchor>
  <xdr:oneCellAnchor>
    <xdr:from>
      <xdr:col>11</xdr:col>
      <xdr:colOff>133349</xdr:colOff>
      <xdr:row>29</xdr:row>
      <xdr:rowOff>66675</xdr:rowOff>
    </xdr:from>
    <xdr:ext cx="276225" cy="609013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1447415E-9C52-4E31-8E61-8C949051D6E4}"/>
            </a:ext>
          </a:extLst>
        </xdr:cNvPr>
        <xdr:cNvSpPr txBox="1"/>
      </xdr:nvSpPr>
      <xdr:spPr>
        <a:xfrm>
          <a:off x="6943724" y="5591175"/>
          <a:ext cx="276225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4</a:t>
          </a:r>
        </a:p>
        <a:p>
          <a:r>
            <a:rPr lang="en-US" sz="1100"/>
            <a:t>5</a:t>
          </a:r>
        </a:p>
        <a:p>
          <a:r>
            <a:rPr lang="en-US" sz="1100"/>
            <a:t>6</a:t>
          </a:r>
        </a:p>
      </xdr:txBody>
    </xdr:sp>
    <xdr:clientData/>
  </xdr:oneCellAnchor>
  <xdr:oneCellAnchor>
    <xdr:from>
      <xdr:col>4</xdr:col>
      <xdr:colOff>409574</xdr:colOff>
      <xdr:row>28</xdr:row>
      <xdr:rowOff>180975</xdr:rowOff>
    </xdr:from>
    <xdr:ext cx="276225" cy="609013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DDB98BC8-D152-49EE-AAC8-FDE348E4C221}"/>
            </a:ext>
          </a:extLst>
        </xdr:cNvPr>
        <xdr:cNvSpPr txBox="1"/>
      </xdr:nvSpPr>
      <xdr:spPr>
        <a:xfrm>
          <a:off x="2867024" y="5514975"/>
          <a:ext cx="276225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9</a:t>
          </a:r>
        </a:p>
        <a:p>
          <a:r>
            <a:rPr lang="en-US" sz="1100"/>
            <a:t>8</a:t>
          </a:r>
        </a:p>
        <a:p>
          <a:r>
            <a:rPr lang="en-US" sz="1100"/>
            <a:t>7</a:t>
          </a:r>
        </a:p>
      </xdr:txBody>
    </xdr:sp>
    <xdr:clientData/>
  </xdr:oneCellAnchor>
  <xdr:oneCellAnchor>
    <xdr:from>
      <xdr:col>3</xdr:col>
      <xdr:colOff>219074</xdr:colOff>
      <xdr:row>28</xdr:row>
      <xdr:rowOff>180975</xdr:rowOff>
    </xdr:from>
    <xdr:ext cx="333376" cy="609013"/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F88E110C-BBA4-4758-8C58-D909BA8D2302}"/>
            </a:ext>
          </a:extLst>
        </xdr:cNvPr>
        <xdr:cNvSpPr txBox="1"/>
      </xdr:nvSpPr>
      <xdr:spPr>
        <a:xfrm>
          <a:off x="2057399" y="5514975"/>
          <a:ext cx="333376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10</a:t>
          </a:r>
        </a:p>
        <a:p>
          <a:r>
            <a:rPr lang="en-US" sz="1100"/>
            <a:t>11</a:t>
          </a:r>
        </a:p>
        <a:p>
          <a:r>
            <a:rPr lang="en-US" sz="1100"/>
            <a:t>12</a:t>
          </a:r>
        </a:p>
      </xdr:txBody>
    </xdr:sp>
    <xdr:clientData/>
  </xdr:oneCellAnchor>
  <xdr:oneCellAnchor>
    <xdr:from>
      <xdr:col>5</xdr:col>
      <xdr:colOff>171449</xdr:colOff>
      <xdr:row>12</xdr:row>
      <xdr:rowOff>0</xdr:rowOff>
    </xdr:from>
    <xdr:ext cx="276225" cy="609013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F4AA1A12-5AC8-49E8-8C08-417205232F88}"/>
            </a:ext>
          </a:extLst>
        </xdr:cNvPr>
        <xdr:cNvSpPr txBox="1"/>
      </xdr:nvSpPr>
      <xdr:spPr>
        <a:xfrm>
          <a:off x="3314699" y="2286000"/>
          <a:ext cx="276225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1</a:t>
          </a:r>
        </a:p>
        <a:p>
          <a:r>
            <a:rPr lang="en-US" sz="1100"/>
            <a:t>2</a:t>
          </a:r>
        </a:p>
        <a:p>
          <a:r>
            <a:rPr lang="en-US" sz="1100"/>
            <a:t>3</a:t>
          </a:r>
        </a:p>
      </xdr:txBody>
    </xdr:sp>
    <xdr:clientData/>
  </xdr:oneCellAnchor>
  <xdr:oneCellAnchor>
    <xdr:from>
      <xdr:col>6</xdr:col>
      <xdr:colOff>523874</xdr:colOff>
      <xdr:row>11</xdr:row>
      <xdr:rowOff>104775</xdr:rowOff>
    </xdr:from>
    <xdr:ext cx="276225" cy="609013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C84880FC-AF12-4F86-8988-A3C08D1E6593}"/>
            </a:ext>
          </a:extLst>
        </xdr:cNvPr>
        <xdr:cNvSpPr txBox="1"/>
      </xdr:nvSpPr>
      <xdr:spPr>
        <a:xfrm>
          <a:off x="4276724" y="2200275"/>
          <a:ext cx="276225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6</a:t>
          </a:r>
        </a:p>
        <a:p>
          <a:r>
            <a:rPr lang="en-US" sz="1100"/>
            <a:t>5</a:t>
          </a:r>
        </a:p>
        <a:p>
          <a:r>
            <a:rPr lang="en-US" sz="1100"/>
            <a:t>4</a:t>
          </a:r>
        </a:p>
      </xdr:txBody>
    </xdr:sp>
    <xdr:clientData/>
  </xdr:oneCellAnchor>
  <xdr:oneCellAnchor>
    <xdr:from>
      <xdr:col>12</xdr:col>
      <xdr:colOff>400049</xdr:colOff>
      <xdr:row>8</xdr:row>
      <xdr:rowOff>142875</xdr:rowOff>
    </xdr:from>
    <xdr:ext cx="276225" cy="609013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5FFEC971-35BF-4D47-AD55-F53A0811BDF0}"/>
            </a:ext>
          </a:extLst>
        </xdr:cNvPr>
        <xdr:cNvSpPr txBox="1"/>
      </xdr:nvSpPr>
      <xdr:spPr>
        <a:xfrm>
          <a:off x="7829549" y="1666875"/>
          <a:ext cx="276225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7</a:t>
          </a:r>
        </a:p>
        <a:p>
          <a:r>
            <a:rPr lang="en-US" sz="1100"/>
            <a:t>8</a:t>
          </a:r>
        </a:p>
        <a:p>
          <a:r>
            <a:rPr lang="en-US" sz="1100"/>
            <a:t>9</a:t>
          </a:r>
        </a:p>
      </xdr:txBody>
    </xdr:sp>
    <xdr:clientData/>
  </xdr:oneCellAnchor>
  <xdr:oneCellAnchor>
    <xdr:from>
      <xdr:col>13</xdr:col>
      <xdr:colOff>419099</xdr:colOff>
      <xdr:row>8</xdr:row>
      <xdr:rowOff>123825</xdr:rowOff>
    </xdr:from>
    <xdr:ext cx="333376" cy="609013"/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2C07E9CB-4F10-4A6A-9FAE-06D0FF4E7059}"/>
            </a:ext>
          </a:extLst>
        </xdr:cNvPr>
        <xdr:cNvSpPr txBox="1"/>
      </xdr:nvSpPr>
      <xdr:spPr>
        <a:xfrm>
          <a:off x="8534399" y="1647825"/>
          <a:ext cx="333376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12</a:t>
          </a:r>
        </a:p>
        <a:p>
          <a:r>
            <a:rPr lang="en-US" sz="1100"/>
            <a:t>11</a:t>
          </a:r>
        </a:p>
        <a:p>
          <a:r>
            <a:rPr lang="en-US" sz="1100"/>
            <a:t>10</a:t>
          </a:r>
        </a:p>
      </xdr:txBody>
    </xdr:sp>
    <xdr:clientData/>
  </xdr:oneCellAnchor>
  <xdr:oneCellAnchor>
    <xdr:from>
      <xdr:col>15</xdr:col>
      <xdr:colOff>95250</xdr:colOff>
      <xdr:row>31</xdr:row>
      <xdr:rowOff>123825</xdr:rowOff>
    </xdr:from>
    <xdr:ext cx="764055" cy="436786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720EDB4B-D4CA-4D45-B62E-25FD4D2334A6}"/>
            </a:ext>
          </a:extLst>
        </xdr:cNvPr>
        <xdr:cNvSpPr txBox="1"/>
      </xdr:nvSpPr>
      <xdr:spPr>
        <a:xfrm>
          <a:off x="9429750" y="6029325"/>
          <a:ext cx="764055" cy="436786"/>
        </a:xfrm>
        <a:prstGeom prst="rect">
          <a:avLst/>
        </a:prstGeom>
      </xdr:spPr>
      <xdr:style>
        <a:lnRef idx="3">
          <a:schemeClr val="lt1"/>
        </a:lnRef>
        <a:fillRef idx="1">
          <a:schemeClr val="accent2"/>
        </a:fillRef>
        <a:effectRef idx="1">
          <a:schemeClr val="accent2"/>
        </a:effectRef>
        <a:fontRef idx="minor">
          <a:schemeClr val="lt1"/>
        </a:fontRef>
      </xdr:style>
      <xdr:txBody>
        <a:bodyPr vertOverflow="clip" horzOverflow="clip" wrap="none" rtlCol="0" anchor="ctr">
          <a:spAutoFit/>
        </a:bodyPr>
        <a:lstStyle/>
        <a:p>
          <a:r>
            <a:rPr lang="en-US" sz="1100" b="1"/>
            <a:t>Upstream</a:t>
          </a:r>
        </a:p>
        <a:p>
          <a:pPr algn="ctr"/>
          <a:r>
            <a:rPr lang="en-US" sz="1100" b="1"/>
            <a:t>Jaw</a:t>
          </a:r>
          <a:r>
            <a:rPr lang="en-US" sz="1100" b="1" baseline="0"/>
            <a:t> Plane</a:t>
          </a:r>
        </a:p>
      </xdr:txBody>
    </xdr:sp>
    <xdr:clientData/>
  </xdr:oneCellAnchor>
  <xdr:oneCellAnchor>
    <xdr:from>
      <xdr:col>0</xdr:col>
      <xdr:colOff>76200</xdr:colOff>
      <xdr:row>31</xdr:row>
      <xdr:rowOff>76200</xdr:rowOff>
    </xdr:from>
    <xdr:ext cx="941091" cy="436786"/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84E413C7-4ABC-41C2-A723-BCA70018F233}"/>
            </a:ext>
          </a:extLst>
        </xdr:cNvPr>
        <xdr:cNvSpPr txBox="1"/>
      </xdr:nvSpPr>
      <xdr:spPr>
        <a:xfrm>
          <a:off x="76200" y="5981700"/>
          <a:ext cx="941091" cy="436786"/>
        </a:xfrm>
        <a:prstGeom prst="rect">
          <a:avLst/>
        </a:prstGeom>
      </xdr:spPr>
      <xdr:style>
        <a:lnRef idx="3">
          <a:schemeClr val="lt1"/>
        </a:lnRef>
        <a:fillRef idx="1">
          <a:schemeClr val="accent2"/>
        </a:fillRef>
        <a:effectRef idx="1">
          <a:schemeClr val="accent2"/>
        </a:effectRef>
        <a:fontRef idx="minor">
          <a:schemeClr val="lt1"/>
        </a:fontRef>
      </xdr:style>
      <xdr:txBody>
        <a:bodyPr vertOverflow="clip" horzOverflow="clip" wrap="none" rtlCol="0" anchor="ctr">
          <a:spAutoFit/>
        </a:bodyPr>
        <a:lstStyle/>
        <a:p>
          <a:r>
            <a:rPr lang="en-US" sz="1100" b="1"/>
            <a:t>Downstream</a:t>
          </a:r>
        </a:p>
        <a:p>
          <a:pPr algn="ctr"/>
          <a:r>
            <a:rPr lang="en-US" sz="1100" b="1"/>
            <a:t>Jaw</a:t>
          </a:r>
          <a:r>
            <a:rPr lang="en-US" sz="1100" b="1" baseline="0"/>
            <a:t> Plane</a:t>
          </a:r>
        </a:p>
      </xdr:txBody>
    </xdr:sp>
    <xdr:clientData/>
  </xdr:oneCellAnchor>
  <xdr:oneCellAnchor>
    <xdr:from>
      <xdr:col>13</xdr:col>
      <xdr:colOff>285750</xdr:colOff>
      <xdr:row>32</xdr:row>
      <xdr:rowOff>84289</xdr:rowOff>
    </xdr:from>
    <xdr:ext cx="457200" cy="248851"/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AEB6B6E4-0FA5-4BDD-9CBF-DFBE33CF513E}"/>
            </a:ext>
          </a:extLst>
        </xdr:cNvPr>
        <xdr:cNvSpPr txBox="1"/>
      </xdr:nvSpPr>
      <xdr:spPr>
        <a:xfrm>
          <a:off x="8401050" y="6180289"/>
          <a:ext cx="457200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USB1</a:t>
          </a:r>
        </a:p>
      </xdr:txBody>
    </xdr:sp>
    <xdr:clientData/>
  </xdr:oneCellAnchor>
  <xdr:oneCellAnchor>
    <xdr:from>
      <xdr:col>13</xdr:col>
      <xdr:colOff>466725</xdr:colOff>
      <xdr:row>27</xdr:row>
      <xdr:rowOff>27139</xdr:rowOff>
    </xdr:from>
    <xdr:ext cx="457200" cy="248851"/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D3E5961A-15E0-49AC-A851-637F95BFA72F}"/>
            </a:ext>
          </a:extLst>
        </xdr:cNvPr>
        <xdr:cNvSpPr txBox="1"/>
      </xdr:nvSpPr>
      <xdr:spPr>
        <a:xfrm>
          <a:off x="8582025" y="5170639"/>
          <a:ext cx="457200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USB4</a:t>
          </a:r>
        </a:p>
      </xdr:txBody>
    </xdr:sp>
    <xdr:clientData/>
  </xdr:oneCellAnchor>
  <xdr:oneCellAnchor>
    <xdr:from>
      <xdr:col>8</xdr:col>
      <xdr:colOff>133350</xdr:colOff>
      <xdr:row>27</xdr:row>
      <xdr:rowOff>19050</xdr:rowOff>
    </xdr:from>
    <xdr:ext cx="457200" cy="248851"/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F9AAAA0A-48F3-4884-86A9-1A705EFA0DD9}"/>
            </a:ext>
          </a:extLst>
        </xdr:cNvPr>
        <xdr:cNvSpPr txBox="1"/>
      </xdr:nvSpPr>
      <xdr:spPr>
        <a:xfrm>
          <a:off x="5105400" y="5162550"/>
          <a:ext cx="457200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USB5</a:t>
          </a:r>
        </a:p>
      </xdr:txBody>
    </xdr:sp>
    <xdr:clientData/>
  </xdr:oneCellAnchor>
  <xdr:oneCellAnchor>
    <xdr:from>
      <xdr:col>8</xdr:col>
      <xdr:colOff>123825</xdr:colOff>
      <xdr:row>32</xdr:row>
      <xdr:rowOff>0</xdr:rowOff>
    </xdr:from>
    <xdr:ext cx="457200" cy="248851"/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A1063D26-1C06-42A8-8210-4D112E48FC65}"/>
            </a:ext>
          </a:extLst>
        </xdr:cNvPr>
        <xdr:cNvSpPr txBox="1"/>
      </xdr:nvSpPr>
      <xdr:spPr>
        <a:xfrm>
          <a:off x="5095875" y="6096000"/>
          <a:ext cx="457200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USB2</a:t>
          </a:r>
        </a:p>
      </xdr:txBody>
    </xdr:sp>
    <xdr:clientData/>
  </xdr:oneCellAnchor>
  <xdr:oneCellAnchor>
    <xdr:from>
      <xdr:col>2</xdr:col>
      <xdr:colOff>200025</xdr:colOff>
      <xdr:row>31</xdr:row>
      <xdr:rowOff>171451</xdr:rowOff>
    </xdr:from>
    <xdr:ext cx="457200" cy="248851"/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7CEFCEB8-A494-4C6B-80A3-87CE97025E51}"/>
            </a:ext>
          </a:extLst>
        </xdr:cNvPr>
        <xdr:cNvSpPr txBox="1"/>
      </xdr:nvSpPr>
      <xdr:spPr>
        <a:xfrm>
          <a:off x="1419225" y="6076951"/>
          <a:ext cx="457200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USB3</a:t>
          </a:r>
        </a:p>
      </xdr:txBody>
    </xdr:sp>
    <xdr:clientData/>
  </xdr:oneCellAnchor>
  <xdr:oneCellAnchor>
    <xdr:from>
      <xdr:col>2</xdr:col>
      <xdr:colOff>76200</xdr:colOff>
      <xdr:row>27</xdr:row>
      <xdr:rowOff>9526</xdr:rowOff>
    </xdr:from>
    <xdr:ext cx="457200" cy="248851"/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id="{6E8A5ED7-63B1-49CF-B19C-2ABE45758893}"/>
            </a:ext>
          </a:extLst>
        </xdr:cNvPr>
        <xdr:cNvSpPr txBox="1"/>
      </xdr:nvSpPr>
      <xdr:spPr>
        <a:xfrm>
          <a:off x="1295400" y="5153026"/>
          <a:ext cx="457200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USB6</a:t>
          </a:r>
        </a:p>
      </xdr:txBody>
    </xdr:sp>
    <xdr:clientData/>
  </xdr:oneCellAnchor>
  <xdr:oneCellAnchor>
    <xdr:from>
      <xdr:col>3</xdr:col>
      <xdr:colOff>257175</xdr:colOff>
      <xdr:row>15</xdr:row>
      <xdr:rowOff>114300</xdr:rowOff>
    </xdr:from>
    <xdr:ext cx="457200" cy="248851"/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id="{10D1FFB5-502C-42A0-8F2F-4F4BED018317}"/>
            </a:ext>
          </a:extLst>
        </xdr:cNvPr>
        <xdr:cNvSpPr txBox="1"/>
      </xdr:nvSpPr>
      <xdr:spPr>
        <a:xfrm>
          <a:off x="2095500" y="2971800"/>
          <a:ext cx="457200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USB7</a:t>
          </a:r>
        </a:p>
      </xdr:txBody>
    </xdr:sp>
    <xdr:clientData/>
  </xdr:oneCellAnchor>
  <xdr:oneCellAnchor>
    <xdr:from>
      <xdr:col>14</xdr:col>
      <xdr:colOff>371475</xdr:colOff>
      <xdr:row>10</xdr:row>
      <xdr:rowOff>85725</xdr:rowOff>
    </xdr:from>
    <xdr:ext cx="457200" cy="248851"/>
    <xdr:sp macro="" textlink="">
      <xdr:nvSpPr>
        <xdr:cNvPr id="34" name="TextBox 33">
          <a:extLst>
            <a:ext uri="{FF2B5EF4-FFF2-40B4-BE49-F238E27FC236}">
              <a16:creationId xmlns:a16="http://schemas.microsoft.com/office/drawing/2014/main" id="{F43071FC-8470-4057-A4A3-EACE75B58640}"/>
            </a:ext>
          </a:extLst>
        </xdr:cNvPr>
        <xdr:cNvSpPr txBox="1"/>
      </xdr:nvSpPr>
      <xdr:spPr>
        <a:xfrm>
          <a:off x="9096375" y="1990725"/>
          <a:ext cx="457200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USB9</a:t>
          </a:r>
        </a:p>
      </xdr:txBody>
    </xdr:sp>
    <xdr:clientData/>
  </xdr:oneCellAnchor>
  <xdr:oneCellAnchor>
    <xdr:from>
      <xdr:col>9</xdr:col>
      <xdr:colOff>400050</xdr:colOff>
      <xdr:row>12</xdr:row>
      <xdr:rowOff>38100</xdr:rowOff>
    </xdr:from>
    <xdr:ext cx="457200" cy="248851"/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FA9D6591-7CA0-4455-A514-4530E8148F03}"/>
            </a:ext>
          </a:extLst>
        </xdr:cNvPr>
        <xdr:cNvSpPr txBox="1"/>
      </xdr:nvSpPr>
      <xdr:spPr>
        <a:xfrm>
          <a:off x="5981700" y="2324100"/>
          <a:ext cx="457200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USB8</a:t>
          </a:r>
        </a:p>
      </xdr:txBody>
    </xdr:sp>
    <xdr:clientData/>
  </xdr:oneCellAnchor>
  <xdr:oneCellAnchor>
    <xdr:from>
      <xdr:col>14</xdr:col>
      <xdr:colOff>571499</xdr:colOff>
      <xdr:row>6</xdr:row>
      <xdr:rowOff>95250</xdr:rowOff>
    </xdr:from>
    <xdr:ext cx="542925" cy="248851"/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9B0B5CAC-F20F-4A39-A360-1A9F017CEAA0}"/>
            </a:ext>
          </a:extLst>
        </xdr:cNvPr>
        <xdr:cNvSpPr txBox="1"/>
      </xdr:nvSpPr>
      <xdr:spPr>
        <a:xfrm>
          <a:off x="9296399" y="1238250"/>
          <a:ext cx="542925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USB12</a:t>
          </a:r>
        </a:p>
      </xdr:txBody>
    </xdr:sp>
    <xdr:clientData/>
  </xdr:oneCellAnchor>
  <xdr:oneCellAnchor>
    <xdr:from>
      <xdr:col>3</xdr:col>
      <xdr:colOff>85724</xdr:colOff>
      <xdr:row>8</xdr:row>
      <xdr:rowOff>133350</xdr:rowOff>
    </xdr:from>
    <xdr:ext cx="542925" cy="248851"/>
    <xdr:sp macro="" textlink="">
      <xdr:nvSpPr>
        <xdr:cNvPr id="37" name="TextBox 36">
          <a:extLst>
            <a:ext uri="{FF2B5EF4-FFF2-40B4-BE49-F238E27FC236}">
              <a16:creationId xmlns:a16="http://schemas.microsoft.com/office/drawing/2014/main" id="{05FC5F6A-0235-4D7C-870D-E898E2EB6975}"/>
            </a:ext>
          </a:extLst>
        </xdr:cNvPr>
        <xdr:cNvSpPr txBox="1"/>
      </xdr:nvSpPr>
      <xdr:spPr>
        <a:xfrm>
          <a:off x="1924049" y="1657350"/>
          <a:ext cx="542925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USB10</a:t>
          </a:r>
        </a:p>
      </xdr:txBody>
    </xdr:sp>
    <xdr:clientData/>
  </xdr:oneCellAnchor>
  <xdr:oneCellAnchor>
    <xdr:from>
      <xdr:col>9</xdr:col>
      <xdr:colOff>380999</xdr:colOff>
      <xdr:row>7</xdr:row>
      <xdr:rowOff>76200</xdr:rowOff>
    </xdr:from>
    <xdr:ext cx="542925" cy="248851"/>
    <xdr:sp macro="" textlink="">
      <xdr:nvSpPr>
        <xdr:cNvPr id="38" name="TextBox 37">
          <a:extLst>
            <a:ext uri="{FF2B5EF4-FFF2-40B4-BE49-F238E27FC236}">
              <a16:creationId xmlns:a16="http://schemas.microsoft.com/office/drawing/2014/main" id="{237C62E5-C41B-4F16-89E9-2D885BD53BED}"/>
            </a:ext>
          </a:extLst>
        </xdr:cNvPr>
        <xdr:cNvSpPr txBox="1"/>
      </xdr:nvSpPr>
      <xdr:spPr>
        <a:xfrm>
          <a:off x="5962649" y="1409700"/>
          <a:ext cx="542925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USB11</a:t>
          </a: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3410164" cy="342786"/>
    <xdr:sp macro="" textlink="">
      <xdr:nvSpPr>
        <xdr:cNvPr id="39" name="TextBox 38">
          <a:extLst>
            <a:ext uri="{FF2B5EF4-FFF2-40B4-BE49-F238E27FC236}">
              <a16:creationId xmlns:a16="http://schemas.microsoft.com/office/drawing/2014/main" id="{1C30479F-F389-4DA6-AE4E-43555177D669}"/>
            </a:ext>
          </a:extLst>
        </xdr:cNvPr>
        <xdr:cNvSpPr txBox="1"/>
      </xdr:nvSpPr>
      <xdr:spPr>
        <a:xfrm>
          <a:off x="0" y="0"/>
          <a:ext cx="3410164" cy="342786"/>
        </a:xfrm>
        <a:prstGeom prst="rect">
          <a:avLst/>
        </a:prstGeom>
      </xdr:spPr>
      <xdr:style>
        <a:lnRef idx="3">
          <a:schemeClr val="lt1"/>
        </a:lnRef>
        <a:fillRef idx="1">
          <a:schemeClr val="dk1"/>
        </a:fillRef>
        <a:effectRef idx="1">
          <a:schemeClr val="dk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600"/>
            <a:t>Upper</a:t>
          </a:r>
          <a:r>
            <a:rPr lang="en-US" sz="1600" baseline="0"/>
            <a:t> Strongback - Magnet Array -028</a:t>
          </a:r>
        </a:p>
      </xdr:txBody>
    </xdr:sp>
    <xdr:clientData/>
  </xdr:oneCellAnchor>
  <xdr:oneCellAnchor>
    <xdr:from>
      <xdr:col>10</xdr:col>
      <xdr:colOff>117205</xdr:colOff>
      <xdr:row>15</xdr:row>
      <xdr:rowOff>38101</xdr:rowOff>
    </xdr:from>
    <xdr:ext cx="1126590" cy="468013"/>
    <xdr:sp macro="" textlink="">
      <xdr:nvSpPr>
        <xdr:cNvPr id="40" name="TextBox 39">
          <a:extLst>
            <a:ext uri="{FF2B5EF4-FFF2-40B4-BE49-F238E27FC236}">
              <a16:creationId xmlns:a16="http://schemas.microsoft.com/office/drawing/2014/main" id="{D04A1F03-3E93-4272-A39F-60C925A392C4}"/>
            </a:ext>
          </a:extLst>
        </xdr:cNvPr>
        <xdr:cNvSpPr txBox="1"/>
      </xdr:nvSpPr>
      <xdr:spPr>
        <a:xfrm rot="20837185">
          <a:off x="6308455" y="2895601"/>
          <a:ext cx="1126590" cy="468013"/>
        </a:xfrm>
        <a:prstGeom prst="rect">
          <a:avLst/>
        </a:prstGeom>
      </xdr:spPr>
      <xdr:style>
        <a:lnRef idx="3">
          <a:schemeClr val="lt1"/>
        </a:lnRef>
        <a:fillRef idx="1">
          <a:schemeClr val="accent4"/>
        </a:fillRef>
        <a:effectRef idx="1">
          <a:schemeClr val="accent4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2400"/>
            <a:t>-X</a:t>
          </a:r>
          <a:r>
            <a:rPr lang="en-US" sz="2400" baseline="0"/>
            <a:t> View</a:t>
          </a:r>
          <a:endParaRPr lang="en-US" sz="2400"/>
        </a:p>
      </xdr:txBody>
    </xdr:sp>
    <xdr:clientData/>
  </xdr:oneCellAnchor>
  <xdr:oneCellAnchor>
    <xdr:from>
      <xdr:col>8</xdr:col>
      <xdr:colOff>402955</xdr:colOff>
      <xdr:row>34</xdr:row>
      <xdr:rowOff>19051</xdr:rowOff>
    </xdr:from>
    <xdr:ext cx="1185646" cy="468013"/>
    <xdr:sp macro="" textlink="">
      <xdr:nvSpPr>
        <xdr:cNvPr id="41" name="TextBox 40">
          <a:extLst>
            <a:ext uri="{FF2B5EF4-FFF2-40B4-BE49-F238E27FC236}">
              <a16:creationId xmlns:a16="http://schemas.microsoft.com/office/drawing/2014/main" id="{863EA811-721F-49BE-8704-87A2E3BAFF78}"/>
            </a:ext>
          </a:extLst>
        </xdr:cNvPr>
        <xdr:cNvSpPr txBox="1"/>
      </xdr:nvSpPr>
      <xdr:spPr>
        <a:xfrm>
          <a:off x="5375005" y="6496051"/>
          <a:ext cx="1185646" cy="468013"/>
        </a:xfrm>
        <a:prstGeom prst="rect">
          <a:avLst/>
        </a:prstGeom>
      </xdr:spPr>
      <xdr:style>
        <a:lnRef idx="3">
          <a:schemeClr val="lt1"/>
        </a:lnRef>
        <a:fillRef idx="1">
          <a:schemeClr val="accent4"/>
        </a:fillRef>
        <a:effectRef idx="1">
          <a:schemeClr val="accent4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2400"/>
            <a:t>+X</a:t>
          </a:r>
          <a:r>
            <a:rPr lang="en-US" sz="2400" baseline="0"/>
            <a:t> View</a:t>
          </a:r>
          <a:endParaRPr lang="en-US" sz="2400"/>
        </a:p>
      </xdr:txBody>
    </xdr:sp>
    <xdr:clientData/>
  </xdr:oneCellAnchor>
  <xdr:oneCellAnchor>
    <xdr:from>
      <xdr:col>17</xdr:col>
      <xdr:colOff>469630</xdr:colOff>
      <xdr:row>18</xdr:row>
      <xdr:rowOff>76201</xdr:rowOff>
    </xdr:from>
    <xdr:ext cx="1170064" cy="468013"/>
    <xdr:sp macro="" textlink="">
      <xdr:nvSpPr>
        <xdr:cNvPr id="42" name="TextBox 41">
          <a:extLst>
            <a:ext uri="{FF2B5EF4-FFF2-40B4-BE49-F238E27FC236}">
              <a16:creationId xmlns:a16="http://schemas.microsoft.com/office/drawing/2014/main" id="{9E6DC938-E2DE-4096-9AD5-2504BCE51507}"/>
            </a:ext>
          </a:extLst>
        </xdr:cNvPr>
        <xdr:cNvSpPr txBox="1"/>
      </xdr:nvSpPr>
      <xdr:spPr>
        <a:xfrm>
          <a:off x="11032855" y="3505201"/>
          <a:ext cx="1170064" cy="468013"/>
        </a:xfrm>
        <a:prstGeom prst="rect">
          <a:avLst/>
        </a:prstGeom>
      </xdr:spPr>
      <xdr:style>
        <a:lnRef idx="3">
          <a:schemeClr val="lt1"/>
        </a:lnRef>
        <a:fillRef idx="1">
          <a:schemeClr val="accent4"/>
        </a:fillRef>
        <a:effectRef idx="1">
          <a:schemeClr val="accent4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2400"/>
            <a:t>+Z</a:t>
          </a:r>
          <a:r>
            <a:rPr lang="en-US" sz="2400" baseline="0"/>
            <a:t> View</a:t>
          </a:r>
          <a:endParaRPr lang="en-US" sz="2400"/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39E163-69FB-45D6-A552-1A8C2610D23D}">
  <dimension ref="B1:T124"/>
  <sheetViews>
    <sheetView tabSelected="1" topLeftCell="A25" workbookViewId="0">
      <selection activeCell="X27" sqref="X27:X28"/>
    </sheetView>
  </sheetViews>
  <sheetFormatPr defaultRowHeight="15" x14ac:dyDescent="0.25"/>
  <cols>
    <col min="2" max="2" width="9.140625" style="1"/>
    <col min="3" max="5" width="9.140625" style="2"/>
    <col min="7" max="7" width="9.140625" style="1"/>
    <col min="8" max="10" width="9.140625" style="2"/>
  </cols>
  <sheetData>
    <row r="1" spans="2:13" x14ac:dyDescent="0.25">
      <c r="B1" s="9" t="s">
        <v>4</v>
      </c>
      <c r="C1" s="9"/>
      <c r="D1" s="9"/>
      <c r="E1" s="9"/>
      <c r="F1" s="1"/>
      <c r="G1" s="9" t="s">
        <v>5</v>
      </c>
      <c r="H1" s="9"/>
      <c r="I1" s="9"/>
      <c r="J1" s="9"/>
      <c r="K1" s="1"/>
      <c r="L1" s="1"/>
    </row>
    <row r="2" spans="2:13" x14ac:dyDescent="0.25">
      <c r="B2" s="1" t="s">
        <v>3</v>
      </c>
      <c r="C2" s="2" t="s">
        <v>0</v>
      </c>
      <c r="D2" s="2" t="s">
        <v>1</v>
      </c>
      <c r="E2" s="2" t="s">
        <v>2</v>
      </c>
      <c r="G2" s="1" t="s">
        <v>3</v>
      </c>
      <c r="H2" s="2" t="s">
        <v>0</v>
      </c>
      <c r="I2" s="2" t="s">
        <v>1</v>
      </c>
      <c r="J2" s="2" t="s">
        <v>2</v>
      </c>
    </row>
    <row r="3" spans="2:13" x14ac:dyDescent="0.25">
      <c r="B3">
        <v>1</v>
      </c>
      <c r="C3">
        <v>14.0511</v>
      </c>
      <c r="D3">
        <v>0.01</v>
      </c>
      <c r="E3">
        <v>5.2529000000000003</v>
      </c>
      <c r="G3">
        <v>1</v>
      </c>
      <c r="H3">
        <v>-13.9465</v>
      </c>
      <c r="I3">
        <v>1.95E-2</v>
      </c>
      <c r="J3">
        <v>5.2523</v>
      </c>
      <c r="L3">
        <f t="shared" ref="L3:L66" si="0">(D3+I3)/2</f>
        <v>1.4749999999999999E-2</v>
      </c>
      <c r="M3" s="18">
        <f>(L3+0.005-$P$3*(G3-$G$3))*1000/25.4</f>
        <v>0.7775590551181103</v>
      </c>
    </row>
    <row r="4" spans="2:13" x14ac:dyDescent="0.25">
      <c r="B4">
        <v>2</v>
      </c>
      <c r="C4">
        <v>14.0509</v>
      </c>
      <c r="D4">
        <v>1.1299999999999999E-2</v>
      </c>
      <c r="E4">
        <v>30.752500000000001</v>
      </c>
      <c r="G4">
        <v>2</v>
      </c>
      <c r="H4">
        <v>-13.947800000000001</v>
      </c>
      <c r="I4">
        <v>1.34E-2</v>
      </c>
      <c r="J4">
        <v>30.751999999999999</v>
      </c>
      <c r="L4">
        <f t="shared" si="0"/>
        <v>1.235E-2</v>
      </c>
      <c r="M4" s="18">
        <f t="shared" ref="M4:M67" si="1">(L4+0.005-$P$3*(G4-$G$3))*1000/25.4</f>
        <v>0.6830708661417324</v>
      </c>
    </row>
    <row r="5" spans="2:13" x14ac:dyDescent="0.25">
      <c r="B5">
        <v>3</v>
      </c>
      <c r="C5">
        <v>14.050800000000001</v>
      </c>
      <c r="D5">
        <v>1.3299999999999999E-2</v>
      </c>
      <c r="E5">
        <v>57.502299999999998</v>
      </c>
      <c r="G5">
        <v>3</v>
      </c>
      <c r="H5">
        <v>-13.9473</v>
      </c>
      <c r="I5">
        <v>1.21E-2</v>
      </c>
      <c r="J5">
        <v>57.502000000000002</v>
      </c>
      <c r="L5">
        <f t="shared" si="0"/>
        <v>1.2699999999999999E-2</v>
      </c>
      <c r="M5" s="18">
        <f t="shared" si="1"/>
        <v>0.69685039370078738</v>
      </c>
    </row>
    <row r="6" spans="2:13" x14ac:dyDescent="0.25">
      <c r="B6">
        <v>4</v>
      </c>
      <c r="C6">
        <v>14.0497</v>
      </c>
      <c r="D6">
        <v>1.4800000000000001E-2</v>
      </c>
      <c r="E6">
        <v>85.502499999999998</v>
      </c>
      <c r="G6">
        <v>4</v>
      </c>
      <c r="H6">
        <v>-13.948499999999999</v>
      </c>
      <c r="I6">
        <v>1.32E-2</v>
      </c>
      <c r="J6">
        <v>85.502099999999999</v>
      </c>
      <c r="L6">
        <f t="shared" si="0"/>
        <v>1.4E-2</v>
      </c>
      <c r="M6" s="18">
        <f t="shared" si="1"/>
        <v>0.74803149606299213</v>
      </c>
    </row>
    <row r="7" spans="2:13" x14ac:dyDescent="0.25">
      <c r="B7">
        <v>5</v>
      </c>
      <c r="C7">
        <v>14.049300000000001</v>
      </c>
      <c r="D7">
        <v>1.15E-2</v>
      </c>
      <c r="E7">
        <v>113.50230000000001</v>
      </c>
      <c r="G7">
        <v>5</v>
      </c>
      <c r="H7">
        <v>-13.949299999999999</v>
      </c>
      <c r="I7">
        <v>1.23E-2</v>
      </c>
      <c r="J7">
        <v>113.502</v>
      </c>
      <c r="L7">
        <f t="shared" si="0"/>
        <v>1.1900000000000001E-2</v>
      </c>
      <c r="M7" s="18">
        <f t="shared" si="1"/>
        <v>0.66535433070866157</v>
      </c>
    </row>
    <row r="8" spans="2:13" x14ac:dyDescent="0.25">
      <c r="B8">
        <v>6</v>
      </c>
      <c r="C8">
        <v>14.0486</v>
      </c>
      <c r="D8">
        <v>1.43E-2</v>
      </c>
      <c r="E8">
        <v>141.5027</v>
      </c>
      <c r="G8">
        <v>6</v>
      </c>
      <c r="H8">
        <v>-13.948700000000001</v>
      </c>
      <c r="I8">
        <v>9.9000000000000008E-3</v>
      </c>
      <c r="J8">
        <v>141.5025</v>
      </c>
      <c r="L8">
        <f t="shared" si="0"/>
        <v>1.21E-2</v>
      </c>
      <c r="M8" s="18">
        <f t="shared" si="1"/>
        <v>0.67322834645669305</v>
      </c>
    </row>
    <row r="9" spans="2:13" x14ac:dyDescent="0.25">
      <c r="B9">
        <v>7</v>
      </c>
      <c r="C9">
        <v>14.048500000000001</v>
      </c>
      <c r="D9">
        <v>1.5800000000000002E-2</v>
      </c>
      <c r="E9">
        <v>169.5026</v>
      </c>
      <c r="G9">
        <v>7</v>
      </c>
      <c r="H9">
        <v>-13.9497</v>
      </c>
      <c r="I9">
        <v>1.55E-2</v>
      </c>
      <c r="J9">
        <v>169.50219999999999</v>
      </c>
      <c r="L9">
        <f t="shared" si="0"/>
        <v>1.5650000000000001E-2</v>
      </c>
      <c r="M9" s="18">
        <f t="shared" si="1"/>
        <v>0.81299212598425208</v>
      </c>
    </row>
    <row r="10" spans="2:13" x14ac:dyDescent="0.25">
      <c r="B10">
        <v>8</v>
      </c>
      <c r="C10">
        <v>14.0488</v>
      </c>
      <c r="D10">
        <v>1.35E-2</v>
      </c>
      <c r="E10">
        <v>197.50229999999999</v>
      </c>
      <c r="G10">
        <v>8</v>
      </c>
      <c r="H10">
        <v>-13.9503</v>
      </c>
      <c r="I10">
        <v>1.1900000000000001E-2</v>
      </c>
      <c r="J10">
        <v>197.50309999999999</v>
      </c>
      <c r="L10">
        <f t="shared" si="0"/>
        <v>1.2699999999999999E-2</v>
      </c>
      <c r="M10" s="18">
        <f t="shared" si="1"/>
        <v>0.69685039370078738</v>
      </c>
    </row>
    <row r="11" spans="2:13" x14ac:dyDescent="0.25">
      <c r="B11">
        <v>9</v>
      </c>
      <c r="C11">
        <v>14.048500000000001</v>
      </c>
      <c r="D11">
        <v>1.6500000000000001E-2</v>
      </c>
      <c r="E11">
        <v>225.50280000000001</v>
      </c>
      <c r="G11">
        <v>9</v>
      </c>
      <c r="H11">
        <v>-13.950799999999999</v>
      </c>
      <c r="I11">
        <v>1.37E-2</v>
      </c>
      <c r="J11">
        <v>225.5027</v>
      </c>
      <c r="L11">
        <f t="shared" si="0"/>
        <v>1.5100000000000001E-2</v>
      </c>
      <c r="M11" s="18">
        <f t="shared" si="1"/>
        <v>0.7913385826771655</v>
      </c>
    </row>
    <row r="12" spans="2:13" x14ac:dyDescent="0.25">
      <c r="B12">
        <v>10</v>
      </c>
      <c r="C12">
        <v>14.0467</v>
      </c>
      <c r="D12">
        <v>1.12E-2</v>
      </c>
      <c r="E12">
        <v>253.5027</v>
      </c>
      <c r="G12">
        <v>10</v>
      </c>
      <c r="H12">
        <v>-13.951700000000001</v>
      </c>
      <c r="I12">
        <v>1.0999999999999999E-2</v>
      </c>
      <c r="J12">
        <v>253.50280000000001</v>
      </c>
      <c r="L12">
        <f t="shared" si="0"/>
        <v>1.1099999999999999E-2</v>
      </c>
      <c r="M12" s="18">
        <f t="shared" si="1"/>
        <v>0.63385826771653553</v>
      </c>
    </row>
    <row r="13" spans="2:13" x14ac:dyDescent="0.25">
      <c r="B13">
        <v>11</v>
      </c>
      <c r="C13">
        <v>14.0467</v>
      </c>
      <c r="D13">
        <v>1.26E-2</v>
      </c>
      <c r="E13">
        <v>281.5025</v>
      </c>
      <c r="G13">
        <v>11</v>
      </c>
      <c r="H13">
        <v>-13.9513</v>
      </c>
      <c r="I13">
        <v>8.3000000000000001E-3</v>
      </c>
      <c r="J13">
        <v>281.50220000000002</v>
      </c>
      <c r="L13">
        <f t="shared" si="0"/>
        <v>1.0450000000000001E-2</v>
      </c>
      <c r="M13" s="18">
        <f t="shared" si="1"/>
        <v>0.6082677165354331</v>
      </c>
    </row>
    <row r="14" spans="2:13" x14ac:dyDescent="0.25">
      <c r="B14">
        <v>12</v>
      </c>
      <c r="C14">
        <v>14.0464</v>
      </c>
      <c r="D14">
        <v>9.1999999999999998E-3</v>
      </c>
      <c r="E14">
        <v>309.50259999999997</v>
      </c>
      <c r="G14">
        <v>12</v>
      </c>
      <c r="H14">
        <v>-13.9514</v>
      </c>
      <c r="I14">
        <v>9.1000000000000004E-3</v>
      </c>
      <c r="J14">
        <v>309.50259999999997</v>
      </c>
      <c r="L14">
        <f t="shared" si="0"/>
        <v>9.1500000000000001E-3</v>
      </c>
      <c r="M14" s="18">
        <f t="shared" si="1"/>
        <v>0.55708661417322836</v>
      </c>
    </row>
    <row r="15" spans="2:13" x14ac:dyDescent="0.25">
      <c r="B15">
        <v>13</v>
      </c>
      <c r="C15">
        <v>14.0459</v>
      </c>
      <c r="D15">
        <v>1.18E-2</v>
      </c>
      <c r="E15">
        <v>337.50290000000001</v>
      </c>
      <c r="G15">
        <v>13</v>
      </c>
      <c r="H15">
        <v>-13.952400000000001</v>
      </c>
      <c r="I15">
        <v>7.7999999999999996E-3</v>
      </c>
      <c r="J15">
        <v>337.5025</v>
      </c>
      <c r="L15">
        <f t="shared" si="0"/>
        <v>9.7999999999999997E-3</v>
      </c>
      <c r="M15" s="18">
        <f t="shared" si="1"/>
        <v>0.58267716535433078</v>
      </c>
    </row>
    <row r="16" spans="2:13" x14ac:dyDescent="0.25">
      <c r="B16">
        <v>14</v>
      </c>
      <c r="C16">
        <v>14.045299999999999</v>
      </c>
      <c r="D16">
        <v>6.4999999999999997E-3</v>
      </c>
      <c r="E16">
        <v>365.50349999999997</v>
      </c>
      <c r="G16">
        <v>14</v>
      </c>
      <c r="H16">
        <v>-13.9542</v>
      </c>
      <c r="I16">
        <v>6.6E-3</v>
      </c>
      <c r="J16">
        <v>365.50349999999997</v>
      </c>
      <c r="L16">
        <f t="shared" si="0"/>
        <v>6.5500000000000003E-3</v>
      </c>
      <c r="M16" s="18">
        <f t="shared" si="1"/>
        <v>0.45472440944881898</v>
      </c>
    </row>
    <row r="17" spans="2:20" x14ac:dyDescent="0.25">
      <c r="B17">
        <v>15</v>
      </c>
      <c r="C17">
        <v>14.044</v>
      </c>
      <c r="D17">
        <v>7.1000000000000004E-3</v>
      </c>
      <c r="E17">
        <v>393.50299999999999</v>
      </c>
      <c r="G17">
        <v>15</v>
      </c>
      <c r="H17">
        <v>-13.9542</v>
      </c>
      <c r="I17">
        <v>5.3E-3</v>
      </c>
      <c r="J17">
        <v>393.50229999999999</v>
      </c>
      <c r="L17">
        <f t="shared" si="0"/>
        <v>6.2000000000000006E-3</v>
      </c>
      <c r="M17" s="18">
        <f t="shared" si="1"/>
        <v>0.44094488188976383</v>
      </c>
    </row>
    <row r="18" spans="2:20" x14ac:dyDescent="0.25">
      <c r="B18">
        <v>16</v>
      </c>
      <c r="C18">
        <v>14.0444</v>
      </c>
      <c r="D18">
        <v>5.3E-3</v>
      </c>
      <c r="E18">
        <v>421.50279999999998</v>
      </c>
      <c r="G18">
        <v>16</v>
      </c>
      <c r="H18">
        <v>-13.953799999999999</v>
      </c>
      <c r="I18">
        <v>2.3E-3</v>
      </c>
      <c r="J18">
        <v>421.5027</v>
      </c>
      <c r="L18">
        <f t="shared" si="0"/>
        <v>3.8E-3</v>
      </c>
      <c r="M18" s="18">
        <f t="shared" si="1"/>
        <v>0.34645669291338588</v>
      </c>
    </row>
    <row r="19" spans="2:20" x14ac:dyDescent="0.25">
      <c r="B19">
        <v>17</v>
      </c>
      <c r="C19">
        <v>14.0433</v>
      </c>
      <c r="D19">
        <v>6.4999999999999997E-3</v>
      </c>
      <c r="E19">
        <v>449.5027</v>
      </c>
      <c r="G19">
        <v>17</v>
      </c>
      <c r="H19">
        <v>-13.9543</v>
      </c>
      <c r="I19">
        <v>3.3E-3</v>
      </c>
      <c r="J19">
        <v>449.50240000000002</v>
      </c>
      <c r="L19">
        <f t="shared" si="0"/>
        <v>4.8999999999999998E-3</v>
      </c>
      <c r="M19" s="18">
        <f t="shared" si="1"/>
        <v>0.38976377952755903</v>
      </c>
    </row>
    <row r="20" spans="2:20" x14ac:dyDescent="0.25">
      <c r="B20">
        <v>18</v>
      </c>
      <c r="C20">
        <v>14.0428</v>
      </c>
      <c r="D20">
        <v>1.1999999999999999E-3</v>
      </c>
      <c r="E20">
        <v>477.50319999999999</v>
      </c>
      <c r="G20">
        <v>18</v>
      </c>
      <c r="H20">
        <v>-13.9549</v>
      </c>
      <c r="I20">
        <v>-1.8E-3</v>
      </c>
      <c r="J20">
        <v>477.50259999999997</v>
      </c>
      <c r="L20">
        <f t="shared" si="0"/>
        <v>-3.0000000000000003E-4</v>
      </c>
      <c r="M20" s="18">
        <f t="shared" si="1"/>
        <v>0.18503937007874016</v>
      </c>
    </row>
    <row r="21" spans="2:20" x14ac:dyDescent="0.25">
      <c r="B21">
        <v>19</v>
      </c>
      <c r="C21">
        <v>14.0421</v>
      </c>
      <c r="D21">
        <v>-8.0000000000000004E-4</v>
      </c>
      <c r="E21">
        <v>505.50349999999997</v>
      </c>
      <c r="G21">
        <v>19</v>
      </c>
      <c r="H21">
        <v>-13.9557</v>
      </c>
      <c r="I21">
        <v>-2.5000000000000001E-3</v>
      </c>
      <c r="J21">
        <v>505.50299999999999</v>
      </c>
      <c r="L21">
        <f t="shared" si="0"/>
        <v>-1.65E-3</v>
      </c>
      <c r="M21" s="18">
        <f t="shared" si="1"/>
        <v>0.13188976377952757</v>
      </c>
    </row>
    <row r="22" spans="2:20" x14ac:dyDescent="0.25">
      <c r="B22">
        <v>20</v>
      </c>
      <c r="C22">
        <v>14.0425</v>
      </c>
      <c r="D22">
        <v>-8.0000000000000004E-4</v>
      </c>
      <c r="E22">
        <v>533.50260000000003</v>
      </c>
      <c r="G22">
        <v>20</v>
      </c>
      <c r="H22">
        <v>-13.955500000000001</v>
      </c>
      <c r="I22">
        <v>-3.5999999999999999E-3</v>
      </c>
      <c r="J22">
        <v>533.50300000000004</v>
      </c>
      <c r="L22">
        <f t="shared" si="0"/>
        <v>-2.2000000000000001E-3</v>
      </c>
      <c r="M22" s="18">
        <f t="shared" si="1"/>
        <v>0.11023622047244094</v>
      </c>
    </row>
    <row r="23" spans="2:20" x14ac:dyDescent="0.25">
      <c r="B23">
        <v>21</v>
      </c>
      <c r="C23">
        <v>14.041499999999999</v>
      </c>
      <c r="D23">
        <v>2E-3</v>
      </c>
      <c r="E23">
        <v>561.50329999999997</v>
      </c>
      <c r="G23">
        <v>21</v>
      </c>
      <c r="H23">
        <v>-13.9559</v>
      </c>
      <c r="I23">
        <v>-6.9999999999999999E-4</v>
      </c>
      <c r="J23">
        <v>561.50300000000004</v>
      </c>
      <c r="L23">
        <f t="shared" si="0"/>
        <v>6.4999999999999997E-4</v>
      </c>
      <c r="M23" s="18">
        <f t="shared" si="1"/>
        <v>0.22244094488188978</v>
      </c>
    </row>
    <row r="24" spans="2:20" x14ac:dyDescent="0.25">
      <c r="B24">
        <v>22</v>
      </c>
      <c r="C24">
        <v>14.0405</v>
      </c>
      <c r="D24">
        <v>3.2000000000000002E-3</v>
      </c>
      <c r="E24">
        <v>589.50369999999998</v>
      </c>
      <c r="G24">
        <v>22</v>
      </c>
      <c r="H24">
        <v>-13.957000000000001</v>
      </c>
      <c r="I24">
        <v>-5.1000000000000004E-3</v>
      </c>
      <c r="J24">
        <v>589.5027</v>
      </c>
      <c r="L24">
        <f t="shared" si="0"/>
        <v>-9.5000000000000011E-4</v>
      </c>
      <c r="M24" s="18">
        <f t="shared" si="1"/>
        <v>0.15944881889763779</v>
      </c>
    </row>
    <row r="25" spans="2:20" x14ac:dyDescent="0.25">
      <c r="B25">
        <v>23</v>
      </c>
      <c r="C25">
        <v>14.041399999999999</v>
      </c>
      <c r="D25">
        <v>-2.2000000000000001E-3</v>
      </c>
      <c r="E25">
        <v>617.50260000000003</v>
      </c>
      <c r="G25">
        <v>23</v>
      </c>
      <c r="H25">
        <v>-13.957100000000001</v>
      </c>
      <c r="I25">
        <v>-5.1999999999999998E-3</v>
      </c>
      <c r="J25">
        <v>617.50250000000005</v>
      </c>
      <c r="L25">
        <f t="shared" si="0"/>
        <v>-3.7000000000000002E-3</v>
      </c>
      <c r="M25" s="18">
        <f t="shared" si="1"/>
        <v>5.1181102362204731E-2</v>
      </c>
    </row>
    <row r="26" spans="2:20" x14ac:dyDescent="0.25">
      <c r="B26">
        <v>24</v>
      </c>
      <c r="C26">
        <v>14.040900000000001</v>
      </c>
      <c r="D26">
        <v>0</v>
      </c>
      <c r="E26">
        <v>645.50340000000006</v>
      </c>
      <c r="G26">
        <v>24</v>
      </c>
      <c r="H26">
        <v>-13.957000000000001</v>
      </c>
      <c r="I26">
        <v>-4.0000000000000001E-3</v>
      </c>
      <c r="J26">
        <v>645.50319999999999</v>
      </c>
      <c r="L26">
        <f t="shared" si="0"/>
        <v>-2E-3</v>
      </c>
      <c r="M26" s="18">
        <f t="shared" si="1"/>
        <v>0.11811023622047245</v>
      </c>
    </row>
    <row r="27" spans="2:20" x14ac:dyDescent="0.25">
      <c r="B27">
        <v>25</v>
      </c>
      <c r="C27">
        <v>14.0396</v>
      </c>
      <c r="D27">
        <v>-1.8E-3</v>
      </c>
      <c r="E27">
        <v>673.50300000000004</v>
      </c>
      <c r="G27">
        <v>25</v>
      </c>
      <c r="H27">
        <v>-13.9588</v>
      </c>
      <c r="I27">
        <v>-5.3E-3</v>
      </c>
      <c r="J27">
        <v>673.50289999999995</v>
      </c>
      <c r="L27">
        <f t="shared" si="0"/>
        <v>-3.5500000000000002E-3</v>
      </c>
      <c r="M27" s="18">
        <f t="shared" si="1"/>
        <v>5.7086614173228349E-2</v>
      </c>
    </row>
    <row r="28" spans="2:20" x14ac:dyDescent="0.25">
      <c r="B28">
        <v>26</v>
      </c>
      <c r="C28">
        <v>14.039199999999999</v>
      </c>
      <c r="D28">
        <v>-6.9999999999999999E-4</v>
      </c>
      <c r="E28">
        <v>701.50400000000002</v>
      </c>
      <c r="G28">
        <v>26</v>
      </c>
      <c r="H28">
        <v>-13.959300000000001</v>
      </c>
      <c r="I28">
        <v>-3.0000000000000001E-3</v>
      </c>
      <c r="J28">
        <v>701.50310000000002</v>
      </c>
      <c r="L28">
        <f t="shared" si="0"/>
        <v>-1.8500000000000001E-3</v>
      </c>
      <c r="M28" s="18">
        <f t="shared" si="1"/>
        <v>0.12401574803149606</v>
      </c>
    </row>
    <row r="29" spans="2:20" x14ac:dyDescent="0.25">
      <c r="B29">
        <v>27</v>
      </c>
      <c r="C29">
        <v>14.039400000000001</v>
      </c>
      <c r="D29">
        <v>-6.9999999999999999E-4</v>
      </c>
      <c r="E29">
        <v>729.50319999999999</v>
      </c>
      <c r="G29">
        <v>27</v>
      </c>
      <c r="H29">
        <v>-13.9595</v>
      </c>
      <c r="I29">
        <v>-5.4999999999999997E-3</v>
      </c>
      <c r="J29">
        <v>729.50289999999995</v>
      </c>
      <c r="L29">
        <f t="shared" si="0"/>
        <v>-3.0999999999999999E-3</v>
      </c>
      <c r="M29" s="18">
        <f t="shared" si="1"/>
        <v>7.4803149606299218E-2</v>
      </c>
    </row>
    <row r="30" spans="2:20" x14ac:dyDescent="0.25">
      <c r="B30">
        <v>28</v>
      </c>
      <c r="C30">
        <v>14.038600000000001</v>
      </c>
      <c r="D30">
        <v>-1.8E-3</v>
      </c>
      <c r="E30">
        <v>757.50340000000006</v>
      </c>
      <c r="G30">
        <v>28</v>
      </c>
      <c r="H30">
        <v>-13.9605</v>
      </c>
      <c r="I30">
        <v>-7.7000000000000002E-3</v>
      </c>
      <c r="J30">
        <v>757.50340000000006</v>
      </c>
      <c r="L30">
        <f t="shared" si="0"/>
        <v>-4.7499999999999999E-3</v>
      </c>
      <c r="M30" s="18">
        <f t="shared" si="1"/>
        <v>9.8425196850393786E-3</v>
      </c>
      <c r="O30" s="1"/>
      <c r="P30" s="2"/>
      <c r="Q30" s="11" t="s">
        <v>31</v>
      </c>
      <c r="R30" s="2"/>
    </row>
    <row r="31" spans="2:20" x14ac:dyDescent="0.25">
      <c r="B31">
        <v>29</v>
      </c>
      <c r="C31">
        <v>14.0372</v>
      </c>
      <c r="D31">
        <v>8.0000000000000004E-4</v>
      </c>
      <c r="E31">
        <v>785.50310000000002</v>
      </c>
      <c r="G31">
        <v>29</v>
      </c>
      <c r="H31">
        <v>-13.960800000000001</v>
      </c>
      <c r="I31">
        <v>-4.0000000000000001E-3</v>
      </c>
      <c r="J31">
        <v>785.50350000000003</v>
      </c>
      <c r="L31">
        <f t="shared" si="0"/>
        <v>-1.6000000000000001E-3</v>
      </c>
      <c r="M31" s="18">
        <f t="shared" si="1"/>
        <v>0.13385826771653545</v>
      </c>
      <c r="O31" s="11" t="s">
        <v>32</v>
      </c>
      <c r="P31" s="12" t="s">
        <v>33</v>
      </c>
      <c r="Q31" s="12" t="s">
        <v>34</v>
      </c>
      <c r="R31" s="13" t="s">
        <v>35</v>
      </c>
      <c r="S31" s="13" t="s">
        <v>36</v>
      </c>
      <c r="T31" s="14" t="s">
        <v>37</v>
      </c>
    </row>
    <row r="32" spans="2:20" x14ac:dyDescent="0.25">
      <c r="B32">
        <v>30</v>
      </c>
      <c r="C32">
        <v>14.0379</v>
      </c>
      <c r="D32">
        <v>-1.2999999999999999E-3</v>
      </c>
      <c r="E32">
        <v>813.50319999999999</v>
      </c>
      <c r="G32">
        <v>30</v>
      </c>
      <c r="H32">
        <v>-13.96</v>
      </c>
      <c r="I32">
        <v>-8.5000000000000006E-3</v>
      </c>
      <c r="J32">
        <v>813.50310000000002</v>
      </c>
      <c r="L32">
        <f t="shared" si="0"/>
        <v>-4.8999999999999998E-3</v>
      </c>
      <c r="M32" s="18">
        <f t="shared" si="1"/>
        <v>3.9370078740157584E-3</v>
      </c>
      <c r="O32" s="1">
        <v>1</v>
      </c>
      <c r="P32" s="1">
        <v>1</v>
      </c>
      <c r="Q32" s="1">
        <v>1</v>
      </c>
      <c r="R32" s="1">
        <v>2.5</v>
      </c>
      <c r="S32" s="15">
        <v>-0.5</v>
      </c>
      <c r="T32" s="16">
        <f>R32+S32</f>
        <v>2</v>
      </c>
    </row>
    <row r="33" spans="2:20" x14ac:dyDescent="0.25">
      <c r="B33">
        <v>31</v>
      </c>
      <c r="C33">
        <v>14.036899999999999</v>
      </c>
      <c r="D33">
        <v>-2.5999999999999999E-3</v>
      </c>
      <c r="E33">
        <v>841.50369999999998</v>
      </c>
      <c r="G33">
        <v>31</v>
      </c>
      <c r="H33">
        <v>-13.960699999999999</v>
      </c>
      <c r="I33">
        <v>-1.09E-2</v>
      </c>
      <c r="J33">
        <v>841.50319999999999</v>
      </c>
      <c r="L33">
        <f t="shared" si="0"/>
        <v>-6.7499999999999999E-3</v>
      </c>
      <c r="M33" s="18">
        <f t="shared" si="1"/>
        <v>-6.8897637795275579E-2</v>
      </c>
      <c r="O33" s="1">
        <v>4</v>
      </c>
      <c r="P33" s="1">
        <v>1</v>
      </c>
      <c r="Q33" s="1">
        <v>4</v>
      </c>
      <c r="R33" s="1">
        <v>2.5</v>
      </c>
      <c r="S33" s="15">
        <v>-0.5</v>
      </c>
      <c r="T33" s="16">
        <f t="shared" ref="T33:T59" si="2">R33+S33</f>
        <v>2</v>
      </c>
    </row>
    <row r="34" spans="2:20" x14ac:dyDescent="0.25">
      <c r="B34">
        <v>32</v>
      </c>
      <c r="C34">
        <v>14.0367</v>
      </c>
      <c r="D34">
        <v>6.9999999999999999E-4</v>
      </c>
      <c r="E34">
        <v>869.50409999999999</v>
      </c>
      <c r="G34">
        <v>32</v>
      </c>
      <c r="H34">
        <v>-13.9611</v>
      </c>
      <c r="I34">
        <v>-1.12E-2</v>
      </c>
      <c r="J34">
        <v>869.50340000000006</v>
      </c>
      <c r="L34">
        <f t="shared" si="0"/>
        <v>-5.2500000000000003E-3</v>
      </c>
      <c r="M34" s="18">
        <f t="shared" si="1"/>
        <v>-9.8425196850393786E-3</v>
      </c>
      <c r="O34" s="1">
        <v>6</v>
      </c>
      <c r="P34" s="1">
        <v>1</v>
      </c>
      <c r="Q34" s="1">
        <v>6</v>
      </c>
      <c r="R34" s="1">
        <v>2.5</v>
      </c>
      <c r="S34" s="15">
        <v>-0.5</v>
      </c>
      <c r="T34" s="16">
        <f t="shared" si="2"/>
        <v>2</v>
      </c>
    </row>
    <row r="35" spans="2:20" x14ac:dyDescent="0.25">
      <c r="B35">
        <v>33</v>
      </c>
      <c r="C35">
        <v>14.036199999999999</v>
      </c>
      <c r="D35">
        <v>4.4999999999999997E-3</v>
      </c>
      <c r="E35">
        <v>897.50369999999998</v>
      </c>
      <c r="G35">
        <v>33</v>
      </c>
      <c r="H35">
        <v>-13.9613</v>
      </c>
      <c r="I35">
        <v>-9.9000000000000008E-3</v>
      </c>
      <c r="J35">
        <v>897.50300000000004</v>
      </c>
      <c r="L35">
        <f t="shared" si="0"/>
        <v>-2.7000000000000006E-3</v>
      </c>
      <c r="M35" s="18">
        <f t="shared" si="1"/>
        <v>9.0551181102362183E-2</v>
      </c>
      <c r="O35" s="1">
        <v>11</v>
      </c>
      <c r="P35" s="2">
        <v>1</v>
      </c>
      <c r="Q35" s="2">
        <v>11</v>
      </c>
      <c r="R35" s="1">
        <v>2.5</v>
      </c>
      <c r="S35" s="17">
        <v>-0.5</v>
      </c>
      <c r="T35" s="16">
        <f t="shared" si="2"/>
        <v>2</v>
      </c>
    </row>
    <row r="36" spans="2:20" x14ac:dyDescent="0.25">
      <c r="B36">
        <v>34</v>
      </c>
      <c r="C36">
        <v>14.0357</v>
      </c>
      <c r="D36">
        <v>5.0000000000000001E-3</v>
      </c>
      <c r="E36">
        <v>925.50329999999997</v>
      </c>
      <c r="G36">
        <v>34</v>
      </c>
      <c r="H36">
        <v>-13.9618</v>
      </c>
      <c r="I36">
        <v>-6.7000000000000002E-3</v>
      </c>
      <c r="J36">
        <v>925.50350000000003</v>
      </c>
      <c r="L36">
        <f t="shared" si="0"/>
        <v>-8.5000000000000006E-4</v>
      </c>
      <c r="M36" s="18">
        <f t="shared" si="1"/>
        <v>0.16338582677165356</v>
      </c>
      <c r="O36" s="1">
        <v>16</v>
      </c>
      <c r="P36" s="2">
        <v>1</v>
      </c>
      <c r="Q36" s="2">
        <v>16</v>
      </c>
      <c r="R36" s="1">
        <v>2.5</v>
      </c>
      <c r="S36" s="17">
        <v>-0.5</v>
      </c>
      <c r="T36" s="16">
        <f t="shared" si="2"/>
        <v>2</v>
      </c>
    </row>
    <row r="37" spans="2:20" x14ac:dyDescent="0.25">
      <c r="B37">
        <v>35</v>
      </c>
      <c r="C37">
        <v>14.035</v>
      </c>
      <c r="D37">
        <v>6.7999999999999996E-3</v>
      </c>
      <c r="E37">
        <v>953.50310000000002</v>
      </c>
      <c r="G37">
        <v>35</v>
      </c>
      <c r="H37">
        <v>-13.9625</v>
      </c>
      <c r="I37">
        <v>-1.6000000000000001E-3</v>
      </c>
      <c r="J37">
        <v>953.50319999999999</v>
      </c>
      <c r="L37">
        <f t="shared" si="0"/>
        <v>2.5999999999999999E-3</v>
      </c>
      <c r="M37" s="18">
        <f t="shared" si="1"/>
        <v>0.29921259842519687</v>
      </c>
      <c r="O37" s="1">
        <v>21</v>
      </c>
      <c r="P37" s="2">
        <v>1</v>
      </c>
      <c r="Q37" s="2">
        <v>21</v>
      </c>
      <c r="R37" s="1">
        <v>2.5</v>
      </c>
      <c r="S37" s="17">
        <v>0</v>
      </c>
      <c r="T37" s="16">
        <f t="shared" si="2"/>
        <v>2.5</v>
      </c>
    </row>
    <row r="38" spans="2:20" x14ac:dyDescent="0.25">
      <c r="B38">
        <v>36</v>
      </c>
      <c r="C38">
        <v>14.0351</v>
      </c>
      <c r="D38">
        <v>7.3000000000000001E-3</v>
      </c>
      <c r="E38">
        <v>981.50409999999999</v>
      </c>
      <c r="G38">
        <v>36</v>
      </c>
      <c r="H38">
        <v>-13.9633</v>
      </c>
      <c r="I38">
        <v>-1.6000000000000001E-3</v>
      </c>
      <c r="J38">
        <v>981.50369999999998</v>
      </c>
      <c r="L38">
        <f t="shared" si="0"/>
        <v>2.8500000000000001E-3</v>
      </c>
      <c r="M38" s="18">
        <f t="shared" si="1"/>
        <v>0.30905511811023623</v>
      </c>
      <c r="O38" s="1">
        <v>26</v>
      </c>
      <c r="P38" s="2">
        <v>1</v>
      </c>
      <c r="Q38" s="2">
        <v>26</v>
      </c>
      <c r="R38" s="1">
        <v>2.5</v>
      </c>
      <c r="S38" s="17">
        <v>0</v>
      </c>
      <c r="T38" s="16">
        <f t="shared" si="2"/>
        <v>2.5</v>
      </c>
    </row>
    <row r="39" spans="2:20" x14ac:dyDescent="0.25">
      <c r="B39">
        <v>37</v>
      </c>
      <c r="C39">
        <v>14.0335</v>
      </c>
      <c r="D39">
        <v>8.6999999999999994E-3</v>
      </c>
      <c r="E39">
        <v>1009.5035</v>
      </c>
      <c r="G39">
        <v>37</v>
      </c>
      <c r="H39">
        <v>-13.963900000000001</v>
      </c>
      <c r="I39">
        <v>1E-3</v>
      </c>
      <c r="J39">
        <v>1009.503</v>
      </c>
      <c r="L39">
        <f t="shared" si="0"/>
        <v>4.8500000000000001E-3</v>
      </c>
      <c r="M39" s="18">
        <f t="shared" si="1"/>
        <v>0.38779527559055127</v>
      </c>
      <c r="O39" s="2">
        <v>32</v>
      </c>
      <c r="P39" s="2">
        <v>1</v>
      </c>
      <c r="Q39" s="2">
        <v>32</v>
      </c>
      <c r="R39" s="1">
        <v>2.5</v>
      </c>
      <c r="S39" s="17">
        <v>0</v>
      </c>
      <c r="T39" s="16">
        <f t="shared" si="2"/>
        <v>2.5</v>
      </c>
    </row>
    <row r="40" spans="2:20" x14ac:dyDescent="0.25">
      <c r="B40">
        <v>38</v>
      </c>
      <c r="C40">
        <v>14.0342</v>
      </c>
      <c r="D40">
        <v>4.8999999999999998E-3</v>
      </c>
      <c r="E40">
        <v>1037.5038</v>
      </c>
      <c r="G40">
        <v>38</v>
      </c>
      <c r="H40">
        <v>-13.964499999999999</v>
      </c>
      <c r="I40">
        <v>-1.6999999999999999E-3</v>
      </c>
      <c r="J40">
        <v>1037.5035</v>
      </c>
      <c r="L40">
        <f t="shared" si="0"/>
        <v>1.5999999999999999E-3</v>
      </c>
      <c r="M40" s="18">
        <f t="shared" si="1"/>
        <v>0.25984251968503935</v>
      </c>
      <c r="O40" s="2">
        <v>37</v>
      </c>
      <c r="P40" s="2">
        <v>1</v>
      </c>
      <c r="Q40" s="2">
        <v>37</v>
      </c>
      <c r="R40" s="1">
        <v>2.5</v>
      </c>
      <c r="S40" s="17">
        <v>-0.5</v>
      </c>
      <c r="T40" s="16">
        <f t="shared" si="2"/>
        <v>2</v>
      </c>
    </row>
    <row r="41" spans="2:20" x14ac:dyDescent="0.25">
      <c r="B41">
        <v>39</v>
      </c>
      <c r="C41">
        <v>14.034800000000001</v>
      </c>
      <c r="D41">
        <v>5.5999999999999999E-3</v>
      </c>
      <c r="E41">
        <v>1065.5038999999999</v>
      </c>
      <c r="G41">
        <v>39</v>
      </c>
      <c r="H41">
        <v>-13.9655</v>
      </c>
      <c r="I41">
        <v>2.9999999999999997E-4</v>
      </c>
      <c r="J41">
        <v>1065.5038</v>
      </c>
      <c r="L41">
        <f t="shared" si="0"/>
        <v>2.9499999999999999E-3</v>
      </c>
      <c r="M41" s="18">
        <f t="shared" si="1"/>
        <v>0.31299212598425197</v>
      </c>
      <c r="O41" s="1">
        <v>42</v>
      </c>
      <c r="P41" s="2">
        <v>1</v>
      </c>
      <c r="Q41" s="2">
        <v>42</v>
      </c>
      <c r="R41" s="1">
        <v>3</v>
      </c>
      <c r="S41" s="17">
        <v>0</v>
      </c>
      <c r="T41" s="16">
        <f t="shared" si="2"/>
        <v>3</v>
      </c>
    </row>
    <row r="42" spans="2:20" x14ac:dyDescent="0.25">
      <c r="B42">
        <v>40</v>
      </c>
      <c r="C42">
        <v>14.0318</v>
      </c>
      <c r="D42">
        <v>-5.0000000000000001E-4</v>
      </c>
      <c r="E42">
        <v>1093.5036</v>
      </c>
      <c r="G42">
        <v>40</v>
      </c>
      <c r="H42">
        <v>-13.9658</v>
      </c>
      <c r="I42">
        <v>-4.3E-3</v>
      </c>
      <c r="J42">
        <v>1093.5037</v>
      </c>
      <c r="L42">
        <f t="shared" si="0"/>
        <v>-2.4000000000000002E-3</v>
      </c>
      <c r="M42" s="18">
        <f t="shared" si="1"/>
        <v>0.10236220472440946</v>
      </c>
      <c r="O42" s="2">
        <v>43</v>
      </c>
      <c r="P42" s="2">
        <v>2</v>
      </c>
      <c r="Q42" s="2">
        <v>1</v>
      </c>
      <c r="R42" s="1">
        <v>3</v>
      </c>
      <c r="S42" s="17">
        <v>0</v>
      </c>
      <c r="T42" s="16">
        <f t="shared" si="2"/>
        <v>3</v>
      </c>
    </row>
    <row r="43" spans="2:20" x14ac:dyDescent="0.25">
      <c r="B43">
        <v>41</v>
      </c>
      <c r="C43">
        <v>14.0312</v>
      </c>
      <c r="D43">
        <v>-1.4E-3</v>
      </c>
      <c r="E43">
        <v>1121.5039999999999</v>
      </c>
      <c r="G43">
        <v>41</v>
      </c>
      <c r="H43">
        <v>-13.965999999999999</v>
      </c>
      <c r="I43">
        <v>1.1000000000000001E-3</v>
      </c>
      <c r="J43">
        <v>1121.5039999999999</v>
      </c>
      <c r="L43">
        <f t="shared" si="0"/>
        <v>-1.4999999999999996E-4</v>
      </c>
      <c r="M43" s="18">
        <f t="shared" si="1"/>
        <v>0.1909448818897638</v>
      </c>
      <c r="O43" s="2">
        <v>49</v>
      </c>
      <c r="P43" s="2">
        <v>2</v>
      </c>
      <c r="Q43" s="2">
        <v>7</v>
      </c>
      <c r="R43" s="1">
        <v>3</v>
      </c>
      <c r="S43" s="17">
        <v>0</v>
      </c>
      <c r="T43" s="16">
        <f t="shared" si="2"/>
        <v>3</v>
      </c>
    </row>
    <row r="44" spans="2:20" x14ac:dyDescent="0.25">
      <c r="B44">
        <v>42</v>
      </c>
      <c r="C44">
        <v>14.0321</v>
      </c>
      <c r="D44">
        <v>-3.3999999999999998E-3</v>
      </c>
      <c r="E44">
        <v>1149.5034000000001</v>
      </c>
      <c r="G44">
        <v>42</v>
      </c>
      <c r="H44">
        <v>-13.966699999999999</v>
      </c>
      <c r="I44">
        <v>-2.8999999999999998E-3</v>
      </c>
      <c r="J44">
        <v>1149.5037</v>
      </c>
      <c r="L44">
        <f t="shared" si="0"/>
        <v>-3.15E-3</v>
      </c>
      <c r="M44" s="18">
        <f t="shared" si="1"/>
        <v>7.2834645669291348E-2</v>
      </c>
      <c r="O44" s="2">
        <v>54</v>
      </c>
      <c r="P44" s="2">
        <v>2</v>
      </c>
      <c r="Q44" s="2">
        <v>12</v>
      </c>
      <c r="R44" s="1">
        <v>3</v>
      </c>
      <c r="S44" s="17">
        <v>0</v>
      </c>
      <c r="T44" s="16">
        <f t="shared" si="2"/>
        <v>3</v>
      </c>
    </row>
    <row r="45" spans="2:20" x14ac:dyDescent="0.25">
      <c r="B45">
        <v>43</v>
      </c>
      <c r="C45">
        <v>14.0311</v>
      </c>
      <c r="D45">
        <v>-7.9000000000000008E-3</v>
      </c>
      <c r="E45">
        <v>1177.5037</v>
      </c>
      <c r="G45">
        <v>43</v>
      </c>
      <c r="H45">
        <v>-13.967000000000001</v>
      </c>
      <c r="I45">
        <v>-5.8999999999999999E-3</v>
      </c>
      <c r="J45">
        <v>1177.5039999999999</v>
      </c>
      <c r="L45">
        <f t="shared" si="0"/>
        <v>-6.8999999999999999E-3</v>
      </c>
      <c r="M45" s="18">
        <f t="shared" si="1"/>
        <v>-7.4803149606299205E-2</v>
      </c>
      <c r="O45" s="2">
        <v>59</v>
      </c>
      <c r="P45" s="2">
        <v>2</v>
      </c>
      <c r="Q45" s="2">
        <v>17</v>
      </c>
      <c r="R45" s="1">
        <v>3</v>
      </c>
      <c r="S45" s="17">
        <v>0</v>
      </c>
      <c r="T45" s="16">
        <f t="shared" si="2"/>
        <v>3</v>
      </c>
    </row>
    <row r="46" spans="2:20" x14ac:dyDescent="0.25">
      <c r="B46">
        <v>44</v>
      </c>
      <c r="C46">
        <v>14.030799999999999</v>
      </c>
      <c r="D46">
        <v>-9.4999999999999998E-3</v>
      </c>
      <c r="E46">
        <v>1205.5036</v>
      </c>
      <c r="G46">
        <v>44</v>
      </c>
      <c r="H46">
        <v>-13.967499999999999</v>
      </c>
      <c r="I46">
        <v>-8.9999999999999993E-3</v>
      </c>
      <c r="J46">
        <v>1205.5035</v>
      </c>
      <c r="L46">
        <f t="shared" si="0"/>
        <v>-9.2499999999999995E-3</v>
      </c>
      <c r="M46" s="18">
        <f t="shared" si="1"/>
        <v>-0.16732283464566927</v>
      </c>
      <c r="O46" s="2">
        <v>64</v>
      </c>
      <c r="P46" s="2">
        <v>2</v>
      </c>
      <c r="Q46" s="2">
        <v>22</v>
      </c>
      <c r="R46" s="1">
        <v>3</v>
      </c>
      <c r="S46" s="17">
        <v>0</v>
      </c>
      <c r="T46" s="16">
        <f t="shared" si="2"/>
        <v>3</v>
      </c>
    </row>
    <row r="47" spans="2:20" x14ac:dyDescent="0.25">
      <c r="B47">
        <v>45</v>
      </c>
      <c r="C47">
        <v>14.0298</v>
      </c>
      <c r="D47">
        <v>-1.0699999999999999E-2</v>
      </c>
      <c r="E47">
        <v>1233.5042000000001</v>
      </c>
      <c r="G47">
        <v>45</v>
      </c>
      <c r="H47">
        <v>-13.968</v>
      </c>
      <c r="I47">
        <v>-7.7000000000000002E-3</v>
      </c>
      <c r="J47">
        <v>1233.5041000000001</v>
      </c>
      <c r="L47">
        <f t="shared" si="0"/>
        <v>-9.1999999999999998E-3</v>
      </c>
      <c r="M47" s="18">
        <f t="shared" si="1"/>
        <v>-0.16535433070866143</v>
      </c>
      <c r="O47" s="2">
        <v>70</v>
      </c>
      <c r="P47" s="2">
        <v>2</v>
      </c>
      <c r="Q47" s="2">
        <v>28</v>
      </c>
      <c r="R47" s="1">
        <v>3</v>
      </c>
      <c r="S47" s="17">
        <v>0</v>
      </c>
      <c r="T47" s="16">
        <f t="shared" si="2"/>
        <v>3</v>
      </c>
    </row>
    <row r="48" spans="2:20" x14ac:dyDescent="0.25">
      <c r="B48">
        <v>46</v>
      </c>
      <c r="C48">
        <v>14.0298</v>
      </c>
      <c r="D48">
        <v>-1.1900000000000001E-2</v>
      </c>
      <c r="E48">
        <v>1261.5047999999999</v>
      </c>
      <c r="G48">
        <v>46</v>
      </c>
      <c r="H48">
        <v>-13.968500000000001</v>
      </c>
      <c r="I48">
        <v>-9.2999999999999992E-3</v>
      </c>
      <c r="J48">
        <v>1261.5038999999999</v>
      </c>
      <c r="L48">
        <f t="shared" si="0"/>
        <v>-1.06E-2</v>
      </c>
      <c r="M48" s="18">
        <f t="shared" si="1"/>
        <v>-0.22047244094488189</v>
      </c>
      <c r="O48" s="2">
        <v>75</v>
      </c>
      <c r="P48" s="2">
        <v>2</v>
      </c>
      <c r="Q48" s="2">
        <v>33</v>
      </c>
      <c r="R48" s="1">
        <v>3</v>
      </c>
      <c r="S48" s="17">
        <v>0</v>
      </c>
      <c r="T48" s="16">
        <f t="shared" si="2"/>
        <v>3</v>
      </c>
    </row>
    <row r="49" spans="2:20" x14ac:dyDescent="0.25">
      <c r="B49">
        <v>47</v>
      </c>
      <c r="C49">
        <v>14.029500000000001</v>
      </c>
      <c r="D49">
        <v>-6.4999999999999997E-3</v>
      </c>
      <c r="E49">
        <v>1289.5036</v>
      </c>
      <c r="G49">
        <v>47</v>
      </c>
      <c r="H49">
        <v>-13.9686</v>
      </c>
      <c r="I49">
        <v>-6.7000000000000002E-3</v>
      </c>
      <c r="J49">
        <v>1289.5038</v>
      </c>
      <c r="L49">
        <f t="shared" si="0"/>
        <v>-6.6E-3</v>
      </c>
      <c r="M49" s="18">
        <f t="shared" si="1"/>
        <v>-6.2992125984251968E-2</v>
      </c>
      <c r="O49" s="2">
        <v>80</v>
      </c>
      <c r="P49" s="2">
        <v>2</v>
      </c>
      <c r="Q49" s="2">
        <v>38</v>
      </c>
      <c r="R49" s="1">
        <v>3</v>
      </c>
      <c r="S49" s="17">
        <v>0</v>
      </c>
      <c r="T49" s="16">
        <f t="shared" si="2"/>
        <v>3</v>
      </c>
    </row>
    <row r="50" spans="2:20" x14ac:dyDescent="0.25">
      <c r="B50">
        <v>48</v>
      </c>
      <c r="C50">
        <v>14.029199999999999</v>
      </c>
      <c r="D50">
        <v>-1.17E-2</v>
      </c>
      <c r="E50">
        <v>1317.5043000000001</v>
      </c>
      <c r="G50">
        <v>48</v>
      </c>
      <c r="H50">
        <v>-13.969099999999999</v>
      </c>
      <c r="I50">
        <v>-7.3000000000000001E-3</v>
      </c>
      <c r="J50">
        <v>1317.5038</v>
      </c>
      <c r="L50">
        <f t="shared" si="0"/>
        <v>-9.4999999999999998E-3</v>
      </c>
      <c r="M50" s="18">
        <f t="shared" si="1"/>
        <v>-0.17716535433070868</v>
      </c>
      <c r="O50" s="1">
        <v>81</v>
      </c>
      <c r="P50" s="2">
        <v>3</v>
      </c>
      <c r="Q50" s="2">
        <v>2</v>
      </c>
      <c r="R50" s="1">
        <v>3</v>
      </c>
      <c r="S50" s="17">
        <v>0</v>
      </c>
      <c r="T50" s="16">
        <f t="shared" si="2"/>
        <v>3</v>
      </c>
    </row>
    <row r="51" spans="2:20" x14ac:dyDescent="0.25">
      <c r="B51">
        <v>49</v>
      </c>
      <c r="C51">
        <v>14.0288</v>
      </c>
      <c r="D51">
        <v>-6.8999999999999999E-3</v>
      </c>
      <c r="E51">
        <v>1345.5036</v>
      </c>
      <c r="G51">
        <v>49</v>
      </c>
      <c r="H51">
        <v>-13.969900000000001</v>
      </c>
      <c r="I51">
        <v>-3.3E-3</v>
      </c>
      <c r="J51">
        <v>1345.5047</v>
      </c>
      <c r="L51">
        <f t="shared" si="0"/>
        <v>-5.1000000000000004E-3</v>
      </c>
      <c r="M51" s="18">
        <f t="shared" si="1"/>
        <v>-3.9370078740157584E-3</v>
      </c>
      <c r="O51" s="2">
        <v>86</v>
      </c>
      <c r="P51" s="2">
        <v>3</v>
      </c>
      <c r="Q51" s="2">
        <v>6</v>
      </c>
      <c r="R51" s="1">
        <v>3</v>
      </c>
      <c r="S51" s="17">
        <v>0</v>
      </c>
      <c r="T51" s="16">
        <f t="shared" si="2"/>
        <v>3</v>
      </c>
    </row>
    <row r="52" spans="2:20" x14ac:dyDescent="0.25">
      <c r="B52">
        <v>50</v>
      </c>
      <c r="C52">
        <v>14.028</v>
      </c>
      <c r="D52">
        <v>-7.1000000000000004E-3</v>
      </c>
      <c r="E52">
        <v>1373.5046</v>
      </c>
      <c r="G52">
        <v>50</v>
      </c>
      <c r="H52">
        <v>-13.970700000000001</v>
      </c>
      <c r="I52">
        <v>-5.4000000000000003E-3</v>
      </c>
      <c r="J52">
        <v>1373.5047</v>
      </c>
      <c r="L52">
        <f t="shared" si="0"/>
        <v>-6.2500000000000003E-3</v>
      </c>
      <c r="M52" s="18">
        <f t="shared" si="1"/>
        <v>-4.921259842519686E-2</v>
      </c>
      <c r="O52" s="2">
        <v>91</v>
      </c>
      <c r="P52" s="2">
        <v>3</v>
      </c>
      <c r="Q52" s="2">
        <v>11</v>
      </c>
      <c r="R52" s="1">
        <v>3</v>
      </c>
      <c r="S52" s="17">
        <v>0</v>
      </c>
      <c r="T52" s="16">
        <f t="shared" si="2"/>
        <v>3</v>
      </c>
    </row>
    <row r="53" spans="2:20" x14ac:dyDescent="0.25">
      <c r="B53">
        <v>51</v>
      </c>
      <c r="C53">
        <v>14.0275</v>
      </c>
      <c r="D53">
        <v>-5.1000000000000004E-3</v>
      </c>
      <c r="E53">
        <v>1401.5047</v>
      </c>
      <c r="G53">
        <v>51</v>
      </c>
      <c r="H53">
        <v>-13.9712</v>
      </c>
      <c r="I53">
        <v>-3.8E-3</v>
      </c>
      <c r="J53">
        <v>1401.5043000000001</v>
      </c>
      <c r="L53">
        <f t="shared" si="0"/>
        <v>-4.45E-3</v>
      </c>
      <c r="M53" s="18">
        <f t="shared" si="1"/>
        <v>2.1653543307086621E-2</v>
      </c>
      <c r="O53" s="2">
        <v>97</v>
      </c>
      <c r="P53" s="2">
        <v>3</v>
      </c>
      <c r="Q53" s="2">
        <v>17</v>
      </c>
      <c r="R53" s="1">
        <v>3</v>
      </c>
      <c r="S53" s="17">
        <v>0</v>
      </c>
      <c r="T53" s="16">
        <f t="shared" si="2"/>
        <v>3</v>
      </c>
    </row>
    <row r="54" spans="2:20" x14ac:dyDescent="0.25">
      <c r="B54">
        <v>52</v>
      </c>
      <c r="C54">
        <v>14.0273</v>
      </c>
      <c r="D54">
        <v>-5.7000000000000002E-3</v>
      </c>
      <c r="E54">
        <v>1429.5045</v>
      </c>
      <c r="G54">
        <v>52</v>
      </c>
      <c r="H54">
        <v>-13.9716</v>
      </c>
      <c r="I54">
        <v>-2.7000000000000001E-3</v>
      </c>
      <c r="J54">
        <v>1429.5038999999999</v>
      </c>
      <c r="L54">
        <f t="shared" si="0"/>
        <v>-4.2000000000000006E-3</v>
      </c>
      <c r="M54" s="18">
        <f t="shared" si="1"/>
        <v>3.1496062992125963E-2</v>
      </c>
      <c r="O54" s="2">
        <v>102</v>
      </c>
      <c r="P54" s="2">
        <v>3</v>
      </c>
      <c r="Q54" s="2">
        <v>22</v>
      </c>
      <c r="R54" s="1">
        <v>3</v>
      </c>
      <c r="S54" s="17">
        <v>0</v>
      </c>
      <c r="T54" s="16">
        <f t="shared" si="2"/>
        <v>3</v>
      </c>
    </row>
    <row r="55" spans="2:20" x14ac:dyDescent="0.25">
      <c r="B55">
        <v>53</v>
      </c>
      <c r="C55">
        <v>14.0259</v>
      </c>
      <c r="D55">
        <v>-4.1999999999999997E-3</v>
      </c>
      <c r="E55">
        <v>1457.5047</v>
      </c>
      <c r="G55">
        <v>53</v>
      </c>
      <c r="H55">
        <v>-13.9718</v>
      </c>
      <c r="I55">
        <v>-4.7999999999999996E-3</v>
      </c>
      <c r="J55">
        <v>1457.5043000000001</v>
      </c>
      <c r="L55">
        <f t="shared" si="0"/>
        <v>-4.4999999999999997E-3</v>
      </c>
      <c r="M55" s="18">
        <f t="shared" si="1"/>
        <v>1.9685039370078757E-2</v>
      </c>
      <c r="O55" s="2">
        <v>107</v>
      </c>
      <c r="P55" s="2">
        <v>3</v>
      </c>
      <c r="Q55" s="2">
        <v>27</v>
      </c>
      <c r="R55" s="1">
        <v>3</v>
      </c>
      <c r="S55" s="17">
        <v>0</v>
      </c>
      <c r="T55" s="16">
        <f t="shared" si="2"/>
        <v>3</v>
      </c>
    </row>
    <row r="56" spans="2:20" x14ac:dyDescent="0.25">
      <c r="B56">
        <v>54</v>
      </c>
      <c r="C56">
        <v>14.026199999999999</v>
      </c>
      <c r="D56">
        <v>-8.9999999999999993E-3</v>
      </c>
      <c r="E56">
        <v>1485.5036</v>
      </c>
      <c r="G56">
        <v>54</v>
      </c>
      <c r="H56">
        <v>-13.9719</v>
      </c>
      <c r="I56">
        <v>-6.0000000000000001E-3</v>
      </c>
      <c r="J56">
        <v>1485.5038999999999</v>
      </c>
      <c r="L56">
        <f t="shared" si="0"/>
        <v>-7.4999999999999997E-3</v>
      </c>
      <c r="M56" s="18">
        <f t="shared" si="1"/>
        <v>-9.8425196850393692E-2</v>
      </c>
      <c r="O56" s="2">
        <v>112</v>
      </c>
      <c r="P56" s="2">
        <v>3</v>
      </c>
      <c r="Q56" s="2">
        <v>32</v>
      </c>
      <c r="R56" s="1">
        <v>3</v>
      </c>
      <c r="S56" s="17">
        <v>-0.5</v>
      </c>
      <c r="T56" s="16">
        <f t="shared" si="2"/>
        <v>2.5</v>
      </c>
    </row>
    <row r="57" spans="2:20" x14ac:dyDescent="0.25">
      <c r="B57">
        <v>55</v>
      </c>
      <c r="C57">
        <v>14.0243</v>
      </c>
      <c r="D57">
        <v>-7.4000000000000003E-3</v>
      </c>
      <c r="E57">
        <v>1513.5041000000001</v>
      </c>
      <c r="G57">
        <v>55</v>
      </c>
      <c r="H57">
        <v>-13.9733</v>
      </c>
      <c r="I57">
        <v>-7.0000000000000001E-3</v>
      </c>
      <c r="J57">
        <v>1513.5038999999999</v>
      </c>
      <c r="L57">
        <f t="shared" si="0"/>
        <v>-7.1999999999999998E-3</v>
      </c>
      <c r="M57" s="18">
        <f t="shared" si="1"/>
        <v>-8.6614173228346455E-2</v>
      </c>
      <c r="O57" s="2">
        <v>118</v>
      </c>
      <c r="P57" s="2">
        <v>3</v>
      </c>
      <c r="Q57" s="2">
        <v>38</v>
      </c>
      <c r="R57" s="1">
        <v>3</v>
      </c>
      <c r="S57" s="17">
        <v>-1</v>
      </c>
      <c r="T57" s="16">
        <f t="shared" si="2"/>
        <v>2</v>
      </c>
    </row>
    <row r="58" spans="2:20" x14ac:dyDescent="0.25">
      <c r="B58">
        <v>56</v>
      </c>
      <c r="C58">
        <v>14.0246</v>
      </c>
      <c r="D58">
        <v>-4.3E-3</v>
      </c>
      <c r="E58">
        <v>1541.5048999999999</v>
      </c>
      <c r="G58">
        <v>56</v>
      </c>
      <c r="H58">
        <v>-13.973000000000001</v>
      </c>
      <c r="I58">
        <v>-7.1999999999999998E-3</v>
      </c>
      <c r="J58">
        <v>1541.5044</v>
      </c>
      <c r="L58">
        <f t="shared" si="0"/>
        <v>-5.7499999999999999E-3</v>
      </c>
      <c r="M58" s="18">
        <f t="shared" si="1"/>
        <v>-2.9527559055118103E-2</v>
      </c>
      <c r="O58" s="2">
        <v>119</v>
      </c>
      <c r="P58" s="2">
        <v>3</v>
      </c>
      <c r="Q58" s="2">
        <v>39</v>
      </c>
      <c r="R58" s="1">
        <v>3</v>
      </c>
      <c r="S58" s="17">
        <v>-1</v>
      </c>
      <c r="T58" s="16">
        <f t="shared" si="2"/>
        <v>2</v>
      </c>
    </row>
    <row r="59" spans="2:20" x14ac:dyDescent="0.25">
      <c r="B59">
        <v>57</v>
      </c>
      <c r="C59">
        <v>14.0253</v>
      </c>
      <c r="D59">
        <v>-4.4999999999999997E-3</v>
      </c>
      <c r="E59">
        <v>1569.5039999999999</v>
      </c>
      <c r="G59">
        <v>57</v>
      </c>
      <c r="H59">
        <v>-13.973699999999999</v>
      </c>
      <c r="I59">
        <v>-4.1999999999999997E-3</v>
      </c>
      <c r="J59">
        <v>1569.5039999999999</v>
      </c>
      <c r="L59">
        <f t="shared" si="0"/>
        <v>-4.3499999999999997E-3</v>
      </c>
      <c r="M59" s="18">
        <f t="shared" si="1"/>
        <v>2.5590551181102379E-2</v>
      </c>
      <c r="O59" s="2">
        <v>122</v>
      </c>
      <c r="P59" s="2">
        <v>3</v>
      </c>
      <c r="Q59" s="2">
        <v>42</v>
      </c>
      <c r="R59" s="1">
        <v>3</v>
      </c>
      <c r="S59" s="17">
        <v>-1</v>
      </c>
      <c r="T59" s="16">
        <f t="shared" si="2"/>
        <v>2</v>
      </c>
    </row>
    <row r="60" spans="2:20" x14ac:dyDescent="0.25">
      <c r="B60">
        <v>58</v>
      </c>
      <c r="C60">
        <v>14.0228</v>
      </c>
      <c r="D60">
        <v>-5.0000000000000001E-3</v>
      </c>
      <c r="E60">
        <v>1597.5041000000001</v>
      </c>
      <c r="G60">
        <v>58</v>
      </c>
      <c r="H60">
        <v>-13.9735</v>
      </c>
      <c r="I60">
        <v>-5.7000000000000002E-3</v>
      </c>
      <c r="J60">
        <v>1597.5046</v>
      </c>
      <c r="L60">
        <f t="shared" si="0"/>
        <v>-5.3500000000000006E-3</v>
      </c>
      <c r="M60" s="18">
        <f t="shared" si="1"/>
        <v>-1.3779527559055137E-2</v>
      </c>
    </row>
    <row r="61" spans="2:20" x14ac:dyDescent="0.25">
      <c r="B61">
        <v>59</v>
      </c>
      <c r="C61">
        <v>14.023400000000001</v>
      </c>
      <c r="D61">
        <v>-7.1999999999999998E-3</v>
      </c>
      <c r="E61">
        <v>1625.5033000000001</v>
      </c>
      <c r="G61">
        <v>59</v>
      </c>
      <c r="H61">
        <v>-13.9747</v>
      </c>
      <c r="I61">
        <v>-4.8999999999999998E-3</v>
      </c>
      <c r="J61">
        <v>1625.5039999999999</v>
      </c>
      <c r="L61">
        <f t="shared" si="0"/>
        <v>-6.0499999999999998E-3</v>
      </c>
      <c r="M61" s="18">
        <f t="shared" si="1"/>
        <v>-4.133858267716535E-2</v>
      </c>
    </row>
    <row r="62" spans="2:20" x14ac:dyDescent="0.25">
      <c r="B62">
        <v>60</v>
      </c>
      <c r="C62">
        <v>14.021100000000001</v>
      </c>
      <c r="D62">
        <v>-7.7000000000000002E-3</v>
      </c>
      <c r="E62">
        <v>1653.5029</v>
      </c>
      <c r="G62">
        <v>60</v>
      </c>
      <c r="H62">
        <v>-13.976000000000001</v>
      </c>
      <c r="I62">
        <v>-7.9000000000000008E-3</v>
      </c>
      <c r="J62">
        <v>1653.5035</v>
      </c>
      <c r="L62">
        <f t="shared" si="0"/>
        <v>-7.8000000000000005E-3</v>
      </c>
      <c r="M62" s="18">
        <f t="shared" si="1"/>
        <v>-0.11023622047244096</v>
      </c>
    </row>
    <row r="63" spans="2:20" x14ac:dyDescent="0.25">
      <c r="B63">
        <v>61</v>
      </c>
      <c r="C63">
        <v>14.021100000000001</v>
      </c>
      <c r="D63">
        <v>-3.2000000000000002E-3</v>
      </c>
      <c r="E63">
        <v>1681.5043000000001</v>
      </c>
      <c r="G63">
        <v>61</v>
      </c>
      <c r="H63">
        <v>-13.9763</v>
      </c>
      <c r="I63">
        <v>-7.1999999999999998E-3</v>
      </c>
      <c r="J63">
        <v>1681.5042000000001</v>
      </c>
      <c r="L63">
        <f t="shared" si="0"/>
        <v>-5.1999999999999998E-3</v>
      </c>
      <c r="M63" s="18">
        <f t="shared" si="1"/>
        <v>-7.8740157480314821E-3</v>
      </c>
    </row>
    <row r="64" spans="2:20" x14ac:dyDescent="0.25">
      <c r="B64">
        <v>62</v>
      </c>
      <c r="C64">
        <v>14.0214</v>
      </c>
      <c r="D64">
        <v>-9.1999999999999998E-3</v>
      </c>
      <c r="E64">
        <v>1709.5025000000001</v>
      </c>
      <c r="G64">
        <v>62</v>
      </c>
      <c r="H64">
        <v>-13.9762</v>
      </c>
      <c r="I64">
        <v>-8.6999999999999994E-3</v>
      </c>
      <c r="J64">
        <v>1709.5039999999999</v>
      </c>
      <c r="L64">
        <f t="shared" si="0"/>
        <v>-8.9499999999999996E-3</v>
      </c>
      <c r="M64" s="18">
        <f t="shared" si="1"/>
        <v>-0.15551181102362205</v>
      </c>
    </row>
    <row r="65" spans="2:13" x14ac:dyDescent="0.25">
      <c r="B65">
        <v>63</v>
      </c>
      <c r="C65">
        <v>14.021599999999999</v>
      </c>
      <c r="D65">
        <v>-7.7999999999999996E-3</v>
      </c>
      <c r="E65">
        <v>1737.5057999999999</v>
      </c>
      <c r="G65">
        <v>63</v>
      </c>
      <c r="H65">
        <v>-13.976900000000001</v>
      </c>
      <c r="I65">
        <v>-6.6E-3</v>
      </c>
      <c r="J65">
        <v>1737.5044</v>
      </c>
      <c r="L65">
        <f t="shared" si="0"/>
        <v>-7.1999999999999998E-3</v>
      </c>
      <c r="M65" s="18">
        <f t="shared" si="1"/>
        <v>-8.6614173228346455E-2</v>
      </c>
    </row>
    <row r="66" spans="2:13" x14ac:dyDescent="0.25">
      <c r="B66">
        <v>64</v>
      </c>
      <c r="C66">
        <v>14.0205</v>
      </c>
      <c r="D66">
        <v>-1.0699999999999999E-2</v>
      </c>
      <c r="E66">
        <v>1765.5037</v>
      </c>
      <c r="G66">
        <v>64</v>
      </c>
      <c r="H66">
        <v>-13.9771</v>
      </c>
      <c r="I66">
        <v>-7.9000000000000008E-3</v>
      </c>
      <c r="J66">
        <v>1765.5047999999999</v>
      </c>
      <c r="L66">
        <f t="shared" si="0"/>
        <v>-9.2999999999999992E-3</v>
      </c>
      <c r="M66" s="18">
        <f t="shared" si="1"/>
        <v>-0.16929133858267714</v>
      </c>
    </row>
    <row r="67" spans="2:13" x14ac:dyDescent="0.25">
      <c r="B67">
        <v>65</v>
      </c>
      <c r="C67">
        <v>14.019299999999999</v>
      </c>
      <c r="D67">
        <v>-5.1999999999999998E-3</v>
      </c>
      <c r="E67">
        <v>1793.5029999999999</v>
      </c>
      <c r="G67">
        <v>65</v>
      </c>
      <c r="H67">
        <v>-13.977499999999999</v>
      </c>
      <c r="I67">
        <v>-7.7999999999999996E-3</v>
      </c>
      <c r="J67">
        <v>1793.5044</v>
      </c>
      <c r="L67">
        <f t="shared" ref="L67:L124" si="3">(D67+I67)/2</f>
        <v>-6.4999999999999997E-3</v>
      </c>
      <c r="M67" s="18">
        <f t="shared" si="1"/>
        <v>-5.9055118110236206E-2</v>
      </c>
    </row>
    <row r="68" spans="2:13" x14ac:dyDescent="0.25">
      <c r="B68">
        <v>66</v>
      </c>
      <c r="C68">
        <v>14.019600000000001</v>
      </c>
      <c r="D68">
        <v>-6.8999999999999999E-3</v>
      </c>
      <c r="E68">
        <v>1821.5057999999999</v>
      </c>
      <c r="G68">
        <v>66</v>
      </c>
      <c r="H68">
        <v>-13.9786</v>
      </c>
      <c r="I68">
        <v>-6.6E-3</v>
      </c>
      <c r="J68">
        <v>1821.5045</v>
      </c>
      <c r="L68">
        <f t="shared" si="3"/>
        <v>-6.7499999999999999E-3</v>
      </c>
      <c r="M68" s="18">
        <f t="shared" ref="M68:M124" si="4">(L68+0.005-$P$3*(G68-$G$3))*1000/25.4</f>
        <v>-6.8897637795275579E-2</v>
      </c>
    </row>
    <row r="69" spans="2:13" x14ac:dyDescent="0.25">
      <c r="B69">
        <v>67</v>
      </c>
      <c r="C69">
        <v>14.0205</v>
      </c>
      <c r="D69">
        <v>-1.01E-2</v>
      </c>
      <c r="E69">
        <v>1849.5051000000001</v>
      </c>
      <c r="G69">
        <v>67</v>
      </c>
      <c r="H69">
        <v>-13.978899999999999</v>
      </c>
      <c r="I69">
        <v>-3.3E-3</v>
      </c>
      <c r="J69">
        <v>1849.5045</v>
      </c>
      <c r="L69">
        <f t="shared" si="3"/>
        <v>-6.6999999999999994E-3</v>
      </c>
      <c r="M69" s="18">
        <f t="shared" si="4"/>
        <v>-6.6929133858267695E-2</v>
      </c>
    </row>
    <row r="70" spans="2:13" x14ac:dyDescent="0.25">
      <c r="B70">
        <v>68</v>
      </c>
      <c r="C70">
        <v>14.0191</v>
      </c>
      <c r="D70">
        <v>-3.7000000000000002E-3</v>
      </c>
      <c r="E70">
        <v>1877.5045</v>
      </c>
      <c r="G70">
        <v>68</v>
      </c>
      <c r="H70">
        <v>-13.9779</v>
      </c>
      <c r="I70">
        <v>-4.3E-3</v>
      </c>
      <c r="J70">
        <v>1877.5052000000001</v>
      </c>
      <c r="L70">
        <f t="shared" si="3"/>
        <v>-4.0000000000000001E-3</v>
      </c>
      <c r="M70" s="18">
        <f t="shared" si="4"/>
        <v>3.937007874015748E-2</v>
      </c>
    </row>
    <row r="71" spans="2:13" x14ac:dyDescent="0.25">
      <c r="B71">
        <v>69</v>
      </c>
      <c r="C71">
        <v>14.018700000000001</v>
      </c>
      <c r="D71">
        <v>-7.4999999999999997E-3</v>
      </c>
      <c r="E71">
        <v>1905.5060000000001</v>
      </c>
      <c r="G71">
        <v>69</v>
      </c>
      <c r="H71">
        <v>-13.9794</v>
      </c>
      <c r="I71">
        <v>-7.4000000000000003E-3</v>
      </c>
      <c r="J71">
        <v>1905.5047999999999</v>
      </c>
      <c r="L71">
        <f t="shared" si="3"/>
        <v>-7.45E-3</v>
      </c>
      <c r="M71" s="18">
        <f t="shared" si="4"/>
        <v>-9.6456692913385822E-2</v>
      </c>
    </row>
    <row r="72" spans="2:13" x14ac:dyDescent="0.25">
      <c r="B72">
        <v>70</v>
      </c>
      <c r="C72">
        <v>14.0181</v>
      </c>
      <c r="D72">
        <v>-8.0999999999999996E-3</v>
      </c>
      <c r="E72">
        <v>1933.5044</v>
      </c>
      <c r="G72">
        <v>70</v>
      </c>
      <c r="H72">
        <v>-13.979100000000001</v>
      </c>
      <c r="I72">
        <v>-6.7999999999999996E-3</v>
      </c>
      <c r="J72">
        <v>1933.5053</v>
      </c>
      <c r="L72">
        <f t="shared" si="3"/>
        <v>-7.45E-3</v>
      </c>
      <c r="M72" s="18">
        <f t="shared" si="4"/>
        <v>-9.6456692913385822E-2</v>
      </c>
    </row>
    <row r="73" spans="2:13" x14ac:dyDescent="0.25">
      <c r="B73">
        <v>71</v>
      </c>
      <c r="C73">
        <v>14.016299999999999</v>
      </c>
      <c r="D73">
        <v>-9.5999999999999992E-3</v>
      </c>
      <c r="E73">
        <v>1961.5056</v>
      </c>
      <c r="G73">
        <v>71</v>
      </c>
      <c r="H73">
        <v>-13.980700000000001</v>
      </c>
      <c r="I73">
        <v>-8.8999999999999999E-3</v>
      </c>
      <c r="J73">
        <v>1961.5038</v>
      </c>
      <c r="L73">
        <f t="shared" si="3"/>
        <v>-9.2499999999999995E-3</v>
      </c>
      <c r="M73" s="18">
        <f t="shared" si="4"/>
        <v>-0.16732283464566927</v>
      </c>
    </row>
    <row r="74" spans="2:13" x14ac:dyDescent="0.25">
      <c r="B74">
        <v>72</v>
      </c>
      <c r="C74">
        <v>14.016400000000001</v>
      </c>
      <c r="D74">
        <v>-2.8E-3</v>
      </c>
      <c r="E74">
        <v>1989.5046</v>
      </c>
      <c r="G74">
        <v>72</v>
      </c>
      <c r="H74">
        <v>-13.981199999999999</v>
      </c>
      <c r="I74">
        <v>-8.0999999999999996E-3</v>
      </c>
      <c r="J74">
        <v>1989.5050000000001</v>
      </c>
      <c r="L74">
        <f t="shared" si="3"/>
        <v>-5.45E-3</v>
      </c>
      <c r="M74" s="18">
        <f t="shared" si="4"/>
        <v>-1.7716535433070862E-2</v>
      </c>
    </row>
    <row r="75" spans="2:13" x14ac:dyDescent="0.25">
      <c r="B75">
        <v>73</v>
      </c>
      <c r="C75">
        <v>14.017799999999999</v>
      </c>
      <c r="D75">
        <v>-6.3E-3</v>
      </c>
      <c r="E75">
        <v>2017.5055</v>
      </c>
      <c r="G75">
        <v>73</v>
      </c>
      <c r="H75">
        <v>-13.9817</v>
      </c>
      <c r="I75">
        <v>-3.8E-3</v>
      </c>
      <c r="J75">
        <v>2017.5050000000001</v>
      </c>
      <c r="L75">
        <f t="shared" si="3"/>
        <v>-5.0499999999999998E-3</v>
      </c>
      <c r="M75" s="18">
        <f t="shared" si="4"/>
        <v>-1.9685039370078623E-3</v>
      </c>
    </row>
    <row r="76" spans="2:13" x14ac:dyDescent="0.25">
      <c r="B76">
        <v>74</v>
      </c>
      <c r="C76">
        <v>14.0159</v>
      </c>
      <c r="D76">
        <v>-7.3000000000000001E-3</v>
      </c>
      <c r="E76">
        <v>2045.5066999999999</v>
      </c>
      <c r="G76">
        <v>74</v>
      </c>
      <c r="H76">
        <v>-13.9816</v>
      </c>
      <c r="I76">
        <v>-7.1000000000000004E-3</v>
      </c>
      <c r="J76">
        <v>2045.5050000000001</v>
      </c>
      <c r="L76">
        <f t="shared" si="3"/>
        <v>-7.1999999999999998E-3</v>
      </c>
      <c r="M76" s="18">
        <f t="shared" si="4"/>
        <v>-8.6614173228346455E-2</v>
      </c>
    </row>
    <row r="77" spans="2:13" x14ac:dyDescent="0.25">
      <c r="B77">
        <v>75</v>
      </c>
      <c r="C77">
        <v>14.0154</v>
      </c>
      <c r="D77">
        <v>-6.7000000000000002E-3</v>
      </c>
      <c r="E77">
        <v>2073.5056</v>
      </c>
      <c r="G77">
        <v>75</v>
      </c>
      <c r="H77">
        <v>-13.982900000000001</v>
      </c>
      <c r="I77">
        <v>-9.7999999999999997E-3</v>
      </c>
      <c r="J77">
        <v>2073.5052000000001</v>
      </c>
      <c r="L77">
        <f t="shared" si="3"/>
        <v>-8.2500000000000004E-3</v>
      </c>
      <c r="M77" s="18">
        <f t="shared" si="4"/>
        <v>-0.12795275590551183</v>
      </c>
    </row>
    <row r="78" spans="2:13" x14ac:dyDescent="0.25">
      <c r="B78">
        <v>76</v>
      </c>
      <c r="C78">
        <v>14.015599999999999</v>
      </c>
      <c r="D78">
        <v>-4.3E-3</v>
      </c>
      <c r="E78">
        <v>2101.5050000000001</v>
      </c>
      <c r="G78">
        <v>76</v>
      </c>
      <c r="H78">
        <v>-13.9824</v>
      </c>
      <c r="I78">
        <v>-5.1999999999999998E-3</v>
      </c>
      <c r="J78">
        <v>2101.5056</v>
      </c>
      <c r="L78">
        <f t="shared" si="3"/>
        <v>-4.7499999999999999E-3</v>
      </c>
      <c r="M78" s="18">
        <f t="shared" si="4"/>
        <v>9.8425196850393786E-3</v>
      </c>
    </row>
    <row r="79" spans="2:13" x14ac:dyDescent="0.25">
      <c r="B79">
        <v>77</v>
      </c>
      <c r="C79">
        <v>14.014900000000001</v>
      </c>
      <c r="D79">
        <v>-8.5000000000000006E-3</v>
      </c>
      <c r="E79">
        <v>2129.5045</v>
      </c>
      <c r="G79">
        <v>77</v>
      </c>
      <c r="H79">
        <v>-13.9832</v>
      </c>
      <c r="I79">
        <v>-8.6999999999999994E-3</v>
      </c>
      <c r="J79">
        <v>2129.5047</v>
      </c>
      <c r="L79">
        <f t="shared" si="3"/>
        <v>-8.6E-3</v>
      </c>
      <c r="M79" s="18">
        <f t="shared" si="4"/>
        <v>-0.14173228346456693</v>
      </c>
    </row>
    <row r="80" spans="2:13" x14ac:dyDescent="0.25">
      <c r="B80">
        <v>78</v>
      </c>
      <c r="C80">
        <v>14.0136</v>
      </c>
      <c r="D80">
        <v>-1.1900000000000001E-2</v>
      </c>
      <c r="E80">
        <v>2157.5059000000001</v>
      </c>
      <c r="G80">
        <v>78</v>
      </c>
      <c r="H80">
        <v>-13.9839</v>
      </c>
      <c r="I80">
        <v>-6.0000000000000001E-3</v>
      </c>
      <c r="J80">
        <v>2157.5050999999999</v>
      </c>
      <c r="L80">
        <f t="shared" si="3"/>
        <v>-8.9499999999999996E-3</v>
      </c>
      <c r="M80" s="18">
        <f t="shared" si="4"/>
        <v>-0.15551181102362205</v>
      </c>
    </row>
    <row r="81" spans="2:13" x14ac:dyDescent="0.25">
      <c r="B81">
        <v>79</v>
      </c>
      <c r="C81">
        <v>14.013500000000001</v>
      </c>
      <c r="D81">
        <v>-8.8000000000000005E-3</v>
      </c>
      <c r="E81">
        <v>2185.5066999999999</v>
      </c>
      <c r="G81">
        <v>79</v>
      </c>
      <c r="H81">
        <v>-13.984500000000001</v>
      </c>
      <c r="I81">
        <v>-6.3E-3</v>
      </c>
      <c r="J81">
        <v>2185.5048000000002</v>
      </c>
      <c r="L81">
        <f t="shared" si="3"/>
        <v>-7.5500000000000003E-3</v>
      </c>
      <c r="M81" s="18">
        <f t="shared" si="4"/>
        <v>-0.10039370078740159</v>
      </c>
    </row>
    <row r="82" spans="2:13" x14ac:dyDescent="0.25">
      <c r="B82">
        <v>80</v>
      </c>
      <c r="C82">
        <v>14.013500000000001</v>
      </c>
      <c r="D82">
        <v>-8.3999999999999995E-3</v>
      </c>
      <c r="E82">
        <v>2213.5048999999999</v>
      </c>
      <c r="G82">
        <v>80</v>
      </c>
      <c r="H82">
        <v>-13.984999999999999</v>
      </c>
      <c r="I82">
        <v>-9.2999999999999992E-3</v>
      </c>
      <c r="J82">
        <v>2213.5052000000001</v>
      </c>
      <c r="L82">
        <f t="shared" si="3"/>
        <v>-8.8500000000000002E-3</v>
      </c>
      <c r="M82" s="18">
        <f t="shared" si="4"/>
        <v>-0.15157480314960631</v>
      </c>
    </row>
    <row r="83" spans="2:13" x14ac:dyDescent="0.25">
      <c r="B83">
        <v>81</v>
      </c>
      <c r="C83">
        <v>14.0136</v>
      </c>
      <c r="D83">
        <v>-1.61E-2</v>
      </c>
      <c r="E83">
        <v>2241.5050999999999</v>
      </c>
      <c r="G83">
        <v>81</v>
      </c>
      <c r="H83">
        <v>-13.9849</v>
      </c>
      <c r="I83">
        <v>-3.3999999999999998E-3</v>
      </c>
      <c r="J83">
        <v>2241.5057000000002</v>
      </c>
      <c r="L83">
        <f t="shared" si="3"/>
        <v>-9.75E-3</v>
      </c>
      <c r="M83" s="18">
        <f t="shared" si="4"/>
        <v>-0.18700787401574803</v>
      </c>
    </row>
    <row r="84" spans="2:13" x14ac:dyDescent="0.25">
      <c r="B84">
        <v>82</v>
      </c>
      <c r="C84">
        <v>14.011799999999999</v>
      </c>
      <c r="D84">
        <v>-9.9000000000000008E-3</v>
      </c>
      <c r="E84">
        <v>2269.5043999999998</v>
      </c>
      <c r="G84">
        <v>82</v>
      </c>
      <c r="H84">
        <v>-13.9856</v>
      </c>
      <c r="I84">
        <v>-5.0000000000000001E-4</v>
      </c>
      <c r="J84">
        <v>2269.5052000000001</v>
      </c>
      <c r="L84">
        <f t="shared" si="3"/>
        <v>-5.2000000000000006E-3</v>
      </c>
      <c r="M84" s="18">
        <f t="shared" si="4"/>
        <v>-7.8740157480315168E-3</v>
      </c>
    </row>
    <row r="85" spans="2:13" x14ac:dyDescent="0.25">
      <c r="B85">
        <v>83</v>
      </c>
      <c r="C85">
        <v>14.011699999999999</v>
      </c>
      <c r="D85">
        <v>-9.4999999999999998E-3</v>
      </c>
      <c r="E85">
        <v>2297.5059000000001</v>
      </c>
      <c r="G85">
        <v>83</v>
      </c>
      <c r="H85">
        <v>-13.9856</v>
      </c>
      <c r="I85">
        <v>-4.5999999999999999E-3</v>
      </c>
      <c r="J85">
        <v>2297.5056</v>
      </c>
      <c r="L85">
        <f t="shared" si="3"/>
        <v>-7.0499999999999998E-3</v>
      </c>
      <c r="M85" s="18">
        <f t="shared" si="4"/>
        <v>-8.070866141732283E-2</v>
      </c>
    </row>
    <row r="86" spans="2:13" x14ac:dyDescent="0.25">
      <c r="B86">
        <v>84</v>
      </c>
      <c r="C86">
        <v>14.0115</v>
      </c>
      <c r="D86">
        <v>-8.6E-3</v>
      </c>
      <c r="E86">
        <v>2325.5066000000002</v>
      </c>
      <c r="G86">
        <v>84</v>
      </c>
      <c r="H86">
        <v>-13.986499999999999</v>
      </c>
      <c r="I86">
        <v>-3.3E-3</v>
      </c>
      <c r="J86">
        <v>2325.5057000000002</v>
      </c>
      <c r="L86">
        <f t="shared" si="3"/>
        <v>-5.9500000000000004E-3</v>
      </c>
      <c r="M86" s="18">
        <f t="shared" si="4"/>
        <v>-3.7401574803149623E-2</v>
      </c>
    </row>
    <row r="87" spans="2:13" x14ac:dyDescent="0.25">
      <c r="B87">
        <v>85</v>
      </c>
      <c r="C87">
        <v>14.0093</v>
      </c>
      <c r="D87">
        <v>-8.0000000000000002E-3</v>
      </c>
      <c r="E87">
        <v>2353.5050000000001</v>
      </c>
      <c r="G87">
        <v>85</v>
      </c>
      <c r="H87">
        <v>-13.987500000000001</v>
      </c>
      <c r="I87">
        <v>-3.8999999999999998E-3</v>
      </c>
      <c r="J87">
        <v>2353.5050000000001</v>
      </c>
      <c r="L87">
        <f t="shared" si="3"/>
        <v>-5.9500000000000004E-3</v>
      </c>
      <c r="M87" s="18">
        <f t="shared" si="4"/>
        <v>-3.7401574803149623E-2</v>
      </c>
    </row>
    <row r="88" spans="2:13" x14ac:dyDescent="0.25">
      <c r="B88">
        <v>86</v>
      </c>
      <c r="C88">
        <v>14.010300000000001</v>
      </c>
      <c r="D88">
        <v>-9.4999999999999998E-3</v>
      </c>
      <c r="E88">
        <v>2381.5050000000001</v>
      </c>
      <c r="G88">
        <v>86</v>
      </c>
      <c r="H88">
        <v>-13.987299999999999</v>
      </c>
      <c r="I88">
        <v>-2E-3</v>
      </c>
      <c r="J88">
        <v>2381.5056</v>
      </c>
      <c r="L88">
        <f t="shared" si="3"/>
        <v>-5.7499999999999999E-3</v>
      </c>
      <c r="M88" s="18">
        <f t="shared" si="4"/>
        <v>-2.9527559055118103E-2</v>
      </c>
    </row>
    <row r="89" spans="2:13" x14ac:dyDescent="0.25">
      <c r="B89">
        <v>87</v>
      </c>
      <c r="C89">
        <v>14.009600000000001</v>
      </c>
      <c r="D89">
        <v>-8.5000000000000006E-3</v>
      </c>
      <c r="E89">
        <v>2409.5057000000002</v>
      </c>
      <c r="G89">
        <v>87</v>
      </c>
      <c r="H89">
        <v>-13.988200000000001</v>
      </c>
      <c r="I89">
        <v>-4.1000000000000003E-3</v>
      </c>
      <c r="J89">
        <v>2409.5055000000002</v>
      </c>
      <c r="L89">
        <f t="shared" si="3"/>
        <v>-6.3E-3</v>
      </c>
      <c r="M89" s="18">
        <f t="shared" si="4"/>
        <v>-5.1181102362204731E-2</v>
      </c>
    </row>
    <row r="90" spans="2:13" x14ac:dyDescent="0.25">
      <c r="B90">
        <v>88</v>
      </c>
      <c r="C90">
        <v>14.008599999999999</v>
      </c>
      <c r="D90">
        <v>-1.14E-2</v>
      </c>
      <c r="E90">
        <v>2437.5063</v>
      </c>
      <c r="G90">
        <v>88</v>
      </c>
      <c r="H90">
        <v>-13.988799999999999</v>
      </c>
      <c r="I90">
        <v>-6.6E-3</v>
      </c>
      <c r="J90">
        <v>2437.5057000000002</v>
      </c>
      <c r="L90">
        <f t="shared" si="3"/>
        <v>-9.0000000000000011E-3</v>
      </c>
      <c r="M90" s="18">
        <f t="shared" si="4"/>
        <v>-0.15748031496062997</v>
      </c>
    </row>
    <row r="91" spans="2:13" x14ac:dyDescent="0.25">
      <c r="B91">
        <v>89</v>
      </c>
      <c r="C91">
        <v>14.0085</v>
      </c>
      <c r="D91">
        <v>-7.7000000000000002E-3</v>
      </c>
      <c r="E91">
        <v>2465.5063</v>
      </c>
      <c r="G91">
        <v>89</v>
      </c>
      <c r="H91">
        <v>-13.9893</v>
      </c>
      <c r="I91">
        <v>-4.1000000000000003E-3</v>
      </c>
      <c r="J91">
        <v>2465.5045</v>
      </c>
      <c r="L91">
        <f t="shared" si="3"/>
        <v>-5.9000000000000007E-3</v>
      </c>
      <c r="M91" s="18">
        <f t="shared" si="4"/>
        <v>-3.543307086614176E-2</v>
      </c>
    </row>
    <row r="92" spans="2:13" x14ac:dyDescent="0.25">
      <c r="B92">
        <v>90</v>
      </c>
      <c r="C92">
        <v>14.008900000000001</v>
      </c>
      <c r="D92">
        <v>2E-3</v>
      </c>
      <c r="E92">
        <v>2493.5068999999999</v>
      </c>
      <c r="G92">
        <v>90</v>
      </c>
      <c r="H92">
        <v>-13.9901</v>
      </c>
      <c r="I92">
        <v>5.4000000000000003E-3</v>
      </c>
      <c r="J92">
        <v>2493.5050000000001</v>
      </c>
      <c r="L92">
        <f t="shared" si="3"/>
        <v>3.7000000000000002E-3</v>
      </c>
      <c r="M92" s="18">
        <f t="shared" si="4"/>
        <v>0.34251968503937008</v>
      </c>
    </row>
    <row r="93" spans="2:13" x14ac:dyDescent="0.25">
      <c r="B93">
        <v>91</v>
      </c>
      <c r="C93">
        <v>14.007400000000001</v>
      </c>
      <c r="D93">
        <v>-6.7000000000000002E-3</v>
      </c>
      <c r="E93">
        <v>2521.5061999999998</v>
      </c>
      <c r="G93">
        <v>91</v>
      </c>
      <c r="H93">
        <v>-13.990500000000001</v>
      </c>
      <c r="I93">
        <v>2.0999999999999999E-3</v>
      </c>
      <c r="J93">
        <v>2521.5056</v>
      </c>
      <c r="L93">
        <f t="shared" si="3"/>
        <v>-2.3E-3</v>
      </c>
      <c r="M93" s="18">
        <f t="shared" si="4"/>
        <v>0.10629921259842522</v>
      </c>
    </row>
    <row r="94" spans="2:13" x14ac:dyDescent="0.25">
      <c r="B94">
        <v>92</v>
      </c>
      <c r="C94">
        <v>14.0078</v>
      </c>
      <c r="D94">
        <v>-5.0000000000000001E-3</v>
      </c>
      <c r="E94">
        <v>2549.5065</v>
      </c>
      <c r="G94">
        <v>92</v>
      </c>
      <c r="H94">
        <v>-13.990399999999999</v>
      </c>
      <c r="I94">
        <v>-2.3999999999999998E-3</v>
      </c>
      <c r="J94">
        <v>2549.5057000000002</v>
      </c>
      <c r="L94">
        <f t="shared" si="3"/>
        <v>-3.7000000000000002E-3</v>
      </c>
      <c r="M94" s="18">
        <f t="shared" si="4"/>
        <v>5.1181102362204731E-2</v>
      </c>
    </row>
    <row r="95" spans="2:13" x14ac:dyDescent="0.25">
      <c r="B95">
        <v>93</v>
      </c>
      <c r="C95">
        <v>14.0068</v>
      </c>
      <c r="D95">
        <v>-6.1000000000000004E-3</v>
      </c>
      <c r="E95">
        <v>2577.5059999999999</v>
      </c>
      <c r="G95">
        <v>93</v>
      </c>
      <c r="H95">
        <v>-13.991300000000001</v>
      </c>
      <c r="I95">
        <v>-2.5000000000000001E-3</v>
      </c>
      <c r="J95">
        <v>2577.5056</v>
      </c>
      <c r="L95">
        <f t="shared" si="3"/>
        <v>-4.3E-3</v>
      </c>
      <c r="M95" s="18">
        <f t="shared" si="4"/>
        <v>2.7559055118110239E-2</v>
      </c>
    </row>
    <row r="96" spans="2:13" x14ac:dyDescent="0.25">
      <c r="B96">
        <v>94</v>
      </c>
      <c r="C96">
        <v>14.0062</v>
      </c>
      <c r="D96">
        <v>-4.1000000000000003E-3</v>
      </c>
      <c r="E96">
        <v>2605.5066000000002</v>
      </c>
      <c r="G96">
        <v>94</v>
      </c>
      <c r="H96">
        <v>-13.992100000000001</v>
      </c>
      <c r="I96">
        <v>4.3E-3</v>
      </c>
      <c r="J96">
        <v>2605.5052999999998</v>
      </c>
      <c r="L96">
        <f t="shared" si="3"/>
        <v>9.9999999999999829E-5</v>
      </c>
      <c r="M96" s="18">
        <f t="shared" si="4"/>
        <v>0.20078740157480318</v>
      </c>
    </row>
    <row r="97" spans="2:13" x14ac:dyDescent="0.25">
      <c r="B97">
        <v>95</v>
      </c>
      <c r="C97">
        <v>14.005800000000001</v>
      </c>
      <c r="D97">
        <v>1.1999999999999999E-3</v>
      </c>
      <c r="E97">
        <v>2633.5050000000001</v>
      </c>
      <c r="G97">
        <v>95</v>
      </c>
      <c r="H97">
        <v>-13.992800000000001</v>
      </c>
      <c r="I97">
        <v>2.3E-3</v>
      </c>
      <c r="J97">
        <v>2633.5057999999999</v>
      </c>
      <c r="L97">
        <f t="shared" si="3"/>
        <v>1.7499999999999998E-3</v>
      </c>
      <c r="M97" s="18">
        <f t="shared" si="4"/>
        <v>0.26574803149606302</v>
      </c>
    </row>
    <row r="98" spans="2:13" x14ac:dyDescent="0.25">
      <c r="B98">
        <v>96</v>
      </c>
      <c r="C98">
        <v>14.0047</v>
      </c>
      <c r="D98">
        <v>-1.1999999999999999E-3</v>
      </c>
      <c r="E98">
        <v>2661.5063</v>
      </c>
      <c r="G98">
        <v>96</v>
      </c>
      <c r="H98">
        <v>-13.992900000000001</v>
      </c>
      <c r="I98">
        <v>3.0000000000000001E-3</v>
      </c>
      <c r="J98">
        <v>2661.5050999999999</v>
      </c>
      <c r="L98">
        <f t="shared" si="3"/>
        <v>9.0000000000000008E-4</v>
      </c>
      <c r="M98" s="18">
        <f t="shared" si="4"/>
        <v>0.23228346456692914</v>
      </c>
    </row>
    <row r="99" spans="2:13" x14ac:dyDescent="0.25">
      <c r="B99">
        <v>97</v>
      </c>
      <c r="C99">
        <v>14.003500000000001</v>
      </c>
      <c r="D99">
        <v>-2.3E-3</v>
      </c>
      <c r="E99">
        <v>2689.5038</v>
      </c>
      <c r="G99">
        <v>97</v>
      </c>
      <c r="H99">
        <v>-13.992900000000001</v>
      </c>
      <c r="I99">
        <v>3.7000000000000002E-3</v>
      </c>
      <c r="J99">
        <v>2689.5054</v>
      </c>
      <c r="L99">
        <f t="shared" si="3"/>
        <v>7.000000000000001E-4</v>
      </c>
      <c r="M99" s="18">
        <f t="shared" si="4"/>
        <v>0.22440944881889766</v>
      </c>
    </row>
    <row r="100" spans="2:13" x14ac:dyDescent="0.25">
      <c r="B100">
        <v>98</v>
      </c>
      <c r="C100">
        <v>14.0044</v>
      </c>
      <c r="D100">
        <v>6.9999999999999999E-4</v>
      </c>
      <c r="E100">
        <v>2717.5055000000002</v>
      </c>
      <c r="G100">
        <v>98</v>
      </c>
      <c r="H100">
        <v>-13.993399999999999</v>
      </c>
      <c r="I100">
        <v>2.5000000000000001E-3</v>
      </c>
      <c r="J100">
        <v>2717.5055000000002</v>
      </c>
      <c r="L100">
        <f t="shared" si="3"/>
        <v>1.6000000000000001E-3</v>
      </c>
      <c r="M100" s="18">
        <f t="shared" si="4"/>
        <v>0.25984251968503935</v>
      </c>
    </row>
    <row r="101" spans="2:13" x14ac:dyDescent="0.25">
      <c r="B101">
        <v>99</v>
      </c>
      <c r="C101">
        <v>14.005100000000001</v>
      </c>
      <c r="D101">
        <v>-1E-4</v>
      </c>
      <c r="E101">
        <v>2745.5066000000002</v>
      </c>
      <c r="G101">
        <v>99</v>
      </c>
      <c r="H101">
        <v>-13.993</v>
      </c>
      <c r="I101">
        <v>2.9999999999999997E-4</v>
      </c>
      <c r="J101">
        <v>2745.5057000000002</v>
      </c>
      <c r="L101">
        <f t="shared" si="3"/>
        <v>9.9999999999999991E-5</v>
      </c>
      <c r="M101" s="18">
        <f t="shared" si="4"/>
        <v>0.20078740157480318</v>
      </c>
    </row>
    <row r="102" spans="2:13" x14ac:dyDescent="0.25">
      <c r="B102">
        <v>100</v>
      </c>
      <c r="C102">
        <v>14.0031</v>
      </c>
      <c r="D102">
        <v>-2.3E-3</v>
      </c>
      <c r="E102">
        <v>2773.5057999999999</v>
      </c>
      <c r="G102">
        <v>100</v>
      </c>
      <c r="H102">
        <v>-13.9941</v>
      </c>
      <c r="I102">
        <v>1.1000000000000001E-3</v>
      </c>
      <c r="J102">
        <v>2773.5059999999999</v>
      </c>
      <c r="L102">
        <f t="shared" si="3"/>
        <v>-5.9999999999999995E-4</v>
      </c>
      <c r="M102" s="18">
        <f t="shared" si="4"/>
        <v>0.17322834645669294</v>
      </c>
    </row>
    <row r="103" spans="2:13" x14ac:dyDescent="0.25">
      <c r="B103">
        <v>101</v>
      </c>
      <c r="C103">
        <v>14.0017</v>
      </c>
      <c r="D103">
        <v>-2.8999999999999998E-3</v>
      </c>
      <c r="E103">
        <v>2801.5050999999999</v>
      </c>
      <c r="G103">
        <v>101</v>
      </c>
      <c r="H103">
        <v>-13.9953</v>
      </c>
      <c r="I103">
        <v>-1.8E-3</v>
      </c>
      <c r="J103">
        <v>2801.5057999999999</v>
      </c>
      <c r="L103">
        <f t="shared" si="3"/>
        <v>-2.3499999999999997E-3</v>
      </c>
      <c r="M103" s="18">
        <f t="shared" si="4"/>
        <v>0.10433070866141735</v>
      </c>
    </row>
    <row r="104" spans="2:13" x14ac:dyDescent="0.25">
      <c r="B104">
        <v>102</v>
      </c>
      <c r="C104">
        <v>14.0021</v>
      </c>
      <c r="D104">
        <v>-5.9999999999999995E-4</v>
      </c>
      <c r="E104">
        <v>2829.5050999999999</v>
      </c>
      <c r="G104">
        <v>102</v>
      </c>
      <c r="H104">
        <v>-13.9954</v>
      </c>
      <c r="I104">
        <v>-1.6000000000000001E-3</v>
      </c>
      <c r="J104">
        <v>2829.5061999999998</v>
      </c>
      <c r="L104">
        <f t="shared" si="3"/>
        <v>-1.1000000000000001E-3</v>
      </c>
      <c r="M104" s="18">
        <f t="shared" si="4"/>
        <v>0.15354330708661418</v>
      </c>
    </row>
    <row r="105" spans="2:13" x14ac:dyDescent="0.25">
      <c r="B105">
        <v>103</v>
      </c>
      <c r="C105">
        <v>14.0024</v>
      </c>
      <c r="D105">
        <v>-4.0000000000000002E-4</v>
      </c>
      <c r="E105">
        <v>2857.5048999999999</v>
      </c>
      <c r="G105">
        <v>103</v>
      </c>
      <c r="H105">
        <v>-13.995900000000001</v>
      </c>
      <c r="I105">
        <v>6.9999999999999999E-4</v>
      </c>
      <c r="J105">
        <v>2857.5059000000001</v>
      </c>
      <c r="L105">
        <f t="shared" si="3"/>
        <v>1.4999999999999999E-4</v>
      </c>
      <c r="M105" s="18">
        <f t="shared" si="4"/>
        <v>0.20275590551181105</v>
      </c>
    </row>
    <row r="106" spans="2:13" x14ac:dyDescent="0.25">
      <c r="B106">
        <v>104</v>
      </c>
      <c r="C106">
        <v>14.0008</v>
      </c>
      <c r="D106">
        <v>5.0000000000000001E-4</v>
      </c>
      <c r="E106">
        <v>2885.5043000000001</v>
      </c>
      <c r="G106">
        <v>104</v>
      </c>
      <c r="H106">
        <v>-13.9956</v>
      </c>
      <c r="I106">
        <v>2.8999999999999998E-3</v>
      </c>
      <c r="J106">
        <v>2885.5056</v>
      </c>
      <c r="L106">
        <f t="shared" si="3"/>
        <v>1.6999999999999999E-3</v>
      </c>
      <c r="M106" s="18">
        <f t="shared" si="4"/>
        <v>0.26377952755905515</v>
      </c>
    </row>
    <row r="107" spans="2:13" x14ac:dyDescent="0.25">
      <c r="B107">
        <v>105</v>
      </c>
      <c r="C107">
        <v>14.0006</v>
      </c>
      <c r="D107">
        <v>3.8E-3</v>
      </c>
      <c r="E107">
        <v>2913.5052999999998</v>
      </c>
      <c r="G107">
        <v>105</v>
      </c>
      <c r="H107">
        <v>-13.9961</v>
      </c>
      <c r="I107">
        <v>-3.0999999999999999E-3</v>
      </c>
      <c r="J107">
        <v>2913.5065</v>
      </c>
      <c r="L107">
        <f t="shared" si="3"/>
        <v>3.5000000000000005E-4</v>
      </c>
      <c r="M107" s="18">
        <f t="shared" si="4"/>
        <v>0.21062992125984256</v>
      </c>
    </row>
    <row r="108" spans="2:13" x14ac:dyDescent="0.25">
      <c r="B108">
        <v>106</v>
      </c>
      <c r="C108">
        <v>14.000999999999999</v>
      </c>
      <c r="D108">
        <v>6.9999999999999999E-4</v>
      </c>
      <c r="E108">
        <v>2941.5052999999998</v>
      </c>
      <c r="G108">
        <v>106</v>
      </c>
      <c r="H108">
        <v>-13.996700000000001</v>
      </c>
      <c r="I108">
        <v>2.5999999999999999E-3</v>
      </c>
      <c r="J108">
        <v>2941.5061000000001</v>
      </c>
      <c r="L108">
        <f t="shared" si="3"/>
        <v>1.65E-3</v>
      </c>
      <c r="M108" s="18">
        <f t="shared" si="4"/>
        <v>0.26181102362204722</v>
      </c>
    </row>
    <row r="109" spans="2:13" x14ac:dyDescent="0.25">
      <c r="B109">
        <v>107</v>
      </c>
      <c r="C109">
        <v>14.0001</v>
      </c>
      <c r="D109">
        <v>-2.3999999999999998E-3</v>
      </c>
      <c r="E109">
        <v>2969.5046000000002</v>
      </c>
      <c r="G109">
        <v>107</v>
      </c>
      <c r="H109">
        <v>-13.9976</v>
      </c>
      <c r="I109">
        <v>-4.0000000000000002E-4</v>
      </c>
      <c r="J109">
        <v>2969.5057000000002</v>
      </c>
      <c r="L109">
        <f t="shared" si="3"/>
        <v>-1.4E-3</v>
      </c>
      <c r="M109" s="18">
        <f t="shared" si="4"/>
        <v>0.14173228346456693</v>
      </c>
    </row>
    <row r="110" spans="2:13" x14ac:dyDescent="0.25">
      <c r="B110">
        <v>108</v>
      </c>
      <c r="C110">
        <v>13.999000000000001</v>
      </c>
      <c r="D110">
        <v>2.7000000000000001E-3</v>
      </c>
      <c r="E110">
        <v>2997.5074</v>
      </c>
      <c r="G110">
        <v>108</v>
      </c>
      <c r="H110">
        <v>-13.9978</v>
      </c>
      <c r="I110">
        <v>2.2000000000000001E-3</v>
      </c>
      <c r="J110">
        <v>2997.5064000000002</v>
      </c>
      <c r="L110">
        <f t="shared" si="3"/>
        <v>2.4499999999999999E-3</v>
      </c>
      <c r="M110" s="18">
        <f t="shared" si="4"/>
        <v>0.29330708661417326</v>
      </c>
    </row>
    <row r="111" spans="2:13" x14ac:dyDescent="0.25">
      <c r="B111">
        <v>109</v>
      </c>
      <c r="C111">
        <v>14</v>
      </c>
      <c r="D111">
        <v>-6.9999999999999999E-4</v>
      </c>
      <c r="E111">
        <v>3025.5063</v>
      </c>
      <c r="G111">
        <v>109</v>
      </c>
      <c r="H111">
        <v>-13.9986</v>
      </c>
      <c r="I111">
        <v>2.3999999999999998E-3</v>
      </c>
      <c r="J111">
        <v>3025.5057999999999</v>
      </c>
      <c r="L111">
        <f t="shared" si="3"/>
        <v>8.4999999999999984E-4</v>
      </c>
      <c r="M111" s="18">
        <f t="shared" si="4"/>
        <v>0.23031496062992129</v>
      </c>
    </row>
    <row r="112" spans="2:13" x14ac:dyDescent="0.25">
      <c r="B112">
        <v>110</v>
      </c>
      <c r="C112">
        <v>13.998699999999999</v>
      </c>
      <c r="D112">
        <v>5.7000000000000002E-3</v>
      </c>
      <c r="E112">
        <v>3053.5057999999999</v>
      </c>
      <c r="G112">
        <v>110</v>
      </c>
      <c r="H112">
        <v>-13.999000000000001</v>
      </c>
      <c r="I112">
        <v>4.3E-3</v>
      </c>
      <c r="J112">
        <v>3053.5059999999999</v>
      </c>
      <c r="L112">
        <f t="shared" si="3"/>
        <v>5.0000000000000001E-3</v>
      </c>
      <c r="M112" s="18">
        <f t="shared" si="4"/>
        <v>0.39370078740157483</v>
      </c>
    </row>
    <row r="113" spans="2:13" x14ac:dyDescent="0.25">
      <c r="B113">
        <v>111</v>
      </c>
      <c r="C113">
        <v>13.998699999999999</v>
      </c>
      <c r="D113">
        <v>6.7000000000000002E-3</v>
      </c>
      <c r="E113">
        <v>3081.5066999999999</v>
      </c>
      <c r="G113">
        <v>111</v>
      </c>
      <c r="H113">
        <v>-14.0001</v>
      </c>
      <c r="I113">
        <v>8.0000000000000002E-3</v>
      </c>
      <c r="J113">
        <v>3081.5059999999999</v>
      </c>
      <c r="L113">
        <f t="shared" si="3"/>
        <v>7.3500000000000006E-3</v>
      </c>
      <c r="M113" s="18">
        <f t="shared" si="4"/>
        <v>0.48622047244094491</v>
      </c>
    </row>
    <row r="114" spans="2:13" x14ac:dyDescent="0.25">
      <c r="B114">
        <v>112</v>
      </c>
      <c r="C114">
        <v>13.9979</v>
      </c>
      <c r="D114">
        <v>3.8E-3</v>
      </c>
      <c r="E114">
        <v>3109.5075999999999</v>
      </c>
      <c r="G114">
        <v>112</v>
      </c>
      <c r="H114">
        <v>-14.000299999999999</v>
      </c>
      <c r="I114">
        <v>6.4999999999999997E-3</v>
      </c>
      <c r="J114">
        <v>3109.5066999999999</v>
      </c>
      <c r="L114">
        <f t="shared" si="3"/>
        <v>5.1500000000000001E-3</v>
      </c>
      <c r="M114" s="18">
        <f t="shared" si="4"/>
        <v>0.39960629921259838</v>
      </c>
    </row>
    <row r="115" spans="2:13" x14ac:dyDescent="0.25">
      <c r="B115">
        <v>113</v>
      </c>
      <c r="C115">
        <v>13.9984</v>
      </c>
      <c r="D115">
        <v>9.4999999999999998E-3</v>
      </c>
      <c r="E115">
        <v>3137.5055000000002</v>
      </c>
      <c r="G115">
        <v>113</v>
      </c>
      <c r="H115">
        <v>-14.0006</v>
      </c>
      <c r="I115">
        <v>1.0500000000000001E-2</v>
      </c>
      <c r="J115">
        <v>3137.5065</v>
      </c>
      <c r="L115">
        <f t="shared" si="3"/>
        <v>0.01</v>
      </c>
      <c r="M115" s="18">
        <f t="shared" si="4"/>
        <v>0.59055118110236227</v>
      </c>
    </row>
    <row r="116" spans="2:13" x14ac:dyDescent="0.25">
      <c r="B116">
        <v>114</v>
      </c>
      <c r="C116">
        <v>13.997</v>
      </c>
      <c r="D116">
        <v>1.14E-2</v>
      </c>
      <c r="E116">
        <v>3165.5066999999999</v>
      </c>
      <c r="G116">
        <v>114</v>
      </c>
      <c r="H116">
        <v>-14.001099999999999</v>
      </c>
      <c r="I116">
        <v>9.7000000000000003E-3</v>
      </c>
      <c r="J116">
        <v>3165.5064000000002</v>
      </c>
      <c r="L116">
        <f t="shared" si="3"/>
        <v>1.055E-2</v>
      </c>
      <c r="M116" s="18">
        <f t="shared" si="4"/>
        <v>0.61220472440944884</v>
      </c>
    </row>
    <row r="117" spans="2:13" x14ac:dyDescent="0.25">
      <c r="B117">
        <v>115</v>
      </c>
      <c r="C117">
        <v>13.997</v>
      </c>
      <c r="D117">
        <v>1.43E-2</v>
      </c>
      <c r="E117">
        <v>3193.5052999999998</v>
      </c>
      <c r="G117">
        <v>115</v>
      </c>
      <c r="H117">
        <v>-14.0016</v>
      </c>
      <c r="I117">
        <v>1.23E-2</v>
      </c>
      <c r="J117">
        <v>3193.5059999999999</v>
      </c>
      <c r="L117">
        <f t="shared" si="3"/>
        <v>1.3299999999999999E-2</v>
      </c>
      <c r="M117" s="18">
        <f t="shared" si="4"/>
        <v>0.72047244094488194</v>
      </c>
    </row>
    <row r="118" spans="2:13" x14ac:dyDescent="0.25">
      <c r="B118">
        <v>116</v>
      </c>
      <c r="C118">
        <v>13.9968</v>
      </c>
      <c r="D118">
        <v>7.4000000000000003E-3</v>
      </c>
      <c r="E118">
        <v>3221.5074</v>
      </c>
      <c r="G118">
        <v>116</v>
      </c>
      <c r="H118">
        <v>-14.0017</v>
      </c>
      <c r="I118">
        <v>9.4999999999999998E-3</v>
      </c>
      <c r="J118">
        <v>3221.5066000000002</v>
      </c>
      <c r="L118">
        <f t="shared" si="3"/>
        <v>8.4499999999999992E-3</v>
      </c>
      <c r="M118" s="18">
        <f t="shared" si="4"/>
        <v>0.52952755905511806</v>
      </c>
    </row>
    <row r="119" spans="2:13" x14ac:dyDescent="0.25">
      <c r="B119">
        <v>117</v>
      </c>
      <c r="C119">
        <v>13.9948</v>
      </c>
      <c r="D119">
        <v>1.0999999999999999E-2</v>
      </c>
      <c r="E119">
        <v>3249.5061999999998</v>
      </c>
      <c r="G119">
        <v>117</v>
      </c>
      <c r="H119">
        <v>-14.0022</v>
      </c>
      <c r="I119">
        <v>1.3599999999999999E-2</v>
      </c>
      <c r="J119">
        <v>3249.5066000000002</v>
      </c>
      <c r="L119">
        <f t="shared" si="3"/>
        <v>1.2299999999999998E-2</v>
      </c>
      <c r="M119" s="18">
        <f t="shared" si="4"/>
        <v>0.68110236220472442</v>
      </c>
    </row>
    <row r="120" spans="2:13" x14ac:dyDescent="0.25">
      <c r="B120">
        <v>118</v>
      </c>
      <c r="C120">
        <v>13.995200000000001</v>
      </c>
      <c r="D120">
        <v>1.7000000000000001E-2</v>
      </c>
      <c r="E120">
        <v>3277.5077999999999</v>
      </c>
      <c r="G120">
        <v>118</v>
      </c>
      <c r="H120">
        <v>-14.002700000000001</v>
      </c>
      <c r="I120">
        <v>1.3299999999999999E-2</v>
      </c>
      <c r="J120">
        <v>3277.5068000000001</v>
      </c>
      <c r="L120">
        <f t="shared" si="3"/>
        <v>1.515E-2</v>
      </c>
      <c r="M120" s="18">
        <f t="shared" si="4"/>
        <v>0.79330708661417337</v>
      </c>
    </row>
    <row r="121" spans="2:13" x14ac:dyDescent="0.25">
      <c r="B121">
        <v>119</v>
      </c>
      <c r="C121">
        <v>13.9933</v>
      </c>
      <c r="D121">
        <v>1.4800000000000001E-2</v>
      </c>
      <c r="E121">
        <v>3305.5041999999999</v>
      </c>
      <c r="G121">
        <v>119</v>
      </c>
      <c r="H121">
        <v>-14.003</v>
      </c>
      <c r="I121">
        <v>1.9900000000000001E-2</v>
      </c>
      <c r="J121">
        <v>3305.5068000000001</v>
      </c>
      <c r="L121">
        <f t="shared" si="3"/>
        <v>1.7350000000000001E-2</v>
      </c>
      <c r="M121" s="18">
        <f t="shared" si="4"/>
        <v>0.87992125984251979</v>
      </c>
    </row>
    <row r="122" spans="2:13" x14ac:dyDescent="0.25">
      <c r="B122">
        <v>120</v>
      </c>
      <c r="C122">
        <v>13.9948</v>
      </c>
      <c r="D122">
        <v>2.23E-2</v>
      </c>
      <c r="E122">
        <v>3333.5070000000001</v>
      </c>
      <c r="G122">
        <v>120</v>
      </c>
      <c r="H122">
        <v>-14.003399999999999</v>
      </c>
      <c r="I122">
        <v>2.4E-2</v>
      </c>
      <c r="J122">
        <v>3333.5061999999998</v>
      </c>
      <c r="L122">
        <f t="shared" si="3"/>
        <v>2.315E-2</v>
      </c>
      <c r="M122" s="18">
        <f t="shared" si="4"/>
        <v>1.1082677165354333</v>
      </c>
    </row>
    <row r="123" spans="2:13" x14ac:dyDescent="0.25">
      <c r="B123">
        <v>121</v>
      </c>
      <c r="C123">
        <v>13.992699999999999</v>
      </c>
      <c r="D123">
        <v>2.3300000000000001E-2</v>
      </c>
      <c r="E123">
        <v>3360.2565</v>
      </c>
      <c r="G123">
        <v>121</v>
      </c>
      <c r="H123">
        <v>-14.003500000000001</v>
      </c>
      <c r="I123">
        <v>2.8799999999999999E-2</v>
      </c>
      <c r="J123">
        <v>3360.2563</v>
      </c>
      <c r="L123">
        <f t="shared" si="3"/>
        <v>2.605E-2</v>
      </c>
      <c r="M123" s="18">
        <f t="shared" si="4"/>
        <v>1.2224409448818898</v>
      </c>
    </row>
    <row r="124" spans="2:13" x14ac:dyDescent="0.25">
      <c r="B124">
        <v>122</v>
      </c>
      <c r="C124">
        <v>13.992699999999999</v>
      </c>
      <c r="D124">
        <v>1.9900000000000001E-2</v>
      </c>
      <c r="E124">
        <v>3385.7566999999999</v>
      </c>
      <c r="G124">
        <v>122</v>
      </c>
      <c r="H124">
        <v>-14.0047</v>
      </c>
      <c r="I124">
        <v>2.7099999999999999E-2</v>
      </c>
      <c r="J124">
        <v>3385.7561999999998</v>
      </c>
      <c r="L124">
        <f t="shared" si="3"/>
        <v>2.35E-2</v>
      </c>
      <c r="M124" s="18">
        <f t="shared" si="4"/>
        <v>1.1220472440944882</v>
      </c>
    </row>
  </sheetData>
  <mergeCells count="2">
    <mergeCell ref="B1:E1"/>
    <mergeCell ref="G1:J1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4137D5-75D9-40AD-B56A-3FE14AD3EE08}">
  <dimension ref="B1:F124"/>
  <sheetViews>
    <sheetView workbookViewId="0">
      <selection activeCell="I27" sqref="I27"/>
    </sheetView>
  </sheetViews>
  <sheetFormatPr defaultRowHeight="15" x14ac:dyDescent="0.25"/>
  <cols>
    <col min="3" max="3" width="9.140625" style="1"/>
    <col min="4" max="6" width="9.140625" style="2"/>
  </cols>
  <sheetData>
    <row r="1" spans="2:6" x14ac:dyDescent="0.25">
      <c r="B1" s="1"/>
      <c r="C1" s="9" t="s">
        <v>6</v>
      </c>
      <c r="D1" s="9"/>
      <c r="E1" s="9"/>
      <c r="F1" s="9"/>
    </row>
    <row r="2" spans="2:6" x14ac:dyDescent="0.25">
      <c r="C2" s="1" t="s">
        <v>3</v>
      </c>
      <c r="D2" s="2" t="s">
        <v>0</v>
      </c>
      <c r="E2" s="2" t="s">
        <v>1</v>
      </c>
      <c r="F2" s="2" t="s">
        <v>2</v>
      </c>
    </row>
    <row r="3" spans="2:6" x14ac:dyDescent="0.25">
      <c r="C3">
        <v>1</v>
      </c>
      <c r="D3">
        <v>-1.7299999999999999E-2</v>
      </c>
      <c r="E3">
        <v>-9.9837000000000007</v>
      </c>
      <c r="F3">
        <v>5.2522000000000002</v>
      </c>
    </row>
    <row r="4" spans="2:6" x14ac:dyDescent="0.25">
      <c r="C4">
        <v>2</v>
      </c>
      <c r="D4">
        <v>-2.2000000000000001E-3</v>
      </c>
      <c r="E4">
        <v>-9.9848999999999997</v>
      </c>
      <c r="F4">
        <v>30.750699999999998</v>
      </c>
    </row>
    <row r="5" spans="2:6" x14ac:dyDescent="0.25">
      <c r="C5">
        <v>3</v>
      </c>
      <c r="D5">
        <v>3.1199999999999999E-2</v>
      </c>
      <c r="E5">
        <v>-9.9758999999999993</v>
      </c>
      <c r="F5">
        <v>57.502200000000002</v>
      </c>
    </row>
    <row r="6" spans="2:6" x14ac:dyDescent="0.25">
      <c r="C6">
        <v>4</v>
      </c>
      <c r="D6">
        <v>3.56E-2</v>
      </c>
      <c r="E6">
        <v>-9.9753000000000007</v>
      </c>
      <c r="F6">
        <v>85.501499999999993</v>
      </c>
    </row>
    <row r="7" spans="2:6" x14ac:dyDescent="0.25">
      <c r="C7">
        <v>5</v>
      </c>
      <c r="D7">
        <v>-1E-4</v>
      </c>
      <c r="E7">
        <v>-9.9754000000000005</v>
      </c>
      <c r="F7">
        <v>113.5017</v>
      </c>
    </row>
    <row r="8" spans="2:6" x14ac:dyDescent="0.25">
      <c r="C8">
        <v>6</v>
      </c>
      <c r="D8">
        <v>-3.0000000000000001E-3</v>
      </c>
      <c r="E8">
        <v>-9.9747000000000003</v>
      </c>
      <c r="F8">
        <v>141.5025</v>
      </c>
    </row>
    <row r="9" spans="2:6" x14ac:dyDescent="0.25">
      <c r="C9">
        <v>7</v>
      </c>
      <c r="D9">
        <v>2.41E-2</v>
      </c>
      <c r="E9">
        <v>-9.9746000000000006</v>
      </c>
      <c r="F9">
        <v>169.5016</v>
      </c>
    </row>
    <row r="10" spans="2:6" x14ac:dyDescent="0.25">
      <c r="C10">
        <v>8</v>
      </c>
      <c r="D10">
        <v>5.1000000000000004E-3</v>
      </c>
      <c r="E10">
        <v>-9.9748000000000001</v>
      </c>
      <c r="F10">
        <v>197.5025</v>
      </c>
    </row>
    <row r="11" spans="2:6" x14ac:dyDescent="0.25">
      <c r="C11">
        <v>9</v>
      </c>
      <c r="D11">
        <v>4.0000000000000002E-4</v>
      </c>
      <c r="E11">
        <v>-9.9746000000000006</v>
      </c>
      <c r="F11">
        <v>225.5018</v>
      </c>
    </row>
    <row r="12" spans="2:6" x14ac:dyDescent="0.25">
      <c r="C12">
        <v>10</v>
      </c>
      <c r="D12">
        <v>-5.8999999999999999E-3</v>
      </c>
      <c r="E12">
        <v>-9.9746000000000006</v>
      </c>
      <c r="F12">
        <v>253.5025</v>
      </c>
    </row>
    <row r="13" spans="2:6" x14ac:dyDescent="0.25">
      <c r="C13">
        <v>11</v>
      </c>
      <c r="D13">
        <v>-7.1000000000000004E-3</v>
      </c>
      <c r="E13">
        <v>-9.9733999999999998</v>
      </c>
      <c r="F13">
        <v>281.50170000000003</v>
      </c>
    </row>
    <row r="14" spans="2:6" x14ac:dyDescent="0.25">
      <c r="C14">
        <v>12</v>
      </c>
      <c r="D14">
        <v>3.5900000000000001E-2</v>
      </c>
      <c r="E14">
        <v>-9.9753000000000007</v>
      </c>
      <c r="F14">
        <v>309.50200000000001</v>
      </c>
    </row>
    <row r="15" spans="2:6" x14ac:dyDescent="0.25">
      <c r="C15">
        <v>13</v>
      </c>
      <c r="D15">
        <v>-2.9499999999999998E-2</v>
      </c>
      <c r="E15">
        <v>-9.9739000000000004</v>
      </c>
      <c r="F15">
        <v>337.50229999999999</v>
      </c>
    </row>
    <row r="16" spans="2:6" x14ac:dyDescent="0.25">
      <c r="C16">
        <v>14</v>
      </c>
      <c r="D16">
        <v>-2.07E-2</v>
      </c>
      <c r="E16">
        <v>-9.9736999999999991</v>
      </c>
      <c r="F16">
        <v>365.5025</v>
      </c>
    </row>
    <row r="17" spans="3:6" x14ac:dyDescent="0.25">
      <c r="C17">
        <v>15</v>
      </c>
      <c r="D17">
        <v>-1.9E-3</v>
      </c>
      <c r="E17">
        <v>-9.9731000000000005</v>
      </c>
      <c r="F17">
        <v>393.50189999999998</v>
      </c>
    </row>
    <row r="18" spans="3:6" x14ac:dyDescent="0.25">
      <c r="C18">
        <v>16</v>
      </c>
      <c r="D18">
        <v>-9.4000000000000004E-3</v>
      </c>
      <c r="E18">
        <v>-9.9733999999999998</v>
      </c>
      <c r="F18">
        <v>421.50259999999997</v>
      </c>
    </row>
    <row r="19" spans="3:6" x14ac:dyDescent="0.25">
      <c r="C19">
        <v>17</v>
      </c>
      <c r="D19">
        <v>-1.21E-2</v>
      </c>
      <c r="E19">
        <v>-9.9727999999999994</v>
      </c>
      <c r="F19">
        <v>449.5018</v>
      </c>
    </row>
    <row r="20" spans="3:6" x14ac:dyDescent="0.25">
      <c r="C20">
        <v>18</v>
      </c>
      <c r="D20">
        <v>1.26E-2</v>
      </c>
      <c r="E20">
        <v>-9.9733000000000001</v>
      </c>
      <c r="F20">
        <v>477.50279999999998</v>
      </c>
    </row>
    <row r="21" spans="3:6" x14ac:dyDescent="0.25">
      <c r="C21">
        <v>19</v>
      </c>
      <c r="D21">
        <v>2.7699999999999999E-2</v>
      </c>
      <c r="E21">
        <v>-9.9726999999999997</v>
      </c>
      <c r="F21">
        <v>505.50240000000002</v>
      </c>
    </row>
    <row r="22" spans="3:6" x14ac:dyDescent="0.25">
      <c r="C22">
        <v>20</v>
      </c>
      <c r="D22">
        <v>1.52E-2</v>
      </c>
      <c r="E22">
        <v>-9.9730000000000008</v>
      </c>
      <c r="F22">
        <v>533.50260000000003</v>
      </c>
    </row>
    <row r="23" spans="3:6" x14ac:dyDescent="0.25">
      <c r="C23">
        <v>21</v>
      </c>
      <c r="D23">
        <v>-6.0000000000000001E-3</v>
      </c>
      <c r="E23">
        <v>-9.9725000000000001</v>
      </c>
      <c r="F23">
        <v>561.50239999999997</v>
      </c>
    </row>
    <row r="24" spans="3:6" x14ac:dyDescent="0.25">
      <c r="C24">
        <v>22</v>
      </c>
      <c r="D24">
        <v>-2.5999999999999999E-3</v>
      </c>
      <c r="E24">
        <v>-9.9725999999999999</v>
      </c>
      <c r="F24">
        <v>589.50279999999998</v>
      </c>
    </row>
    <row r="25" spans="3:6" x14ac:dyDescent="0.25">
      <c r="C25">
        <v>23</v>
      </c>
      <c r="D25">
        <v>1.6799999999999999E-2</v>
      </c>
      <c r="E25">
        <v>-9.9725000000000001</v>
      </c>
      <c r="F25">
        <v>617.50229999999999</v>
      </c>
    </row>
    <row r="26" spans="3:6" x14ac:dyDescent="0.25">
      <c r="C26">
        <v>24</v>
      </c>
      <c r="D26">
        <v>1.5599999999999999E-2</v>
      </c>
      <c r="E26">
        <v>-9.9726999999999997</v>
      </c>
      <c r="F26">
        <v>645.50289999999995</v>
      </c>
    </row>
    <row r="27" spans="3:6" x14ac:dyDescent="0.25">
      <c r="C27">
        <v>25</v>
      </c>
      <c r="D27">
        <v>-8.5000000000000006E-3</v>
      </c>
      <c r="E27">
        <v>-9.9720999999999993</v>
      </c>
      <c r="F27">
        <v>673.50239999999997</v>
      </c>
    </row>
    <row r="28" spans="3:6" x14ac:dyDescent="0.25">
      <c r="C28">
        <v>26</v>
      </c>
      <c r="D28">
        <v>1.15E-2</v>
      </c>
      <c r="E28">
        <v>-9.9722000000000008</v>
      </c>
      <c r="F28">
        <v>701.50329999999997</v>
      </c>
    </row>
    <row r="29" spans="3:6" x14ac:dyDescent="0.25">
      <c r="C29">
        <v>27</v>
      </c>
      <c r="D29">
        <v>-1.41E-2</v>
      </c>
      <c r="E29">
        <v>-9.9733000000000001</v>
      </c>
      <c r="F29">
        <v>729.50229999999999</v>
      </c>
    </row>
    <row r="30" spans="3:6" x14ac:dyDescent="0.25">
      <c r="C30">
        <v>28</v>
      </c>
      <c r="D30">
        <v>-9.7000000000000003E-3</v>
      </c>
      <c r="E30">
        <v>-9.9718999999999998</v>
      </c>
      <c r="F30">
        <v>757.50300000000004</v>
      </c>
    </row>
    <row r="31" spans="3:6" x14ac:dyDescent="0.25">
      <c r="C31">
        <v>29</v>
      </c>
      <c r="D31">
        <v>-1.41E-2</v>
      </c>
      <c r="E31">
        <v>-9.9713999999999992</v>
      </c>
      <c r="F31">
        <v>785.50250000000005</v>
      </c>
    </row>
    <row r="32" spans="3:6" x14ac:dyDescent="0.25">
      <c r="C32">
        <v>30</v>
      </c>
      <c r="D32">
        <v>-2.7199999999999998E-2</v>
      </c>
      <c r="E32">
        <v>-9.9718</v>
      </c>
      <c r="F32">
        <v>813.50310000000002</v>
      </c>
    </row>
    <row r="33" spans="3:6" x14ac:dyDescent="0.25">
      <c r="C33">
        <v>31</v>
      </c>
      <c r="D33">
        <v>-9.9000000000000008E-3</v>
      </c>
      <c r="E33">
        <v>-9.9708000000000006</v>
      </c>
      <c r="F33">
        <v>841.5027</v>
      </c>
    </row>
    <row r="34" spans="3:6" x14ac:dyDescent="0.25">
      <c r="C34">
        <v>32</v>
      </c>
      <c r="D34">
        <v>6.9999999999999999E-4</v>
      </c>
      <c r="E34">
        <v>-9.9722000000000008</v>
      </c>
      <c r="F34">
        <v>869.50279999999998</v>
      </c>
    </row>
    <row r="35" spans="3:6" x14ac:dyDescent="0.25">
      <c r="C35">
        <v>33</v>
      </c>
      <c r="D35">
        <v>-5.0599999999999999E-2</v>
      </c>
      <c r="E35">
        <v>-9.9710999999999999</v>
      </c>
      <c r="F35">
        <v>897.50279999999998</v>
      </c>
    </row>
    <row r="36" spans="3:6" x14ac:dyDescent="0.25">
      <c r="C36">
        <v>34</v>
      </c>
      <c r="D36">
        <v>1.06E-2</v>
      </c>
      <c r="E36">
        <v>-9.9704999999999995</v>
      </c>
      <c r="F36">
        <v>925.50260000000003</v>
      </c>
    </row>
    <row r="37" spans="3:6" x14ac:dyDescent="0.25">
      <c r="C37">
        <v>35</v>
      </c>
      <c r="D37">
        <v>-5.8999999999999997E-2</v>
      </c>
      <c r="E37">
        <v>-9.9704999999999995</v>
      </c>
      <c r="F37">
        <v>953.50220000000002</v>
      </c>
    </row>
    <row r="38" spans="3:6" x14ac:dyDescent="0.25">
      <c r="C38">
        <v>36</v>
      </c>
      <c r="D38">
        <v>-6.1600000000000002E-2</v>
      </c>
      <c r="E38">
        <v>-9.9704999999999995</v>
      </c>
      <c r="F38">
        <v>981.50329999999997</v>
      </c>
    </row>
    <row r="39" spans="3:6" x14ac:dyDescent="0.25">
      <c r="C39">
        <v>37</v>
      </c>
      <c r="D39">
        <v>-3.5000000000000003E-2</v>
      </c>
      <c r="E39">
        <v>-9.9703999999999997</v>
      </c>
      <c r="F39">
        <v>1009.5023</v>
      </c>
    </row>
    <row r="40" spans="3:6" x14ac:dyDescent="0.25">
      <c r="C40">
        <v>38</v>
      </c>
      <c r="D40">
        <v>5.3E-3</v>
      </c>
      <c r="E40">
        <v>-9.9703999999999997</v>
      </c>
      <c r="F40">
        <v>1037.5029999999999</v>
      </c>
    </row>
    <row r="41" spans="3:6" x14ac:dyDescent="0.25">
      <c r="C41">
        <v>39</v>
      </c>
      <c r="D41">
        <v>-3.85E-2</v>
      </c>
      <c r="E41">
        <v>-9.9700000000000006</v>
      </c>
      <c r="F41">
        <v>1065.5023000000001</v>
      </c>
    </row>
    <row r="42" spans="3:6" x14ac:dyDescent="0.25">
      <c r="C42">
        <v>40</v>
      </c>
      <c r="D42">
        <v>7.3000000000000001E-3</v>
      </c>
      <c r="E42">
        <v>-9.9701000000000004</v>
      </c>
      <c r="F42">
        <v>1093.5030999999999</v>
      </c>
    </row>
    <row r="43" spans="3:6" x14ac:dyDescent="0.25">
      <c r="C43">
        <v>41</v>
      </c>
      <c r="D43">
        <v>2.3E-3</v>
      </c>
      <c r="E43">
        <v>-9.9699000000000009</v>
      </c>
      <c r="F43">
        <v>1121.5029</v>
      </c>
    </row>
    <row r="44" spans="3:6" x14ac:dyDescent="0.25">
      <c r="C44">
        <v>42</v>
      </c>
      <c r="D44">
        <v>1.66E-2</v>
      </c>
      <c r="E44">
        <v>-9.9708000000000006</v>
      </c>
      <c r="F44">
        <v>1149.5037</v>
      </c>
    </row>
    <row r="45" spans="3:6" x14ac:dyDescent="0.25">
      <c r="C45">
        <v>43</v>
      </c>
      <c r="D45">
        <v>3.9600000000000003E-2</v>
      </c>
      <c r="E45">
        <v>-9.9699000000000009</v>
      </c>
      <c r="F45">
        <v>1177.5028</v>
      </c>
    </row>
    <row r="46" spans="3:6" x14ac:dyDescent="0.25">
      <c r="C46">
        <v>44</v>
      </c>
      <c r="D46">
        <v>4.5999999999999999E-2</v>
      </c>
      <c r="E46">
        <v>-9.9700000000000006</v>
      </c>
      <c r="F46">
        <v>1205.5033000000001</v>
      </c>
    </row>
    <row r="47" spans="3:6" x14ac:dyDescent="0.25">
      <c r="C47">
        <v>45</v>
      </c>
      <c r="D47">
        <v>5.5999999999999999E-3</v>
      </c>
      <c r="E47">
        <v>-9.9695</v>
      </c>
      <c r="F47">
        <v>1233.5029999999999</v>
      </c>
    </row>
    <row r="48" spans="3:6" x14ac:dyDescent="0.25">
      <c r="C48">
        <v>46</v>
      </c>
      <c r="D48">
        <v>8.0000000000000004E-4</v>
      </c>
      <c r="E48">
        <v>-9.9695</v>
      </c>
      <c r="F48">
        <v>1261.5036</v>
      </c>
    </row>
    <row r="49" spans="3:6" x14ac:dyDescent="0.25">
      <c r="C49">
        <v>47</v>
      </c>
      <c r="D49">
        <v>1.3599999999999999E-2</v>
      </c>
      <c r="E49">
        <v>-9.9702000000000002</v>
      </c>
      <c r="F49">
        <v>1289.5028</v>
      </c>
    </row>
    <row r="50" spans="3:6" x14ac:dyDescent="0.25">
      <c r="C50">
        <v>48</v>
      </c>
      <c r="D50">
        <v>1.95E-2</v>
      </c>
      <c r="E50">
        <v>-9.9702000000000002</v>
      </c>
      <c r="F50">
        <v>1317.5032000000001</v>
      </c>
    </row>
    <row r="51" spans="3:6" x14ac:dyDescent="0.25">
      <c r="C51">
        <v>49</v>
      </c>
      <c r="D51">
        <v>-1.2999999999999999E-3</v>
      </c>
      <c r="E51">
        <v>-9.9690999999999992</v>
      </c>
      <c r="F51">
        <v>1345.5030999999999</v>
      </c>
    </row>
    <row r="52" spans="3:6" x14ac:dyDescent="0.25">
      <c r="C52">
        <v>50</v>
      </c>
      <c r="D52">
        <v>-9.1999999999999998E-3</v>
      </c>
      <c r="E52">
        <v>-9.9692000000000007</v>
      </c>
      <c r="F52">
        <v>1373.5038999999999</v>
      </c>
    </row>
    <row r="53" spans="3:6" x14ac:dyDescent="0.25">
      <c r="C53">
        <v>51</v>
      </c>
      <c r="D53">
        <v>-1.29E-2</v>
      </c>
      <c r="E53">
        <v>-9.9688999999999997</v>
      </c>
      <c r="F53">
        <v>1401.5034000000001</v>
      </c>
    </row>
    <row r="54" spans="3:6" x14ac:dyDescent="0.25">
      <c r="C54">
        <v>52</v>
      </c>
      <c r="D54">
        <v>4.1700000000000001E-2</v>
      </c>
      <c r="E54">
        <v>-9.9690999999999992</v>
      </c>
      <c r="F54">
        <v>1429.5038</v>
      </c>
    </row>
    <row r="55" spans="3:6" x14ac:dyDescent="0.25">
      <c r="C55">
        <v>53</v>
      </c>
      <c r="D55">
        <v>2.52E-2</v>
      </c>
      <c r="E55">
        <v>-9.9673999999999996</v>
      </c>
      <c r="F55">
        <v>1457.5038999999999</v>
      </c>
    </row>
    <row r="56" spans="3:6" x14ac:dyDescent="0.25">
      <c r="C56">
        <v>54</v>
      </c>
      <c r="D56">
        <v>-9.2999999999999992E-3</v>
      </c>
      <c r="E56">
        <v>-9.9696999999999996</v>
      </c>
      <c r="F56">
        <v>1485.5039999999999</v>
      </c>
    </row>
    <row r="57" spans="3:6" x14ac:dyDescent="0.25">
      <c r="C57">
        <v>55</v>
      </c>
      <c r="D57">
        <v>-8.3999999999999995E-3</v>
      </c>
      <c r="E57">
        <v>-9.9695999999999998</v>
      </c>
      <c r="F57">
        <v>1513.5039999999999</v>
      </c>
    </row>
    <row r="58" spans="3:6" x14ac:dyDescent="0.25">
      <c r="C58">
        <v>56</v>
      </c>
      <c r="D58">
        <v>4.3E-3</v>
      </c>
      <c r="E58">
        <v>-9.9696999999999996</v>
      </c>
      <c r="F58">
        <v>1541.5039999999999</v>
      </c>
    </row>
    <row r="59" spans="3:6" x14ac:dyDescent="0.25">
      <c r="C59">
        <v>57</v>
      </c>
      <c r="D59">
        <v>-2.5100000000000001E-2</v>
      </c>
      <c r="E59">
        <v>-9.9682999999999993</v>
      </c>
      <c r="F59">
        <v>1569.5037</v>
      </c>
    </row>
    <row r="60" spans="3:6" x14ac:dyDescent="0.25">
      <c r="C60">
        <v>58</v>
      </c>
      <c r="D60">
        <v>-8.0000000000000004E-4</v>
      </c>
      <c r="E60">
        <v>-9.9682999999999993</v>
      </c>
      <c r="F60">
        <v>1597.5041000000001</v>
      </c>
    </row>
    <row r="61" spans="3:6" x14ac:dyDescent="0.25">
      <c r="C61">
        <v>59</v>
      </c>
      <c r="D61">
        <v>3.1699999999999999E-2</v>
      </c>
      <c r="E61">
        <v>-9.9678000000000004</v>
      </c>
      <c r="F61">
        <v>1625.5030999999999</v>
      </c>
    </row>
    <row r="62" spans="3:6" x14ac:dyDescent="0.25">
      <c r="C62">
        <v>60</v>
      </c>
      <c r="D62">
        <v>4.0000000000000002E-4</v>
      </c>
      <c r="E62">
        <v>-9.9680999999999997</v>
      </c>
      <c r="F62">
        <v>1653.5046</v>
      </c>
    </row>
    <row r="63" spans="3:6" x14ac:dyDescent="0.25">
      <c r="C63">
        <v>61</v>
      </c>
      <c r="D63">
        <v>-3.2399999999999998E-2</v>
      </c>
      <c r="E63">
        <v>-9.9678000000000004</v>
      </c>
      <c r="F63">
        <v>1681.5038999999999</v>
      </c>
    </row>
    <row r="64" spans="3:6" x14ac:dyDescent="0.25">
      <c r="C64">
        <v>62</v>
      </c>
      <c r="D64">
        <v>6.1000000000000004E-3</v>
      </c>
      <c r="E64">
        <v>-9.9681999999999995</v>
      </c>
      <c r="F64">
        <v>1709.5047999999999</v>
      </c>
    </row>
    <row r="65" spans="3:6" x14ac:dyDescent="0.25">
      <c r="C65">
        <v>63</v>
      </c>
      <c r="D65">
        <v>-1.06E-2</v>
      </c>
      <c r="E65">
        <v>-9.9673999999999996</v>
      </c>
      <c r="F65">
        <v>1737.5038</v>
      </c>
    </row>
    <row r="66" spans="3:6" x14ac:dyDescent="0.25">
      <c r="C66">
        <v>64</v>
      </c>
      <c r="D66">
        <v>-2.23E-2</v>
      </c>
      <c r="E66">
        <v>-9.9680999999999997</v>
      </c>
      <c r="F66">
        <v>1765.5047</v>
      </c>
    </row>
    <row r="67" spans="3:6" x14ac:dyDescent="0.25">
      <c r="C67">
        <v>65</v>
      </c>
      <c r="D67">
        <v>-1.7299999999999999E-2</v>
      </c>
      <c r="E67">
        <v>-9.9674999999999994</v>
      </c>
      <c r="F67">
        <v>1793.5042000000001</v>
      </c>
    </row>
    <row r="68" spans="3:6" x14ac:dyDescent="0.25">
      <c r="C68">
        <v>66</v>
      </c>
      <c r="D68">
        <v>1.9400000000000001E-2</v>
      </c>
      <c r="E68">
        <v>-9.9672000000000001</v>
      </c>
      <c r="F68">
        <v>1821.5046</v>
      </c>
    </row>
    <row r="69" spans="3:6" x14ac:dyDescent="0.25">
      <c r="C69">
        <v>67</v>
      </c>
      <c r="D69">
        <v>-3.5000000000000001E-3</v>
      </c>
      <c r="E69">
        <v>-9.9684000000000008</v>
      </c>
      <c r="F69">
        <v>1849.5038999999999</v>
      </c>
    </row>
    <row r="70" spans="3:6" x14ac:dyDescent="0.25">
      <c r="C70">
        <v>68</v>
      </c>
      <c r="D70">
        <v>2.9499999999999998E-2</v>
      </c>
      <c r="E70">
        <v>-9.9672999999999998</v>
      </c>
      <c r="F70">
        <v>1877.5050000000001</v>
      </c>
    </row>
    <row r="71" spans="3:6" x14ac:dyDescent="0.25">
      <c r="C71">
        <v>69</v>
      </c>
      <c r="D71">
        <v>3.5999999999999999E-3</v>
      </c>
      <c r="E71">
        <v>-9.9666999999999994</v>
      </c>
      <c r="F71">
        <v>1905.5037</v>
      </c>
    </row>
    <row r="72" spans="3:6" x14ac:dyDescent="0.25">
      <c r="C72">
        <v>70</v>
      </c>
      <c r="D72">
        <v>-1.6400000000000001E-2</v>
      </c>
      <c r="E72">
        <v>-9.9688999999999997</v>
      </c>
      <c r="F72">
        <v>1933.5045</v>
      </c>
    </row>
    <row r="73" spans="3:6" x14ac:dyDescent="0.25">
      <c r="C73">
        <v>71</v>
      </c>
      <c r="D73">
        <v>-1.5699999999999999E-2</v>
      </c>
      <c r="E73">
        <v>-9.9664000000000001</v>
      </c>
      <c r="F73">
        <v>1961.5038</v>
      </c>
    </row>
    <row r="74" spans="3:6" x14ac:dyDescent="0.25">
      <c r="C74">
        <v>72</v>
      </c>
      <c r="D74">
        <v>-2.5999999999999999E-3</v>
      </c>
      <c r="E74">
        <v>-9.9681999999999995</v>
      </c>
      <c r="F74">
        <v>1989.5047</v>
      </c>
    </row>
    <row r="75" spans="3:6" x14ac:dyDescent="0.25">
      <c r="C75">
        <v>73</v>
      </c>
      <c r="D75">
        <v>-2.7000000000000001E-3</v>
      </c>
      <c r="E75">
        <v>-9.9664000000000001</v>
      </c>
      <c r="F75">
        <v>2017.5041000000001</v>
      </c>
    </row>
    <row r="76" spans="3:6" x14ac:dyDescent="0.25">
      <c r="C76">
        <v>74</v>
      </c>
      <c r="D76">
        <v>2.8400000000000002E-2</v>
      </c>
      <c r="E76">
        <v>-9.9663000000000004</v>
      </c>
      <c r="F76">
        <v>2045.5044</v>
      </c>
    </row>
    <row r="77" spans="3:6" x14ac:dyDescent="0.25">
      <c r="C77">
        <v>75</v>
      </c>
      <c r="D77">
        <v>5.5999999999999999E-3</v>
      </c>
      <c r="E77">
        <v>-9.9655000000000005</v>
      </c>
      <c r="F77">
        <v>2073.5048999999999</v>
      </c>
    </row>
    <row r="78" spans="3:6" x14ac:dyDescent="0.25">
      <c r="C78">
        <v>76</v>
      </c>
      <c r="D78">
        <v>-6.4999999999999997E-3</v>
      </c>
      <c r="E78">
        <v>-9.9679000000000002</v>
      </c>
      <c r="F78">
        <v>2101.5048000000002</v>
      </c>
    </row>
    <row r="79" spans="3:6" x14ac:dyDescent="0.25">
      <c r="C79">
        <v>77</v>
      </c>
      <c r="D79">
        <v>2.69E-2</v>
      </c>
      <c r="E79">
        <v>-9.9657</v>
      </c>
      <c r="F79">
        <v>2129.5046000000002</v>
      </c>
    </row>
    <row r="80" spans="3:6" x14ac:dyDescent="0.25">
      <c r="C80">
        <v>78</v>
      </c>
      <c r="D80">
        <v>-3.3599999999999998E-2</v>
      </c>
      <c r="E80">
        <v>-9.9657999999999998</v>
      </c>
      <c r="F80">
        <v>2157.5050000000001</v>
      </c>
    </row>
    <row r="81" spans="3:6" x14ac:dyDescent="0.25">
      <c r="C81">
        <v>79</v>
      </c>
      <c r="D81">
        <v>-3.3E-3</v>
      </c>
      <c r="E81">
        <v>-9.9657</v>
      </c>
      <c r="F81">
        <v>2185.5043999999998</v>
      </c>
    </row>
    <row r="82" spans="3:6" x14ac:dyDescent="0.25">
      <c r="C82">
        <v>80</v>
      </c>
      <c r="D82">
        <v>-3.3500000000000002E-2</v>
      </c>
      <c r="E82">
        <v>-9.9657</v>
      </c>
      <c r="F82">
        <v>2213.5052000000001</v>
      </c>
    </row>
    <row r="83" spans="3:6" x14ac:dyDescent="0.25">
      <c r="C83">
        <v>81</v>
      </c>
      <c r="D83">
        <v>-3.0000000000000001E-3</v>
      </c>
      <c r="E83">
        <v>-9.9652999999999992</v>
      </c>
      <c r="F83">
        <v>2241.5043000000001</v>
      </c>
    </row>
    <row r="84" spans="3:6" x14ac:dyDescent="0.25">
      <c r="C84">
        <v>82</v>
      </c>
      <c r="D84">
        <v>2.86E-2</v>
      </c>
      <c r="E84">
        <v>-9.9657</v>
      </c>
      <c r="F84">
        <v>2269.5054</v>
      </c>
    </row>
    <row r="85" spans="3:6" x14ac:dyDescent="0.25">
      <c r="C85">
        <v>83</v>
      </c>
      <c r="D85">
        <v>3.7699999999999997E-2</v>
      </c>
      <c r="E85">
        <v>-9.9650999999999996</v>
      </c>
      <c r="F85">
        <v>2297.5046000000002</v>
      </c>
    </row>
    <row r="86" spans="3:6" x14ac:dyDescent="0.25">
      <c r="C86">
        <v>84</v>
      </c>
      <c r="D86">
        <v>-7.4999999999999997E-3</v>
      </c>
      <c r="E86">
        <v>-9.9654000000000007</v>
      </c>
      <c r="F86">
        <v>2325.5052000000001</v>
      </c>
    </row>
    <row r="87" spans="3:6" x14ac:dyDescent="0.25">
      <c r="C87">
        <v>85</v>
      </c>
      <c r="D87">
        <v>-1.2999999999999999E-3</v>
      </c>
      <c r="E87">
        <v>-9.9647000000000006</v>
      </c>
      <c r="F87">
        <v>2353.5050000000001</v>
      </c>
    </row>
    <row r="88" spans="3:6" x14ac:dyDescent="0.25">
      <c r="C88">
        <v>86</v>
      </c>
      <c r="D88">
        <v>3.0000000000000001E-3</v>
      </c>
      <c r="E88">
        <v>-9.9648000000000003</v>
      </c>
      <c r="F88">
        <v>2381.5046000000002</v>
      </c>
    </row>
    <row r="89" spans="3:6" x14ac:dyDescent="0.25">
      <c r="C89">
        <v>87</v>
      </c>
      <c r="D89">
        <v>-1.6899999999999998E-2</v>
      </c>
      <c r="E89">
        <v>-9.9641999999999999</v>
      </c>
      <c r="F89">
        <v>2409.5045</v>
      </c>
    </row>
    <row r="90" spans="3:6" x14ac:dyDescent="0.25">
      <c r="C90">
        <v>88</v>
      </c>
      <c r="D90">
        <v>2E-3</v>
      </c>
      <c r="E90">
        <v>-9.9648000000000003</v>
      </c>
      <c r="F90">
        <v>2437.5059000000001</v>
      </c>
    </row>
    <row r="91" spans="3:6" x14ac:dyDescent="0.25">
      <c r="C91">
        <v>89</v>
      </c>
      <c r="D91">
        <v>-5.5999999999999999E-3</v>
      </c>
      <c r="E91">
        <v>-9.9641999999999999</v>
      </c>
      <c r="F91">
        <v>2465.5043999999998</v>
      </c>
    </row>
    <row r="92" spans="3:6" x14ac:dyDescent="0.25">
      <c r="C92">
        <v>90</v>
      </c>
      <c r="D92">
        <v>3.8E-3</v>
      </c>
      <c r="E92">
        <v>-9.9646000000000008</v>
      </c>
      <c r="F92">
        <v>2493.5056</v>
      </c>
    </row>
    <row r="93" spans="3:6" x14ac:dyDescent="0.25">
      <c r="C93">
        <v>91</v>
      </c>
      <c r="D93">
        <v>3.3500000000000002E-2</v>
      </c>
      <c r="E93">
        <v>-9.9638000000000009</v>
      </c>
      <c r="F93">
        <v>2521.5050000000001</v>
      </c>
    </row>
    <row r="94" spans="3:6" x14ac:dyDescent="0.25">
      <c r="C94">
        <v>92</v>
      </c>
      <c r="D94">
        <v>7.9000000000000008E-3</v>
      </c>
      <c r="E94">
        <v>-9.9640000000000004</v>
      </c>
      <c r="F94">
        <v>2549.5055000000002</v>
      </c>
    </row>
    <row r="95" spans="3:6" x14ac:dyDescent="0.25">
      <c r="C95">
        <v>93</v>
      </c>
      <c r="D95">
        <v>-2.3999999999999998E-3</v>
      </c>
      <c r="E95">
        <v>-9.9634</v>
      </c>
      <c r="F95">
        <v>2577.5050999999999</v>
      </c>
    </row>
    <row r="96" spans="3:6" x14ac:dyDescent="0.25">
      <c r="C96">
        <v>94</v>
      </c>
      <c r="D96">
        <v>3.9600000000000003E-2</v>
      </c>
      <c r="E96">
        <v>-9.9640000000000004</v>
      </c>
      <c r="F96">
        <v>2605.5054</v>
      </c>
    </row>
    <row r="97" spans="3:6" x14ac:dyDescent="0.25">
      <c r="C97">
        <v>95</v>
      </c>
      <c r="D97">
        <v>-1.03E-2</v>
      </c>
      <c r="E97">
        <v>-9.9634</v>
      </c>
      <c r="F97">
        <v>2633.5055000000002</v>
      </c>
    </row>
    <row r="98" spans="3:6" x14ac:dyDescent="0.25">
      <c r="C98">
        <v>96</v>
      </c>
      <c r="D98">
        <v>3.2800000000000003E-2</v>
      </c>
      <c r="E98">
        <v>-9.9638000000000009</v>
      </c>
      <c r="F98">
        <v>2661.5057000000002</v>
      </c>
    </row>
    <row r="99" spans="3:6" x14ac:dyDescent="0.25">
      <c r="C99">
        <v>97</v>
      </c>
      <c r="D99">
        <v>1.43E-2</v>
      </c>
      <c r="E99">
        <v>-9.9636999999999993</v>
      </c>
      <c r="F99">
        <v>2689.5052000000001</v>
      </c>
    </row>
    <row r="100" spans="3:6" x14ac:dyDescent="0.25">
      <c r="C100">
        <v>98</v>
      </c>
      <c r="D100">
        <v>1.11E-2</v>
      </c>
      <c r="E100">
        <v>-9.9639000000000006</v>
      </c>
      <c r="F100">
        <v>2717.5059000000001</v>
      </c>
    </row>
    <row r="101" spans="3:6" x14ac:dyDescent="0.25">
      <c r="C101">
        <v>99</v>
      </c>
      <c r="D101">
        <v>-4.4999999999999997E-3</v>
      </c>
      <c r="E101">
        <v>-9.9636999999999993</v>
      </c>
      <c r="F101">
        <v>2745.5052999999998</v>
      </c>
    </row>
    <row r="102" spans="3:6" x14ac:dyDescent="0.25">
      <c r="C102">
        <v>100</v>
      </c>
      <c r="D102">
        <v>-1.3299999999999999E-2</v>
      </c>
      <c r="E102">
        <v>-9.9633000000000003</v>
      </c>
      <c r="F102">
        <v>2773.5061000000001</v>
      </c>
    </row>
    <row r="103" spans="3:6" x14ac:dyDescent="0.25">
      <c r="C103">
        <v>101</v>
      </c>
      <c r="D103">
        <v>1.5800000000000002E-2</v>
      </c>
      <c r="E103">
        <v>-9.9627999999999997</v>
      </c>
      <c r="F103">
        <v>2801.5052999999998</v>
      </c>
    </row>
    <row r="104" spans="3:6" x14ac:dyDescent="0.25">
      <c r="C104">
        <v>102</v>
      </c>
      <c r="D104">
        <v>-9.7000000000000003E-3</v>
      </c>
      <c r="E104">
        <v>-9.9636999999999993</v>
      </c>
      <c r="F104">
        <v>2829.5064000000002</v>
      </c>
    </row>
    <row r="105" spans="3:6" x14ac:dyDescent="0.25">
      <c r="C105">
        <v>103</v>
      </c>
      <c r="D105">
        <v>6.0000000000000001E-3</v>
      </c>
      <c r="E105">
        <v>-9.9626000000000001</v>
      </c>
      <c r="F105">
        <v>2857.5056</v>
      </c>
    </row>
    <row r="106" spans="3:6" x14ac:dyDescent="0.25">
      <c r="C106">
        <v>104</v>
      </c>
      <c r="D106">
        <v>-6.1000000000000004E-3</v>
      </c>
      <c r="E106">
        <v>-9.9632000000000005</v>
      </c>
      <c r="F106">
        <v>2885.5061999999998</v>
      </c>
    </row>
    <row r="107" spans="3:6" x14ac:dyDescent="0.25">
      <c r="C107">
        <v>105</v>
      </c>
      <c r="D107">
        <v>-1.11E-2</v>
      </c>
      <c r="E107">
        <v>-9.9631000000000007</v>
      </c>
      <c r="F107">
        <v>2913.5057000000002</v>
      </c>
    </row>
    <row r="108" spans="3:6" x14ac:dyDescent="0.25">
      <c r="C108">
        <v>106</v>
      </c>
      <c r="D108">
        <v>4.1000000000000003E-3</v>
      </c>
      <c r="E108">
        <v>-9.9627999999999997</v>
      </c>
      <c r="F108">
        <v>2941.5061000000001</v>
      </c>
    </row>
    <row r="109" spans="3:6" x14ac:dyDescent="0.25">
      <c r="C109">
        <v>107</v>
      </c>
      <c r="D109">
        <v>1.44E-2</v>
      </c>
      <c r="E109">
        <v>-9.9619999999999997</v>
      </c>
      <c r="F109">
        <v>2969.5056</v>
      </c>
    </row>
    <row r="110" spans="3:6" x14ac:dyDescent="0.25">
      <c r="C110">
        <v>108</v>
      </c>
      <c r="D110">
        <v>-2.7300000000000001E-2</v>
      </c>
      <c r="E110">
        <v>-9.9621999999999993</v>
      </c>
      <c r="F110">
        <v>2997.5066000000002</v>
      </c>
    </row>
    <row r="111" spans="3:6" x14ac:dyDescent="0.25">
      <c r="C111">
        <v>109</v>
      </c>
      <c r="D111">
        <v>1.9400000000000001E-2</v>
      </c>
      <c r="E111">
        <v>-9.9620999999999995</v>
      </c>
      <c r="F111">
        <v>3025.5052999999998</v>
      </c>
    </row>
    <row r="112" spans="3:6" x14ac:dyDescent="0.25">
      <c r="C112">
        <v>110</v>
      </c>
      <c r="D112">
        <v>3.4500000000000003E-2</v>
      </c>
      <c r="E112">
        <v>-9.9620999999999995</v>
      </c>
      <c r="F112">
        <v>3053.5061999999998</v>
      </c>
    </row>
    <row r="113" spans="3:6" x14ac:dyDescent="0.25">
      <c r="C113">
        <v>111</v>
      </c>
      <c r="D113">
        <v>-1.15E-2</v>
      </c>
      <c r="E113">
        <v>-9.9614999999999991</v>
      </c>
      <c r="F113">
        <v>3081.5061000000001</v>
      </c>
    </row>
    <row r="114" spans="3:6" x14ac:dyDescent="0.25">
      <c r="C114">
        <v>112</v>
      </c>
      <c r="D114">
        <v>8.9999999999999998E-4</v>
      </c>
      <c r="E114">
        <v>-9.9619999999999997</v>
      </c>
      <c r="F114">
        <v>3109.5068000000001</v>
      </c>
    </row>
    <row r="115" spans="3:6" x14ac:dyDescent="0.25">
      <c r="C115">
        <v>113</v>
      </c>
      <c r="D115">
        <v>7.0000000000000001E-3</v>
      </c>
      <c r="E115">
        <v>-9.9611999999999998</v>
      </c>
      <c r="F115">
        <v>3137.5054</v>
      </c>
    </row>
    <row r="116" spans="3:6" x14ac:dyDescent="0.25">
      <c r="C116">
        <v>114</v>
      </c>
      <c r="D116">
        <v>1.4999999999999999E-2</v>
      </c>
      <c r="E116">
        <v>-9.9614999999999991</v>
      </c>
      <c r="F116">
        <v>3165.5066999999999</v>
      </c>
    </row>
    <row r="117" spans="3:6" x14ac:dyDescent="0.25">
      <c r="C117">
        <v>115</v>
      </c>
      <c r="D117">
        <v>2.3999999999999998E-3</v>
      </c>
      <c r="E117">
        <v>-9.9611000000000001</v>
      </c>
      <c r="F117">
        <v>3193.5057999999999</v>
      </c>
    </row>
    <row r="118" spans="3:6" x14ac:dyDescent="0.25">
      <c r="C118">
        <v>116</v>
      </c>
      <c r="D118">
        <v>1.09E-2</v>
      </c>
      <c r="E118">
        <v>-9.9613999999999994</v>
      </c>
      <c r="F118">
        <v>3221.5064000000002</v>
      </c>
    </row>
    <row r="119" spans="3:6" x14ac:dyDescent="0.25">
      <c r="C119">
        <v>117</v>
      </c>
      <c r="D119">
        <v>-2.7400000000000001E-2</v>
      </c>
      <c r="E119">
        <v>-9.9609000000000005</v>
      </c>
      <c r="F119">
        <v>3249.5059999999999</v>
      </c>
    </row>
    <row r="120" spans="3:6" x14ac:dyDescent="0.25">
      <c r="C120">
        <v>118</v>
      </c>
      <c r="D120">
        <v>-8.3999999999999995E-3</v>
      </c>
      <c r="E120">
        <v>-9.9610000000000003</v>
      </c>
      <c r="F120">
        <v>3277.5066999999999</v>
      </c>
    </row>
    <row r="121" spans="3:6" x14ac:dyDescent="0.25">
      <c r="C121">
        <v>119</v>
      </c>
      <c r="D121">
        <v>-2.93E-2</v>
      </c>
      <c r="E121">
        <v>-9.9611999999999998</v>
      </c>
      <c r="F121">
        <v>3305.5061999999998</v>
      </c>
    </row>
    <row r="122" spans="3:6" x14ac:dyDescent="0.25">
      <c r="C122">
        <v>120</v>
      </c>
      <c r="D122">
        <v>-1.47E-2</v>
      </c>
      <c r="E122">
        <v>-9.9613999999999994</v>
      </c>
      <c r="F122">
        <v>3333.5070000000001</v>
      </c>
    </row>
    <row r="123" spans="3:6" x14ac:dyDescent="0.25">
      <c r="C123">
        <v>121</v>
      </c>
      <c r="D123">
        <v>-1.37E-2</v>
      </c>
      <c r="E123">
        <v>-9.9722000000000008</v>
      </c>
      <c r="F123">
        <v>3361.4996999999998</v>
      </c>
    </row>
    <row r="124" spans="3:6" x14ac:dyDescent="0.25">
      <c r="C124">
        <v>122</v>
      </c>
      <c r="D124">
        <v>-3.0200000000000001E-2</v>
      </c>
      <c r="E124">
        <v>-9.9597999999999995</v>
      </c>
      <c r="F124">
        <v>3385.7559999999999</v>
      </c>
    </row>
  </sheetData>
  <mergeCells count="1">
    <mergeCell ref="C1:F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A462ED-2CD3-4E99-9C59-36E7CC164E3E}">
  <dimension ref="A1:U124"/>
  <sheetViews>
    <sheetView workbookViewId="0">
      <selection activeCell="J3" sqref="J3"/>
    </sheetView>
  </sheetViews>
  <sheetFormatPr defaultRowHeight="15" x14ac:dyDescent="0.25"/>
  <cols>
    <col min="2" max="2" width="9.140625" style="1"/>
    <col min="3" max="21" width="9.140625" style="2"/>
  </cols>
  <sheetData>
    <row r="1" spans="1:21" x14ac:dyDescent="0.25">
      <c r="B1" s="9" t="s">
        <v>7</v>
      </c>
      <c r="C1" s="9"/>
      <c r="D1" s="9"/>
      <c r="E1" s="9"/>
      <c r="G1" s="10" t="s">
        <v>8</v>
      </c>
      <c r="H1" s="10"/>
      <c r="I1" s="10"/>
      <c r="J1" s="10"/>
      <c r="L1" s="10"/>
      <c r="M1" s="10"/>
      <c r="N1" s="10"/>
      <c r="O1" s="10"/>
      <c r="R1" s="10"/>
      <c r="S1" s="10"/>
      <c r="T1" s="10"/>
      <c r="U1" s="10"/>
    </row>
    <row r="2" spans="1:21" x14ac:dyDescent="0.25">
      <c r="B2" s="1" t="s">
        <v>3</v>
      </c>
      <c r="C2" s="2" t="s">
        <v>0</v>
      </c>
      <c r="D2" s="2" t="s">
        <v>1</v>
      </c>
      <c r="E2" s="2" t="s">
        <v>2</v>
      </c>
      <c r="H2" s="2" t="s">
        <v>0</v>
      </c>
      <c r="I2" s="2" t="s">
        <v>1</v>
      </c>
      <c r="J2" s="2" t="s">
        <v>2</v>
      </c>
    </row>
    <row r="3" spans="1:21" x14ac:dyDescent="0.25">
      <c r="A3" s="2"/>
      <c r="B3" s="2">
        <v>1</v>
      </c>
      <c r="G3" s="2">
        <v>1</v>
      </c>
    </row>
    <row r="4" spans="1:21" x14ac:dyDescent="0.25">
      <c r="A4" s="2"/>
      <c r="B4" s="2">
        <v>2</v>
      </c>
      <c r="C4" s="2">
        <v>25.051200000000001</v>
      </c>
      <c r="D4" s="2">
        <v>-0.32740000000000002</v>
      </c>
      <c r="E4" s="2">
        <v>18.002600000000001</v>
      </c>
      <c r="G4" s="2">
        <v>2</v>
      </c>
      <c r="H4" s="2">
        <v>-24.945599999999999</v>
      </c>
      <c r="I4" s="2">
        <v>-0.32219999999999999</v>
      </c>
      <c r="J4" s="2">
        <v>18.002199999999998</v>
      </c>
    </row>
    <row r="5" spans="1:21" x14ac:dyDescent="0.25">
      <c r="A5" s="2"/>
      <c r="B5" s="2">
        <v>3</v>
      </c>
      <c r="C5" s="2">
        <v>25.0505</v>
      </c>
      <c r="D5" s="2">
        <v>-0.31809999999999999</v>
      </c>
      <c r="E5" s="2">
        <v>43.502699999999997</v>
      </c>
      <c r="G5" s="2">
        <v>3</v>
      </c>
      <c r="H5" s="2">
        <v>-24.947199999999999</v>
      </c>
      <c r="I5" s="2">
        <v>-0.27200000000000002</v>
      </c>
      <c r="J5" s="2">
        <v>43.501600000000003</v>
      </c>
    </row>
    <row r="6" spans="1:21" x14ac:dyDescent="0.25">
      <c r="A6" s="2"/>
      <c r="B6" s="2">
        <v>4</v>
      </c>
      <c r="C6" s="2">
        <v>25.0501</v>
      </c>
      <c r="D6" s="2">
        <v>-0.25030000000000002</v>
      </c>
      <c r="E6" s="2">
        <v>71.503299999999996</v>
      </c>
      <c r="G6" s="2">
        <v>4</v>
      </c>
      <c r="H6" s="2">
        <v>-24.947700000000001</v>
      </c>
      <c r="I6" s="2">
        <v>-0.22509999999999999</v>
      </c>
      <c r="J6" s="2">
        <v>71.501999999999995</v>
      </c>
    </row>
    <row r="7" spans="1:21" x14ac:dyDescent="0.25">
      <c r="A7" s="2"/>
      <c r="B7" s="2">
        <v>5</v>
      </c>
      <c r="C7" s="2">
        <v>25.049700000000001</v>
      </c>
      <c r="D7" s="2">
        <v>-0.29249999999999998</v>
      </c>
      <c r="E7" s="2">
        <v>99.501900000000006</v>
      </c>
      <c r="G7" s="2">
        <v>5</v>
      </c>
      <c r="H7" s="2">
        <v>-24.9481</v>
      </c>
      <c r="I7" s="2">
        <v>-0.28710000000000002</v>
      </c>
      <c r="J7" s="2">
        <v>99.502099999999999</v>
      </c>
    </row>
    <row r="8" spans="1:21" x14ac:dyDescent="0.25">
      <c r="A8" s="2"/>
      <c r="B8" s="2">
        <v>6</v>
      </c>
      <c r="C8" s="2">
        <v>25.049900000000001</v>
      </c>
      <c r="D8" s="2">
        <v>-0.30780000000000002</v>
      </c>
      <c r="E8" s="2">
        <v>127.5021</v>
      </c>
      <c r="G8" s="2">
        <v>6</v>
      </c>
      <c r="H8" s="2">
        <v>-24.948399999999999</v>
      </c>
      <c r="I8" s="2">
        <v>-0.28620000000000001</v>
      </c>
      <c r="J8" s="2">
        <v>127.5022</v>
      </c>
    </row>
    <row r="9" spans="1:21" x14ac:dyDescent="0.25">
      <c r="A9" s="2"/>
      <c r="B9" s="2">
        <v>7</v>
      </c>
      <c r="C9" s="2">
        <v>25.049299999999999</v>
      </c>
      <c r="D9" s="2">
        <v>-0.28239999999999998</v>
      </c>
      <c r="E9" s="2">
        <v>155.50219999999999</v>
      </c>
      <c r="G9" s="2">
        <v>7</v>
      </c>
      <c r="H9" s="2">
        <v>-24.948599999999999</v>
      </c>
      <c r="I9" s="2">
        <v>-0.27889999999999998</v>
      </c>
      <c r="J9" s="2">
        <v>155.50190000000001</v>
      </c>
    </row>
    <row r="10" spans="1:21" x14ac:dyDescent="0.25">
      <c r="A10" s="2"/>
      <c r="B10" s="2">
        <v>8</v>
      </c>
      <c r="C10" s="2">
        <v>25.047899999999998</v>
      </c>
      <c r="D10" s="2">
        <v>-0.30470000000000003</v>
      </c>
      <c r="E10" s="2">
        <v>183.50210000000001</v>
      </c>
      <c r="G10" s="2">
        <v>8</v>
      </c>
      <c r="H10" s="2">
        <v>-24.949400000000001</v>
      </c>
      <c r="I10" s="2">
        <v>-0.2949</v>
      </c>
      <c r="J10" s="2">
        <v>183.5027</v>
      </c>
    </row>
    <row r="11" spans="1:21" x14ac:dyDescent="0.25">
      <c r="A11" s="2"/>
      <c r="B11" s="2">
        <v>9</v>
      </c>
      <c r="C11" s="2">
        <v>25.047699999999999</v>
      </c>
      <c r="D11" s="2">
        <v>-0.31259999999999999</v>
      </c>
      <c r="E11" s="2">
        <v>211.50229999999999</v>
      </c>
      <c r="G11" s="2">
        <v>9</v>
      </c>
      <c r="H11" s="2">
        <v>-24.95</v>
      </c>
      <c r="I11" s="2">
        <v>-0.30030000000000001</v>
      </c>
      <c r="J11" s="2">
        <v>211.5025</v>
      </c>
    </row>
    <row r="12" spans="1:21" x14ac:dyDescent="0.25">
      <c r="A12" s="2"/>
      <c r="B12" s="2">
        <v>10</v>
      </c>
      <c r="C12" s="2">
        <v>25.046600000000002</v>
      </c>
      <c r="D12" s="2">
        <v>-0.30880000000000002</v>
      </c>
      <c r="E12" s="2">
        <v>239.5017</v>
      </c>
      <c r="G12" s="2">
        <v>10</v>
      </c>
      <c r="H12" s="2">
        <v>-24.951899999999998</v>
      </c>
      <c r="I12" s="2">
        <v>-0.2898</v>
      </c>
      <c r="J12" s="2">
        <v>239.50309999999999</v>
      </c>
    </row>
    <row r="13" spans="1:21" x14ac:dyDescent="0.25">
      <c r="A13" s="2"/>
      <c r="B13" s="2">
        <v>11</v>
      </c>
      <c r="C13" s="2">
        <v>25.047000000000001</v>
      </c>
      <c r="D13" s="2">
        <v>-0.2969</v>
      </c>
      <c r="E13" s="2">
        <v>267.50259999999997</v>
      </c>
      <c r="G13" s="2">
        <v>11</v>
      </c>
      <c r="H13" s="2">
        <v>-24.9511</v>
      </c>
      <c r="I13" s="2">
        <v>-0.2873</v>
      </c>
      <c r="J13" s="2">
        <v>267.50290000000001</v>
      </c>
    </row>
    <row r="14" spans="1:21" x14ac:dyDescent="0.25">
      <c r="A14" s="2"/>
      <c r="B14" s="2">
        <v>12</v>
      </c>
      <c r="C14" s="2">
        <v>25.045300000000001</v>
      </c>
      <c r="D14" s="2">
        <v>-0.30049999999999999</v>
      </c>
      <c r="E14" s="2">
        <v>295.50279999999998</v>
      </c>
      <c r="G14" s="2">
        <v>12</v>
      </c>
      <c r="H14" s="2">
        <v>-24.951599999999999</v>
      </c>
      <c r="I14" s="2">
        <v>-0.28539999999999999</v>
      </c>
      <c r="J14" s="2">
        <v>295.50200000000001</v>
      </c>
    </row>
    <row r="15" spans="1:21" x14ac:dyDescent="0.25">
      <c r="A15" s="2"/>
      <c r="B15" s="2">
        <v>13</v>
      </c>
      <c r="C15" s="2">
        <v>25.045300000000001</v>
      </c>
      <c r="D15" s="2">
        <v>-0.28120000000000001</v>
      </c>
      <c r="E15" s="2">
        <v>323.5025</v>
      </c>
      <c r="G15" s="2">
        <v>13</v>
      </c>
      <c r="H15" s="2">
        <v>-24.952300000000001</v>
      </c>
      <c r="I15" s="2">
        <v>-0.27239999999999998</v>
      </c>
      <c r="J15" s="2">
        <v>323.5025</v>
      </c>
    </row>
    <row r="16" spans="1:21" x14ac:dyDescent="0.25">
      <c r="A16" s="2"/>
      <c r="B16" s="2">
        <v>14</v>
      </c>
      <c r="C16" s="2">
        <v>25.046399999999998</v>
      </c>
      <c r="D16" s="2">
        <v>-0.2858</v>
      </c>
      <c r="E16" s="2">
        <v>351.5034</v>
      </c>
      <c r="G16" s="2">
        <v>14</v>
      </c>
      <c r="H16" s="2">
        <v>-24.9527</v>
      </c>
      <c r="I16" s="2">
        <v>-0.27829999999999999</v>
      </c>
      <c r="J16" s="2">
        <v>351.50279999999998</v>
      </c>
    </row>
    <row r="17" spans="1:10" x14ac:dyDescent="0.25">
      <c r="A17" s="2"/>
      <c r="B17" s="2">
        <v>15</v>
      </c>
      <c r="C17" s="2">
        <v>25.0443</v>
      </c>
      <c r="D17" s="2">
        <v>-0.28960000000000002</v>
      </c>
      <c r="E17" s="2">
        <v>379.5034</v>
      </c>
      <c r="G17" s="2">
        <v>15</v>
      </c>
      <c r="H17" s="2">
        <v>-24.953700000000001</v>
      </c>
      <c r="I17" s="2">
        <v>-0.2823</v>
      </c>
      <c r="J17" s="2">
        <v>379.5027</v>
      </c>
    </row>
    <row r="18" spans="1:10" x14ac:dyDescent="0.25">
      <c r="A18" s="2"/>
      <c r="B18" s="2">
        <v>16</v>
      </c>
      <c r="C18" s="2">
        <v>25.044499999999999</v>
      </c>
      <c r="D18" s="2">
        <v>-0.26019999999999999</v>
      </c>
      <c r="E18" s="2">
        <v>407.5034</v>
      </c>
      <c r="G18" s="2">
        <v>16</v>
      </c>
      <c r="H18" s="2">
        <v>-24.953399999999998</v>
      </c>
      <c r="I18" s="2">
        <v>-0.24840000000000001</v>
      </c>
      <c r="J18" s="2">
        <v>407.50240000000002</v>
      </c>
    </row>
    <row r="19" spans="1:10" x14ac:dyDescent="0.25">
      <c r="A19" s="2"/>
      <c r="B19" s="2">
        <v>17</v>
      </c>
      <c r="C19" s="2">
        <v>25.044699999999999</v>
      </c>
      <c r="D19" s="2">
        <v>-0.27239999999999998</v>
      </c>
      <c r="E19" s="2">
        <v>435.50360000000001</v>
      </c>
      <c r="G19" s="2">
        <v>17</v>
      </c>
      <c r="H19" s="2">
        <v>-24.9541</v>
      </c>
      <c r="I19" s="2">
        <v>-0.2646</v>
      </c>
      <c r="J19" s="2">
        <v>435.50259999999997</v>
      </c>
    </row>
    <row r="20" spans="1:10" x14ac:dyDescent="0.25">
      <c r="A20" s="2"/>
      <c r="B20" s="2">
        <v>18</v>
      </c>
      <c r="C20" s="2">
        <v>25.043700000000001</v>
      </c>
      <c r="D20" s="2">
        <v>-0.27260000000000001</v>
      </c>
      <c r="E20" s="2">
        <v>463.50330000000002</v>
      </c>
      <c r="G20" s="2">
        <v>18</v>
      </c>
      <c r="H20" s="2">
        <v>-24.953800000000001</v>
      </c>
      <c r="I20" s="2">
        <v>-0.26229999999999998</v>
      </c>
      <c r="J20" s="2">
        <v>463.50259999999997</v>
      </c>
    </row>
    <row r="21" spans="1:10" x14ac:dyDescent="0.25">
      <c r="A21" s="2"/>
      <c r="B21" s="2">
        <v>19</v>
      </c>
      <c r="C21" s="2">
        <v>25.043800000000001</v>
      </c>
      <c r="D21" s="2">
        <v>-0.28110000000000002</v>
      </c>
      <c r="E21" s="2">
        <v>491.50330000000002</v>
      </c>
      <c r="G21" s="2">
        <v>19</v>
      </c>
      <c r="H21" s="2">
        <v>-24.954699999999999</v>
      </c>
      <c r="I21" s="2">
        <v>-0.27089999999999997</v>
      </c>
      <c r="J21" s="2">
        <v>491.5025</v>
      </c>
    </row>
    <row r="22" spans="1:10" x14ac:dyDescent="0.25">
      <c r="A22" s="2"/>
      <c r="B22" s="2">
        <v>20</v>
      </c>
      <c r="C22" s="2">
        <v>25.042000000000002</v>
      </c>
      <c r="D22" s="2">
        <v>-0.30149999999999999</v>
      </c>
      <c r="E22" s="2">
        <v>519.50300000000004</v>
      </c>
      <c r="G22" s="2">
        <v>20</v>
      </c>
      <c r="H22" s="2">
        <v>-24.955400000000001</v>
      </c>
      <c r="I22" s="2">
        <v>-0.2994</v>
      </c>
      <c r="J22" s="2">
        <v>519.50300000000004</v>
      </c>
    </row>
    <row r="23" spans="1:10" x14ac:dyDescent="0.25">
      <c r="A23" s="2"/>
      <c r="B23" s="2">
        <v>21</v>
      </c>
      <c r="C23" s="2">
        <v>25.040900000000001</v>
      </c>
      <c r="D23" s="2">
        <v>-0.29470000000000002</v>
      </c>
      <c r="E23" s="2">
        <v>547.50300000000004</v>
      </c>
      <c r="G23" s="2">
        <v>21</v>
      </c>
      <c r="H23" s="2">
        <v>-24.9559</v>
      </c>
      <c r="I23" s="2">
        <v>-0.27979999999999999</v>
      </c>
      <c r="J23" s="2">
        <v>547.5027</v>
      </c>
    </row>
    <row r="24" spans="1:10" x14ac:dyDescent="0.25">
      <c r="A24" s="2"/>
      <c r="B24" s="2">
        <v>22</v>
      </c>
      <c r="C24" s="2">
        <v>25.040500000000002</v>
      </c>
      <c r="D24" s="2">
        <v>-0.30070000000000002</v>
      </c>
      <c r="E24" s="2">
        <v>575.50369999999998</v>
      </c>
      <c r="G24" s="2">
        <v>22</v>
      </c>
      <c r="H24" s="2">
        <v>-24.956800000000001</v>
      </c>
      <c r="I24" s="2">
        <v>-0.28970000000000001</v>
      </c>
      <c r="J24" s="2">
        <v>575.50329999999997</v>
      </c>
    </row>
    <row r="25" spans="1:10" x14ac:dyDescent="0.25">
      <c r="A25" s="2"/>
      <c r="B25" s="2">
        <v>23</v>
      </c>
      <c r="C25" s="2">
        <v>25.041</v>
      </c>
      <c r="D25" s="2">
        <v>-0.3216</v>
      </c>
      <c r="E25" s="2">
        <v>603.50289999999995</v>
      </c>
      <c r="G25" s="2">
        <v>23</v>
      </c>
      <c r="H25" s="2">
        <v>-24.9572</v>
      </c>
      <c r="I25" s="2">
        <v>-0.30630000000000002</v>
      </c>
      <c r="J25" s="2">
        <v>603.50279999999998</v>
      </c>
    </row>
    <row r="26" spans="1:10" x14ac:dyDescent="0.25">
      <c r="A26" s="2"/>
      <c r="B26" s="2">
        <v>24</v>
      </c>
      <c r="C26" s="2">
        <v>25.040900000000001</v>
      </c>
      <c r="D26" s="2">
        <v>-0.32340000000000002</v>
      </c>
      <c r="E26" s="2">
        <v>631.50350000000003</v>
      </c>
      <c r="G26" s="2">
        <v>24</v>
      </c>
      <c r="H26" s="2">
        <v>-24.9574</v>
      </c>
      <c r="I26" s="2">
        <v>-0.3115</v>
      </c>
      <c r="J26" s="2">
        <v>631.50289999999995</v>
      </c>
    </row>
    <row r="27" spans="1:10" x14ac:dyDescent="0.25">
      <c r="A27" s="2"/>
      <c r="B27" s="2">
        <v>25</v>
      </c>
      <c r="C27" s="2">
        <v>25.039100000000001</v>
      </c>
      <c r="D27" s="2">
        <v>-0.30220000000000002</v>
      </c>
      <c r="E27" s="2">
        <v>659.50229999999999</v>
      </c>
      <c r="G27" s="2">
        <v>25</v>
      </c>
      <c r="H27" s="2">
        <v>-24.957999999999998</v>
      </c>
      <c r="I27" s="2">
        <v>-0.3039</v>
      </c>
      <c r="J27" s="2">
        <v>659.50229999999999</v>
      </c>
    </row>
    <row r="28" spans="1:10" x14ac:dyDescent="0.25">
      <c r="A28" s="2"/>
      <c r="B28" s="2">
        <v>26</v>
      </c>
      <c r="C28" s="2">
        <v>25.039300000000001</v>
      </c>
      <c r="D28" s="2">
        <v>-0.30509999999999998</v>
      </c>
      <c r="E28" s="2">
        <v>687.50400000000002</v>
      </c>
      <c r="G28" s="2">
        <v>26</v>
      </c>
      <c r="H28" s="2">
        <v>-24.958400000000001</v>
      </c>
      <c r="I28" s="2">
        <v>-0.2873</v>
      </c>
      <c r="J28" s="2">
        <v>687.50279999999998</v>
      </c>
    </row>
    <row r="29" spans="1:10" x14ac:dyDescent="0.25">
      <c r="A29" s="2"/>
      <c r="B29" s="2">
        <v>27</v>
      </c>
      <c r="C29" s="2">
        <v>25.038699999999999</v>
      </c>
      <c r="D29" s="2">
        <v>-0.33110000000000001</v>
      </c>
      <c r="E29" s="2">
        <v>715.50239999999997</v>
      </c>
      <c r="G29" s="2">
        <v>27</v>
      </c>
      <c r="H29" s="2">
        <v>-24.958400000000001</v>
      </c>
      <c r="I29" s="2">
        <v>-0.31340000000000001</v>
      </c>
      <c r="J29" s="2">
        <v>715.50340000000006</v>
      </c>
    </row>
    <row r="30" spans="1:10" x14ac:dyDescent="0.25">
      <c r="A30" s="2"/>
      <c r="B30" s="2">
        <v>28</v>
      </c>
      <c r="C30" s="2">
        <v>25.038</v>
      </c>
      <c r="D30" s="2">
        <v>-0.32140000000000002</v>
      </c>
      <c r="E30" s="2">
        <v>743.5018</v>
      </c>
      <c r="G30" s="2">
        <v>28</v>
      </c>
      <c r="H30" s="2">
        <v>-24.959599999999998</v>
      </c>
      <c r="I30" s="2">
        <v>-0.31709999999999999</v>
      </c>
      <c r="J30" s="2">
        <v>743.50279999999998</v>
      </c>
    </row>
    <row r="31" spans="1:10" x14ac:dyDescent="0.25">
      <c r="A31" s="2"/>
      <c r="B31" s="2">
        <v>29</v>
      </c>
      <c r="C31" s="2">
        <v>25.0379</v>
      </c>
      <c r="D31" s="2">
        <v>-0.32819999999999999</v>
      </c>
      <c r="E31" s="2">
        <v>771.50440000000003</v>
      </c>
      <c r="G31" s="2">
        <v>29</v>
      </c>
      <c r="H31" s="2">
        <v>-24.959599999999998</v>
      </c>
      <c r="I31" s="2">
        <v>-0.31480000000000002</v>
      </c>
      <c r="J31" s="2">
        <v>771.50340000000006</v>
      </c>
    </row>
    <row r="32" spans="1:10" x14ac:dyDescent="0.25">
      <c r="A32" s="2"/>
      <c r="B32" s="2">
        <v>30</v>
      </c>
      <c r="C32" s="2">
        <v>25.037099999999999</v>
      </c>
      <c r="D32" s="2">
        <v>-0.31219999999999998</v>
      </c>
      <c r="E32" s="2">
        <v>799.50300000000004</v>
      </c>
      <c r="G32" s="2">
        <v>30</v>
      </c>
      <c r="H32" s="2">
        <v>-24.960100000000001</v>
      </c>
      <c r="I32" s="2">
        <v>-0.30009999999999998</v>
      </c>
      <c r="J32" s="2">
        <v>799.50350000000003</v>
      </c>
    </row>
    <row r="33" spans="1:10" x14ac:dyDescent="0.25">
      <c r="A33" s="2"/>
      <c r="B33" s="2">
        <v>31</v>
      </c>
      <c r="C33" s="2">
        <v>25.037199999999999</v>
      </c>
      <c r="D33" s="2">
        <v>-0.32300000000000001</v>
      </c>
      <c r="E33" s="2">
        <v>827.50400000000002</v>
      </c>
      <c r="G33" s="2">
        <v>31</v>
      </c>
      <c r="H33" s="2">
        <v>-24.961099999999998</v>
      </c>
      <c r="I33" s="2">
        <v>-0.31909999999999999</v>
      </c>
      <c r="J33" s="2">
        <v>827.50300000000004</v>
      </c>
    </row>
    <row r="34" spans="1:10" x14ac:dyDescent="0.25">
      <c r="A34" s="2"/>
      <c r="B34" s="2">
        <v>32</v>
      </c>
      <c r="C34" s="2">
        <v>25.036300000000001</v>
      </c>
      <c r="D34" s="2">
        <v>-0.31659999999999999</v>
      </c>
      <c r="E34" s="2">
        <v>855.50319999999999</v>
      </c>
      <c r="G34" s="2">
        <v>32</v>
      </c>
      <c r="H34" s="2">
        <v>-24.961200000000002</v>
      </c>
      <c r="I34" s="2">
        <v>-0.31740000000000002</v>
      </c>
      <c r="J34" s="2">
        <v>855.50340000000006</v>
      </c>
    </row>
    <row r="35" spans="1:10" x14ac:dyDescent="0.25">
      <c r="A35" s="2"/>
      <c r="B35" s="2">
        <v>33</v>
      </c>
      <c r="C35" s="2">
        <v>25.035499999999999</v>
      </c>
      <c r="D35" s="2">
        <v>-0.2989</v>
      </c>
      <c r="E35" s="2">
        <v>883.50340000000006</v>
      </c>
      <c r="G35" s="2">
        <v>33</v>
      </c>
      <c r="H35" s="2">
        <v>-24.9617</v>
      </c>
      <c r="I35" s="2">
        <v>-0.30890000000000001</v>
      </c>
      <c r="J35" s="2">
        <v>883.50289999999995</v>
      </c>
    </row>
    <row r="36" spans="1:10" x14ac:dyDescent="0.25">
      <c r="A36" s="2"/>
      <c r="B36" s="2">
        <v>34</v>
      </c>
      <c r="C36" s="2">
        <v>25.0352</v>
      </c>
      <c r="D36" s="2">
        <v>-0.31709999999999999</v>
      </c>
      <c r="E36" s="2">
        <v>911.50379999999996</v>
      </c>
      <c r="G36" s="2">
        <v>34</v>
      </c>
      <c r="H36" s="2">
        <v>-24.962499999999999</v>
      </c>
      <c r="I36" s="2">
        <v>-0.32579999999999998</v>
      </c>
      <c r="J36" s="2">
        <v>911.50350000000003</v>
      </c>
    </row>
    <row r="37" spans="1:10" x14ac:dyDescent="0.25">
      <c r="A37" s="2"/>
      <c r="B37" s="2">
        <v>35</v>
      </c>
      <c r="C37" s="2">
        <v>25.035</v>
      </c>
      <c r="D37" s="2">
        <v>-0.29899999999999999</v>
      </c>
      <c r="E37" s="2">
        <v>939.50360000000001</v>
      </c>
      <c r="G37" s="2">
        <v>35</v>
      </c>
      <c r="H37" s="2">
        <v>-24.962800000000001</v>
      </c>
      <c r="I37" s="2">
        <v>-0.30399999999999999</v>
      </c>
      <c r="J37" s="2">
        <v>939.50319999999999</v>
      </c>
    </row>
    <row r="38" spans="1:10" x14ac:dyDescent="0.25">
      <c r="A38" s="2"/>
      <c r="B38" s="2">
        <v>36</v>
      </c>
      <c r="C38" s="2">
        <v>25.0351</v>
      </c>
      <c r="D38" s="2">
        <v>-0.30840000000000001</v>
      </c>
      <c r="E38" s="2">
        <v>967.50379999999996</v>
      </c>
      <c r="G38" s="2">
        <v>36</v>
      </c>
      <c r="H38" s="2">
        <v>-24.9635</v>
      </c>
      <c r="I38" s="2">
        <v>-0.3145</v>
      </c>
      <c r="J38" s="2">
        <v>967.50319999999999</v>
      </c>
    </row>
    <row r="39" spans="1:10" x14ac:dyDescent="0.25">
      <c r="A39" s="2"/>
      <c r="B39" s="2">
        <v>37</v>
      </c>
      <c r="C39" s="2">
        <v>25.034700000000001</v>
      </c>
      <c r="D39" s="2">
        <v>-0.2898</v>
      </c>
      <c r="E39" s="2">
        <v>995.50429999999994</v>
      </c>
      <c r="G39" s="2">
        <v>37</v>
      </c>
      <c r="H39" s="2">
        <v>-24.964099999999998</v>
      </c>
      <c r="I39" s="2">
        <v>-0.29549999999999998</v>
      </c>
      <c r="J39" s="2">
        <v>995.50289999999995</v>
      </c>
    </row>
    <row r="40" spans="1:10" x14ac:dyDescent="0.25">
      <c r="A40" s="2"/>
      <c r="B40" s="2">
        <v>38</v>
      </c>
      <c r="C40" s="2">
        <v>25.034099999999999</v>
      </c>
      <c r="D40" s="2">
        <v>-0.29330000000000001</v>
      </c>
      <c r="E40" s="2">
        <v>1023.5063</v>
      </c>
      <c r="G40" s="2">
        <v>38</v>
      </c>
      <c r="H40" s="2">
        <v>-24.965</v>
      </c>
      <c r="I40" s="2">
        <v>-0.2843</v>
      </c>
      <c r="J40" s="2">
        <v>1023.5035</v>
      </c>
    </row>
    <row r="41" spans="1:10" x14ac:dyDescent="0.25">
      <c r="A41" s="2"/>
      <c r="B41" s="2">
        <v>39</v>
      </c>
      <c r="C41" s="2">
        <v>25.032699999999998</v>
      </c>
      <c r="D41" s="2">
        <v>-0.31459999999999999</v>
      </c>
      <c r="E41" s="2">
        <v>1051.5054</v>
      </c>
      <c r="G41" s="2">
        <v>39</v>
      </c>
      <c r="H41" s="2">
        <v>-24.9649</v>
      </c>
      <c r="I41" s="2">
        <v>-0.30590000000000001</v>
      </c>
      <c r="J41" s="2">
        <v>1051.5030999999999</v>
      </c>
    </row>
    <row r="42" spans="1:10" x14ac:dyDescent="0.25">
      <c r="A42" s="2"/>
      <c r="B42" s="2">
        <v>40</v>
      </c>
      <c r="C42" s="2">
        <v>25.033200000000001</v>
      </c>
      <c r="D42" s="2">
        <v>-0.33300000000000002</v>
      </c>
      <c r="E42" s="2">
        <v>1079.5045</v>
      </c>
      <c r="G42" s="2">
        <v>40</v>
      </c>
      <c r="H42" s="2">
        <v>-24.965800000000002</v>
      </c>
      <c r="I42" s="2">
        <v>-0.32729999999999998</v>
      </c>
      <c r="J42" s="2">
        <v>1079.5036</v>
      </c>
    </row>
    <row r="43" spans="1:10" x14ac:dyDescent="0.25">
      <c r="A43" s="2"/>
      <c r="B43" s="2">
        <v>41</v>
      </c>
      <c r="C43" s="2">
        <v>25.031700000000001</v>
      </c>
      <c r="D43" s="2">
        <v>-0.31080000000000002</v>
      </c>
      <c r="E43" s="2">
        <v>1107.5026</v>
      </c>
      <c r="G43" s="2">
        <v>41</v>
      </c>
      <c r="H43" s="2">
        <v>-24.965599999999998</v>
      </c>
      <c r="I43" s="2">
        <v>-0.29649999999999999</v>
      </c>
      <c r="J43" s="2">
        <v>1107.5029</v>
      </c>
    </row>
    <row r="44" spans="1:10" x14ac:dyDescent="0.25">
      <c r="A44" s="2"/>
      <c r="B44" s="2">
        <v>42</v>
      </c>
      <c r="C44" s="2">
        <v>25.030999999999999</v>
      </c>
      <c r="D44" s="2">
        <v>-0.30669999999999997</v>
      </c>
      <c r="E44" s="2">
        <v>1135.5035</v>
      </c>
      <c r="G44" s="2">
        <v>42</v>
      </c>
      <c r="H44" s="2">
        <v>-24.9666</v>
      </c>
      <c r="I44" s="2">
        <v>-0.28249999999999997</v>
      </c>
      <c r="J44" s="2">
        <v>1135.5030999999999</v>
      </c>
    </row>
    <row r="45" spans="1:10" x14ac:dyDescent="0.25">
      <c r="A45" s="2"/>
      <c r="B45" s="2">
        <v>43</v>
      </c>
      <c r="C45" s="2">
        <v>25.031600000000001</v>
      </c>
      <c r="D45" s="2">
        <v>-0.31790000000000002</v>
      </c>
      <c r="E45" s="2">
        <v>1163.5053</v>
      </c>
      <c r="G45" s="2">
        <v>43</v>
      </c>
      <c r="H45" s="2">
        <v>-24.966799999999999</v>
      </c>
      <c r="I45" s="2">
        <v>-0.31030000000000002</v>
      </c>
      <c r="J45" s="2">
        <v>1163.5027</v>
      </c>
    </row>
    <row r="46" spans="1:10" x14ac:dyDescent="0.25">
      <c r="A46" s="2"/>
      <c r="B46" s="2">
        <v>44</v>
      </c>
      <c r="C46" s="2">
        <v>25.0307</v>
      </c>
      <c r="D46" s="2">
        <v>-0.2989</v>
      </c>
      <c r="E46" s="2">
        <v>1191.5064</v>
      </c>
      <c r="G46" s="2">
        <v>44</v>
      </c>
      <c r="H46" s="2">
        <v>-24.967500000000001</v>
      </c>
      <c r="I46" s="2">
        <v>-0.29239999999999999</v>
      </c>
      <c r="J46" s="2">
        <v>1191.5035</v>
      </c>
    </row>
    <row r="47" spans="1:10" x14ac:dyDescent="0.25">
      <c r="A47" s="2"/>
      <c r="B47" s="2">
        <v>45</v>
      </c>
      <c r="C47" s="2">
        <v>25.030200000000001</v>
      </c>
      <c r="D47" s="2">
        <v>-0.3095</v>
      </c>
      <c r="E47" s="2">
        <v>1219.5033000000001</v>
      </c>
      <c r="G47" s="2">
        <v>45</v>
      </c>
      <c r="H47" s="2">
        <v>-24.967500000000001</v>
      </c>
      <c r="I47" s="2">
        <v>-0.3039</v>
      </c>
      <c r="J47" s="2">
        <v>1219.5035</v>
      </c>
    </row>
    <row r="48" spans="1:10" x14ac:dyDescent="0.25">
      <c r="A48" s="2"/>
      <c r="B48" s="2">
        <v>46</v>
      </c>
      <c r="C48" s="2">
        <v>25.029299999999999</v>
      </c>
      <c r="D48" s="2">
        <v>-0.29820000000000002</v>
      </c>
      <c r="E48" s="2">
        <v>1247.5036</v>
      </c>
      <c r="G48" s="2">
        <v>46</v>
      </c>
      <c r="H48" s="2">
        <v>-24.9682</v>
      </c>
      <c r="I48" s="2">
        <v>-0.28870000000000001</v>
      </c>
      <c r="J48" s="2">
        <v>1247.5041000000001</v>
      </c>
    </row>
    <row r="49" spans="1:10" x14ac:dyDescent="0.25">
      <c r="A49" s="2"/>
      <c r="B49" s="2">
        <v>47</v>
      </c>
      <c r="C49" s="2">
        <v>25.029299999999999</v>
      </c>
      <c r="D49" s="2">
        <v>-0.31380000000000002</v>
      </c>
      <c r="E49" s="2">
        <v>1275.5045</v>
      </c>
      <c r="G49" s="2">
        <v>47</v>
      </c>
      <c r="H49" s="2">
        <v>-24.968900000000001</v>
      </c>
      <c r="I49" s="2">
        <v>-0.29859999999999998</v>
      </c>
      <c r="J49" s="2">
        <v>1275.5037</v>
      </c>
    </row>
    <row r="50" spans="1:10" x14ac:dyDescent="0.25">
      <c r="A50" s="2"/>
      <c r="B50" s="2">
        <v>48</v>
      </c>
      <c r="C50" s="2">
        <v>25.03</v>
      </c>
      <c r="D50" s="2">
        <v>-0.31919999999999998</v>
      </c>
      <c r="E50" s="2">
        <v>1303.5053</v>
      </c>
      <c r="G50" s="2">
        <v>48</v>
      </c>
      <c r="H50" s="2">
        <v>-24.968900000000001</v>
      </c>
      <c r="I50" s="2">
        <v>-0.30099999999999999</v>
      </c>
      <c r="J50" s="2">
        <v>1303.5038999999999</v>
      </c>
    </row>
    <row r="51" spans="1:10" x14ac:dyDescent="0.25">
      <c r="A51" s="2"/>
      <c r="B51" s="2">
        <v>49</v>
      </c>
      <c r="C51" s="2">
        <v>25.028099999999998</v>
      </c>
      <c r="D51" s="2">
        <v>-0.31419999999999998</v>
      </c>
      <c r="E51" s="2">
        <v>1331.5041000000001</v>
      </c>
      <c r="G51" s="2">
        <v>49</v>
      </c>
      <c r="H51" s="2">
        <v>-24.970099999999999</v>
      </c>
      <c r="I51" s="2">
        <v>-0.3</v>
      </c>
      <c r="J51" s="2">
        <v>1331.5038999999999</v>
      </c>
    </row>
    <row r="52" spans="1:10" x14ac:dyDescent="0.25">
      <c r="A52" s="2"/>
      <c r="B52" s="2">
        <v>50</v>
      </c>
      <c r="C52" s="2">
        <v>25.0276</v>
      </c>
      <c r="D52" s="2">
        <v>-0.3301</v>
      </c>
      <c r="E52" s="2">
        <v>1359.5045</v>
      </c>
      <c r="G52" s="2">
        <v>50</v>
      </c>
      <c r="H52" s="2">
        <v>-24.970099999999999</v>
      </c>
      <c r="I52" s="2">
        <v>-0.30940000000000001</v>
      </c>
      <c r="J52" s="2">
        <v>1359.5039999999999</v>
      </c>
    </row>
    <row r="53" spans="1:10" x14ac:dyDescent="0.25">
      <c r="A53" s="2"/>
      <c r="B53" s="2">
        <v>51</v>
      </c>
      <c r="C53" s="2">
        <v>25.0275</v>
      </c>
      <c r="D53" s="2">
        <v>-0.31259999999999999</v>
      </c>
      <c r="E53" s="2">
        <v>1387.5030999999999</v>
      </c>
      <c r="G53" s="2">
        <v>51</v>
      </c>
      <c r="H53" s="2">
        <v>-24.970700000000001</v>
      </c>
      <c r="I53" s="2">
        <v>-0.28749999999999998</v>
      </c>
      <c r="J53" s="2">
        <v>1387.5037</v>
      </c>
    </row>
    <row r="54" spans="1:10" x14ac:dyDescent="0.25">
      <c r="A54" s="2"/>
      <c r="B54" s="2">
        <v>52</v>
      </c>
      <c r="C54" s="2">
        <v>25.0261</v>
      </c>
      <c r="D54" s="2">
        <v>-0.3206</v>
      </c>
      <c r="E54" s="2">
        <v>1415.5038</v>
      </c>
      <c r="G54" s="2">
        <v>52</v>
      </c>
      <c r="H54" s="2">
        <v>-24.9709</v>
      </c>
      <c r="I54" s="2">
        <v>-0.30380000000000001</v>
      </c>
      <c r="J54" s="2">
        <v>1415.5037</v>
      </c>
    </row>
    <row r="55" spans="1:10" x14ac:dyDescent="0.25">
      <c r="A55" s="2"/>
      <c r="B55" s="2">
        <v>53</v>
      </c>
      <c r="C55" s="2">
        <v>25.0274</v>
      </c>
      <c r="D55" s="2">
        <v>-0.28899999999999998</v>
      </c>
      <c r="E55" s="2">
        <v>1443.5029</v>
      </c>
      <c r="G55" s="2">
        <v>53</v>
      </c>
      <c r="H55" s="2">
        <v>-24.971599999999999</v>
      </c>
      <c r="I55" s="2">
        <v>-0.28889999999999999</v>
      </c>
      <c r="J55" s="2">
        <v>1443.5042000000001</v>
      </c>
    </row>
    <row r="56" spans="1:10" x14ac:dyDescent="0.25">
      <c r="A56" s="2"/>
      <c r="B56" s="2">
        <v>54</v>
      </c>
      <c r="C56" s="2">
        <v>25.0258</v>
      </c>
      <c r="D56" s="2">
        <v>-0.32869999999999999</v>
      </c>
      <c r="E56" s="2">
        <v>1471.5037</v>
      </c>
      <c r="G56" s="2">
        <v>54</v>
      </c>
      <c r="H56" s="2">
        <v>-24.972000000000001</v>
      </c>
      <c r="I56" s="2">
        <v>-0.30830000000000002</v>
      </c>
      <c r="J56" s="2">
        <v>1471.5044</v>
      </c>
    </row>
    <row r="57" spans="1:10" x14ac:dyDescent="0.25">
      <c r="A57" s="2"/>
      <c r="B57" s="2">
        <v>55</v>
      </c>
      <c r="C57" s="2">
        <v>25.0259</v>
      </c>
      <c r="D57" s="2">
        <v>-0.32069999999999999</v>
      </c>
      <c r="E57" s="2">
        <v>1499.5048999999999</v>
      </c>
      <c r="G57" s="2">
        <v>55</v>
      </c>
      <c r="H57" s="2">
        <v>-24.972000000000001</v>
      </c>
      <c r="I57" s="2">
        <v>-0.30640000000000001</v>
      </c>
      <c r="J57" s="2">
        <v>1499.5038999999999</v>
      </c>
    </row>
    <row r="58" spans="1:10" x14ac:dyDescent="0.25">
      <c r="A58" s="2"/>
      <c r="B58" s="2">
        <v>56</v>
      </c>
      <c r="C58" s="2">
        <v>25.025200000000002</v>
      </c>
      <c r="D58" s="2">
        <v>-0.32250000000000001</v>
      </c>
      <c r="E58" s="2">
        <v>1527.5056</v>
      </c>
      <c r="G58" s="2">
        <v>56</v>
      </c>
      <c r="H58" s="2">
        <v>-24.972899999999999</v>
      </c>
      <c r="I58" s="2">
        <v>-0.31319999999999998</v>
      </c>
      <c r="J58" s="2">
        <v>1527.5038</v>
      </c>
    </row>
    <row r="59" spans="1:10" x14ac:dyDescent="0.25">
      <c r="A59" s="2"/>
      <c r="B59" s="2">
        <v>57</v>
      </c>
      <c r="C59" s="2">
        <v>25.024899999999999</v>
      </c>
      <c r="D59" s="2">
        <v>-0.31790000000000002</v>
      </c>
      <c r="E59" s="2">
        <v>1555.5065</v>
      </c>
      <c r="G59" s="2">
        <v>57</v>
      </c>
      <c r="H59" s="2">
        <v>-24.9739</v>
      </c>
      <c r="I59" s="2">
        <v>-0.30680000000000002</v>
      </c>
      <c r="J59" s="2">
        <v>1555.5038999999999</v>
      </c>
    </row>
    <row r="60" spans="1:10" x14ac:dyDescent="0.25">
      <c r="A60" s="2"/>
      <c r="B60" s="2">
        <v>58</v>
      </c>
      <c r="C60" s="2">
        <v>25.0245</v>
      </c>
      <c r="D60" s="2">
        <v>-0.315</v>
      </c>
      <c r="E60" s="2">
        <v>1583.5026</v>
      </c>
      <c r="G60" s="2">
        <v>58</v>
      </c>
      <c r="H60" s="2">
        <v>-24.9739</v>
      </c>
      <c r="I60" s="2">
        <v>-0.30520000000000003</v>
      </c>
      <c r="J60" s="2">
        <v>1583.5043000000001</v>
      </c>
    </row>
    <row r="61" spans="1:10" x14ac:dyDescent="0.25">
      <c r="A61" s="2"/>
      <c r="B61" s="2">
        <v>59</v>
      </c>
      <c r="C61" s="2">
        <v>25.023900000000001</v>
      </c>
      <c r="D61" s="2">
        <v>-0.32229999999999998</v>
      </c>
      <c r="E61" s="2">
        <v>1611.5041000000001</v>
      </c>
      <c r="G61" s="2">
        <v>59</v>
      </c>
      <c r="H61" s="2">
        <v>-24.974699999999999</v>
      </c>
      <c r="I61" s="2">
        <v>-0.30959999999999999</v>
      </c>
      <c r="J61" s="2">
        <v>1611.5039999999999</v>
      </c>
    </row>
    <row r="62" spans="1:10" x14ac:dyDescent="0.25">
      <c r="A62" s="2"/>
      <c r="B62" s="2">
        <v>60</v>
      </c>
      <c r="C62" s="2">
        <v>25.023499999999999</v>
      </c>
      <c r="D62" s="2">
        <v>-0.31919999999999998</v>
      </c>
      <c r="E62" s="2">
        <v>1639.5070000000001</v>
      </c>
      <c r="G62" s="2">
        <v>60</v>
      </c>
      <c r="H62" s="2">
        <v>-24.974900000000002</v>
      </c>
      <c r="I62" s="2">
        <v>-0.30790000000000001</v>
      </c>
      <c r="J62" s="2">
        <v>1639.5041000000001</v>
      </c>
    </row>
    <row r="63" spans="1:10" x14ac:dyDescent="0.25">
      <c r="A63" s="2"/>
      <c r="B63" s="2">
        <v>61</v>
      </c>
      <c r="C63" s="2">
        <v>25.023399999999999</v>
      </c>
      <c r="D63" s="2">
        <v>-0.31850000000000001</v>
      </c>
      <c r="E63" s="2">
        <v>1667.5026</v>
      </c>
      <c r="G63" s="2">
        <v>61</v>
      </c>
      <c r="H63" s="2">
        <v>-24.975100000000001</v>
      </c>
      <c r="I63" s="2">
        <v>-0.31140000000000001</v>
      </c>
      <c r="J63" s="2">
        <v>1667.5037</v>
      </c>
    </row>
    <row r="64" spans="1:10" x14ac:dyDescent="0.25">
      <c r="A64" s="2"/>
      <c r="B64" s="2">
        <v>62</v>
      </c>
      <c r="C64" s="2">
        <v>25.022300000000001</v>
      </c>
      <c r="D64" s="2">
        <v>-0.33629999999999999</v>
      </c>
      <c r="E64" s="2">
        <v>1695.5047999999999</v>
      </c>
      <c r="G64" s="2">
        <v>62</v>
      </c>
      <c r="H64" s="2">
        <v>-24.975300000000001</v>
      </c>
      <c r="I64" s="2">
        <v>-0.3246</v>
      </c>
      <c r="J64" s="2">
        <v>1695.5042000000001</v>
      </c>
    </row>
    <row r="65" spans="1:10" x14ac:dyDescent="0.25">
      <c r="A65" s="2"/>
      <c r="B65" s="2">
        <v>63</v>
      </c>
      <c r="C65" s="2">
        <v>25.022200000000002</v>
      </c>
      <c r="D65" s="2">
        <v>-0.33739999999999998</v>
      </c>
      <c r="E65" s="2">
        <v>1723.5075999999999</v>
      </c>
      <c r="G65" s="2">
        <v>63</v>
      </c>
      <c r="H65" s="2">
        <v>-24.976299999999998</v>
      </c>
      <c r="I65" s="2">
        <v>-0.31</v>
      </c>
      <c r="J65" s="2">
        <v>1723.5046</v>
      </c>
    </row>
    <row r="66" spans="1:10" x14ac:dyDescent="0.25">
      <c r="A66" s="2"/>
      <c r="B66" s="2">
        <v>64</v>
      </c>
      <c r="C66" s="2">
        <v>25.021599999999999</v>
      </c>
      <c r="D66" s="2">
        <v>-0.31409999999999999</v>
      </c>
      <c r="E66" s="2">
        <v>1751.5059000000001</v>
      </c>
      <c r="G66" s="2">
        <v>64</v>
      </c>
      <c r="H66" s="2">
        <v>-24.9758</v>
      </c>
      <c r="I66" s="2">
        <v>-0.2979</v>
      </c>
      <c r="J66" s="2">
        <v>1751.5047</v>
      </c>
    </row>
    <row r="67" spans="1:10" x14ac:dyDescent="0.25">
      <c r="A67" s="2"/>
      <c r="B67" s="2">
        <v>65</v>
      </c>
      <c r="C67" s="2">
        <v>25.020900000000001</v>
      </c>
      <c r="D67" s="2">
        <v>-0.3145</v>
      </c>
      <c r="E67" s="2">
        <v>1779.5070000000001</v>
      </c>
      <c r="G67" s="2">
        <v>65</v>
      </c>
      <c r="H67" s="2">
        <v>-24.977</v>
      </c>
      <c r="I67" s="2">
        <v>-0.30270000000000002</v>
      </c>
      <c r="J67" s="2">
        <v>1779.5041000000001</v>
      </c>
    </row>
    <row r="68" spans="1:10" x14ac:dyDescent="0.25">
      <c r="A68" s="2"/>
      <c r="B68" s="2">
        <v>66</v>
      </c>
      <c r="C68" s="2">
        <v>25.0214</v>
      </c>
      <c r="D68" s="2">
        <v>-0.3044</v>
      </c>
      <c r="E68" s="2">
        <v>1807.5078000000001</v>
      </c>
      <c r="G68" s="2">
        <v>66</v>
      </c>
      <c r="H68" s="2">
        <v>-24.977499999999999</v>
      </c>
      <c r="I68" s="2">
        <v>-0.28660000000000002</v>
      </c>
      <c r="J68" s="2">
        <v>1807.5047999999999</v>
      </c>
    </row>
    <row r="69" spans="1:10" x14ac:dyDescent="0.25">
      <c r="A69" s="2"/>
      <c r="B69" s="2">
        <v>67</v>
      </c>
      <c r="C69" s="2">
        <v>25.02</v>
      </c>
      <c r="D69" s="2">
        <v>-0.31559999999999999</v>
      </c>
      <c r="E69" s="2">
        <v>1835.5070000000001</v>
      </c>
      <c r="G69" s="2">
        <v>67</v>
      </c>
      <c r="H69" s="2">
        <v>-24.977699999999999</v>
      </c>
      <c r="I69" s="2">
        <v>-0.29420000000000002</v>
      </c>
      <c r="J69" s="2">
        <v>1835.5041000000001</v>
      </c>
    </row>
    <row r="70" spans="1:10" x14ac:dyDescent="0.25">
      <c r="A70" s="2"/>
      <c r="B70" s="2">
        <v>68</v>
      </c>
      <c r="C70" s="2">
        <v>25.020399999999999</v>
      </c>
      <c r="D70" s="2">
        <v>-0.2999</v>
      </c>
      <c r="E70" s="2">
        <v>1863.5071</v>
      </c>
      <c r="G70" s="2">
        <v>68</v>
      </c>
      <c r="H70" s="2">
        <v>-24.9785</v>
      </c>
      <c r="I70" s="2">
        <v>-0.28910000000000002</v>
      </c>
      <c r="J70" s="2">
        <v>1863.5047</v>
      </c>
    </row>
    <row r="71" spans="1:10" x14ac:dyDescent="0.25">
      <c r="A71" s="2"/>
      <c r="B71" s="2">
        <v>69</v>
      </c>
      <c r="C71" s="2">
        <v>25.018999999999998</v>
      </c>
      <c r="D71" s="2">
        <v>-0.3256</v>
      </c>
      <c r="E71" s="2">
        <v>1891.5037</v>
      </c>
      <c r="G71" s="2">
        <v>69</v>
      </c>
      <c r="H71" s="2">
        <v>-24.978899999999999</v>
      </c>
      <c r="I71" s="2">
        <v>-0.31169999999999998</v>
      </c>
      <c r="J71" s="2">
        <v>1891.5043000000001</v>
      </c>
    </row>
    <row r="72" spans="1:10" x14ac:dyDescent="0.25">
      <c r="A72" s="2"/>
      <c r="B72" s="2">
        <v>70</v>
      </c>
      <c r="C72" s="2">
        <v>25.0181</v>
      </c>
      <c r="D72" s="2">
        <v>-0.32990000000000003</v>
      </c>
      <c r="E72" s="2">
        <v>1919.5074</v>
      </c>
      <c r="G72" s="2">
        <v>70</v>
      </c>
      <c r="H72" s="2">
        <v>-24.977900000000002</v>
      </c>
      <c r="I72" s="2">
        <v>-0.30830000000000002</v>
      </c>
      <c r="J72" s="2">
        <v>1919.5046</v>
      </c>
    </row>
    <row r="73" spans="1:10" x14ac:dyDescent="0.25">
      <c r="A73" s="2"/>
      <c r="B73" s="2">
        <v>71</v>
      </c>
      <c r="C73" s="2">
        <v>25.017600000000002</v>
      </c>
      <c r="D73" s="2">
        <v>-0.32740000000000002</v>
      </c>
      <c r="E73" s="2">
        <v>1947.5073</v>
      </c>
      <c r="G73" s="2">
        <v>71</v>
      </c>
      <c r="H73" s="2">
        <v>-24.98</v>
      </c>
      <c r="I73" s="2">
        <v>-0.3115</v>
      </c>
      <c r="J73" s="2">
        <v>1947.5041000000001</v>
      </c>
    </row>
    <row r="74" spans="1:10" x14ac:dyDescent="0.25">
      <c r="A74" s="2"/>
      <c r="B74" s="2">
        <v>72</v>
      </c>
      <c r="C74" s="2">
        <v>25.0168</v>
      </c>
      <c r="D74" s="2">
        <v>-0.3201</v>
      </c>
      <c r="E74" s="2">
        <v>1975.5038</v>
      </c>
      <c r="G74" s="2">
        <v>72</v>
      </c>
      <c r="H74" s="2">
        <v>-24.980499999999999</v>
      </c>
      <c r="I74" s="2">
        <v>-0.309</v>
      </c>
      <c r="J74" s="2">
        <v>1975.5046</v>
      </c>
    </row>
    <row r="75" spans="1:10" x14ac:dyDescent="0.25">
      <c r="A75" s="2"/>
      <c r="B75" s="2">
        <v>73</v>
      </c>
      <c r="C75" s="2">
        <v>25.017199999999999</v>
      </c>
      <c r="D75" s="2">
        <v>-0.32940000000000003</v>
      </c>
      <c r="E75" s="2">
        <v>2003.5068000000001</v>
      </c>
      <c r="G75" s="2">
        <v>73</v>
      </c>
      <c r="H75" s="2">
        <v>-24.981300000000001</v>
      </c>
      <c r="I75" s="2">
        <v>-0.30880000000000002</v>
      </c>
      <c r="J75" s="2">
        <v>2003.5047999999999</v>
      </c>
    </row>
    <row r="76" spans="1:10" x14ac:dyDescent="0.25">
      <c r="A76" s="2"/>
      <c r="B76" s="2">
        <v>74</v>
      </c>
      <c r="C76" s="2">
        <v>25.016999999999999</v>
      </c>
      <c r="D76" s="2">
        <v>-0.31059999999999999</v>
      </c>
      <c r="E76" s="2">
        <v>2031.5030999999999</v>
      </c>
      <c r="G76" s="2">
        <v>74</v>
      </c>
      <c r="H76" s="2">
        <v>-24.9803</v>
      </c>
      <c r="I76" s="2">
        <v>-0.29799999999999999</v>
      </c>
      <c r="J76" s="2">
        <v>2031.5045</v>
      </c>
    </row>
    <row r="77" spans="1:10" x14ac:dyDescent="0.25">
      <c r="A77" s="2"/>
      <c r="B77" s="2">
        <v>75</v>
      </c>
      <c r="C77" s="2">
        <v>25.0166</v>
      </c>
      <c r="D77" s="2">
        <v>-0.31659999999999999</v>
      </c>
      <c r="E77" s="2">
        <v>2059.5038</v>
      </c>
      <c r="G77" s="2">
        <v>75</v>
      </c>
      <c r="H77" s="2">
        <v>-24.9818</v>
      </c>
      <c r="I77" s="2">
        <v>-0.30499999999999999</v>
      </c>
      <c r="J77" s="2">
        <v>2059.5048000000002</v>
      </c>
    </row>
    <row r="78" spans="1:10" x14ac:dyDescent="0.25">
      <c r="A78" s="2"/>
      <c r="B78" s="2">
        <v>76</v>
      </c>
      <c r="C78" s="2">
        <v>25.0151</v>
      </c>
      <c r="D78" s="2">
        <v>-0.31209999999999999</v>
      </c>
      <c r="E78" s="2">
        <v>2087.5079999999998</v>
      </c>
      <c r="G78" s="2">
        <v>76</v>
      </c>
      <c r="H78" s="2">
        <v>-24.982500000000002</v>
      </c>
      <c r="I78" s="2">
        <v>-0.30659999999999998</v>
      </c>
      <c r="J78" s="2">
        <v>2087.5052999999998</v>
      </c>
    </row>
    <row r="79" spans="1:10" x14ac:dyDescent="0.25">
      <c r="A79" s="2"/>
      <c r="B79" s="2">
        <v>77</v>
      </c>
      <c r="C79" s="2">
        <v>25.014700000000001</v>
      </c>
      <c r="D79" s="2">
        <v>-0.3115</v>
      </c>
      <c r="E79" s="2">
        <v>2115.5057999999999</v>
      </c>
      <c r="G79" s="2">
        <v>77</v>
      </c>
      <c r="H79" s="2">
        <v>-24.9833</v>
      </c>
      <c r="I79" s="2">
        <v>-0.30620000000000003</v>
      </c>
      <c r="J79" s="2">
        <v>2115.5046000000002</v>
      </c>
    </row>
    <row r="80" spans="1:10" x14ac:dyDescent="0.25">
      <c r="A80" s="2"/>
      <c r="B80" s="2">
        <v>78</v>
      </c>
      <c r="C80" s="2">
        <v>25.014900000000001</v>
      </c>
      <c r="D80" s="2">
        <v>-0.31109999999999999</v>
      </c>
      <c r="E80" s="2">
        <v>2143.5075999999999</v>
      </c>
      <c r="G80" s="2">
        <v>78</v>
      </c>
      <c r="H80" s="2">
        <v>-24.983000000000001</v>
      </c>
      <c r="I80" s="2">
        <v>-0.31459999999999999</v>
      </c>
      <c r="J80" s="2">
        <v>2143.5043999999998</v>
      </c>
    </row>
    <row r="81" spans="1:10" x14ac:dyDescent="0.25">
      <c r="A81" s="2"/>
      <c r="B81" s="2">
        <v>79</v>
      </c>
      <c r="C81" s="2">
        <v>25.013500000000001</v>
      </c>
      <c r="D81" s="2">
        <v>-0.30009999999999998</v>
      </c>
      <c r="E81" s="2">
        <v>2171.5065</v>
      </c>
      <c r="G81" s="2">
        <v>79</v>
      </c>
      <c r="H81" s="2">
        <v>-24.983499999999999</v>
      </c>
      <c r="I81" s="2">
        <v>-0.30330000000000001</v>
      </c>
      <c r="J81" s="2">
        <v>2171.5039000000002</v>
      </c>
    </row>
    <row r="82" spans="1:10" x14ac:dyDescent="0.25">
      <c r="A82" s="2"/>
      <c r="B82" s="2">
        <v>80</v>
      </c>
      <c r="C82" s="2">
        <v>25.014199999999999</v>
      </c>
      <c r="D82" s="2">
        <v>-0.3075</v>
      </c>
      <c r="E82" s="2">
        <v>2199.5039000000002</v>
      </c>
      <c r="G82" s="2">
        <v>80</v>
      </c>
      <c r="H82" s="2">
        <v>-24.984000000000002</v>
      </c>
      <c r="I82" s="2">
        <v>-0.30299999999999999</v>
      </c>
      <c r="J82" s="2">
        <v>2199.5050999999999</v>
      </c>
    </row>
    <row r="83" spans="1:10" x14ac:dyDescent="0.25">
      <c r="A83" s="2"/>
      <c r="B83" s="2">
        <v>81</v>
      </c>
      <c r="C83" s="2">
        <v>25.013100000000001</v>
      </c>
      <c r="D83" s="2">
        <v>-0.29459999999999997</v>
      </c>
      <c r="E83" s="2">
        <v>2227.5038</v>
      </c>
      <c r="G83" s="2">
        <v>81</v>
      </c>
      <c r="H83" s="2">
        <v>-24.984400000000001</v>
      </c>
      <c r="I83" s="2">
        <v>-0.28920000000000001</v>
      </c>
      <c r="J83" s="2">
        <v>2227.5046000000002</v>
      </c>
    </row>
    <row r="84" spans="1:10" x14ac:dyDescent="0.25">
      <c r="A84" s="2"/>
      <c r="B84" s="2">
        <v>82</v>
      </c>
      <c r="C84" s="2">
        <v>25.013200000000001</v>
      </c>
      <c r="D84" s="2">
        <v>-0.27260000000000001</v>
      </c>
      <c r="E84" s="2">
        <v>2255.5064000000002</v>
      </c>
      <c r="G84" s="2">
        <v>82</v>
      </c>
      <c r="H84" s="2">
        <v>-24.984999999999999</v>
      </c>
      <c r="I84" s="2">
        <v>-0.28210000000000002</v>
      </c>
      <c r="J84" s="2">
        <v>2255.5057999999999</v>
      </c>
    </row>
    <row r="85" spans="1:10" x14ac:dyDescent="0.25">
      <c r="A85" s="2"/>
      <c r="B85" s="2">
        <v>83</v>
      </c>
      <c r="C85" s="2">
        <v>25.0123</v>
      </c>
      <c r="D85" s="2">
        <v>-0.29060000000000002</v>
      </c>
      <c r="E85" s="2">
        <v>2283.5052000000001</v>
      </c>
      <c r="G85" s="2">
        <v>83</v>
      </c>
      <c r="H85" s="2">
        <v>-24.985499999999998</v>
      </c>
      <c r="I85" s="2">
        <v>-0.28839999999999999</v>
      </c>
      <c r="J85" s="2">
        <v>2283.5047</v>
      </c>
    </row>
    <row r="86" spans="1:10" x14ac:dyDescent="0.25">
      <c r="A86" s="2"/>
      <c r="B86" s="2">
        <v>84</v>
      </c>
      <c r="C86" s="2">
        <v>25.012</v>
      </c>
      <c r="D86" s="2">
        <v>-0.31090000000000001</v>
      </c>
      <c r="E86" s="2">
        <v>2311.5073000000002</v>
      </c>
      <c r="G86" s="2">
        <v>84</v>
      </c>
      <c r="H86" s="2">
        <v>-24.986000000000001</v>
      </c>
      <c r="I86" s="2">
        <v>-0.30990000000000001</v>
      </c>
      <c r="J86" s="2">
        <v>2311.5046000000002</v>
      </c>
    </row>
    <row r="87" spans="1:10" x14ac:dyDescent="0.25">
      <c r="A87" s="2"/>
      <c r="B87" s="2">
        <v>85</v>
      </c>
      <c r="C87" s="2">
        <v>25.010999999999999</v>
      </c>
      <c r="D87" s="2">
        <v>-0.32890000000000003</v>
      </c>
      <c r="E87" s="2">
        <v>2339.5039000000002</v>
      </c>
      <c r="G87" s="2">
        <v>85</v>
      </c>
      <c r="H87" s="2">
        <v>-24.987400000000001</v>
      </c>
      <c r="I87" s="2">
        <v>-0.33810000000000001</v>
      </c>
      <c r="J87" s="2">
        <v>2339.5047</v>
      </c>
    </row>
    <row r="88" spans="1:10" x14ac:dyDescent="0.25">
      <c r="A88" s="2"/>
      <c r="B88" s="2">
        <v>86</v>
      </c>
      <c r="C88" s="2">
        <v>25.011500000000002</v>
      </c>
      <c r="D88" s="2">
        <v>-0.32379999999999998</v>
      </c>
      <c r="E88" s="2">
        <v>2367.5043000000001</v>
      </c>
      <c r="G88" s="2">
        <v>86</v>
      </c>
      <c r="H88" s="2">
        <v>-24.9876</v>
      </c>
      <c r="I88" s="2">
        <v>-0.32490000000000002</v>
      </c>
      <c r="J88" s="2">
        <v>2367.5050999999999</v>
      </c>
    </row>
    <row r="89" spans="1:10" x14ac:dyDescent="0.25">
      <c r="A89" s="2"/>
      <c r="B89" s="2">
        <v>87</v>
      </c>
      <c r="C89" s="2">
        <v>25.010200000000001</v>
      </c>
      <c r="D89" s="2">
        <v>-0.31219999999999998</v>
      </c>
      <c r="E89" s="2">
        <v>2395.5043999999998</v>
      </c>
      <c r="G89" s="2">
        <v>87</v>
      </c>
      <c r="H89" s="2">
        <v>-24.987300000000001</v>
      </c>
      <c r="I89" s="2">
        <v>-0.30830000000000002</v>
      </c>
      <c r="J89" s="2">
        <v>2395.5046000000002</v>
      </c>
    </row>
    <row r="90" spans="1:10" x14ac:dyDescent="0.25">
      <c r="A90" s="2"/>
      <c r="B90" s="2">
        <v>88</v>
      </c>
      <c r="C90" s="2">
        <v>25.009599999999999</v>
      </c>
      <c r="D90" s="2">
        <v>-0.29049999999999998</v>
      </c>
      <c r="E90" s="2">
        <v>2423.5043999999998</v>
      </c>
      <c r="G90" s="2">
        <v>88</v>
      </c>
      <c r="H90" s="2">
        <v>-24.988299999999999</v>
      </c>
      <c r="I90" s="2">
        <v>-0.28589999999999999</v>
      </c>
      <c r="J90" s="2">
        <v>2423.5050999999999</v>
      </c>
    </row>
    <row r="91" spans="1:10" x14ac:dyDescent="0.25">
      <c r="A91" s="2"/>
      <c r="B91" s="2">
        <v>89</v>
      </c>
      <c r="C91" s="2">
        <v>25.009599999999999</v>
      </c>
      <c r="D91" s="2">
        <v>-0.32200000000000001</v>
      </c>
      <c r="E91" s="2">
        <v>2451.5034000000001</v>
      </c>
      <c r="G91" s="2">
        <v>89</v>
      </c>
      <c r="H91" s="2">
        <v>-24.988800000000001</v>
      </c>
      <c r="I91" s="2">
        <v>-0.32490000000000002</v>
      </c>
      <c r="J91" s="2">
        <v>2451.5048000000002</v>
      </c>
    </row>
    <row r="92" spans="1:10" x14ac:dyDescent="0.25">
      <c r="A92" s="2"/>
      <c r="B92" s="2">
        <v>90</v>
      </c>
      <c r="C92" s="2">
        <v>25.008400000000002</v>
      </c>
      <c r="D92" s="2">
        <v>-0.31840000000000002</v>
      </c>
      <c r="E92" s="2">
        <v>2479.5048000000002</v>
      </c>
      <c r="G92" s="2">
        <v>90</v>
      </c>
      <c r="H92" s="2">
        <v>-24.9892</v>
      </c>
      <c r="I92" s="2">
        <v>-0.31659999999999999</v>
      </c>
      <c r="J92" s="2">
        <v>2479.5048999999999</v>
      </c>
    </row>
    <row r="93" spans="1:10" x14ac:dyDescent="0.25">
      <c r="A93" s="2"/>
      <c r="B93" s="2">
        <v>91</v>
      </c>
      <c r="C93" s="2">
        <v>25.007200000000001</v>
      </c>
      <c r="D93" s="2">
        <v>-0.31590000000000001</v>
      </c>
      <c r="E93" s="2">
        <v>2507.5048999999999</v>
      </c>
      <c r="G93" s="2">
        <v>91</v>
      </c>
      <c r="H93" s="2">
        <v>-24.989799999999999</v>
      </c>
      <c r="I93" s="2">
        <v>-0.31730000000000003</v>
      </c>
      <c r="J93" s="2">
        <v>2507.5048999999999</v>
      </c>
    </row>
    <row r="94" spans="1:10" x14ac:dyDescent="0.25">
      <c r="A94" s="2"/>
      <c r="B94" s="2">
        <v>92</v>
      </c>
      <c r="C94" s="2">
        <v>25.007100000000001</v>
      </c>
      <c r="D94" s="2">
        <v>-0.30130000000000001</v>
      </c>
      <c r="E94" s="2">
        <v>2535.5055000000002</v>
      </c>
      <c r="G94" s="2">
        <v>92</v>
      </c>
      <c r="H94" s="2">
        <v>-24.989599999999999</v>
      </c>
      <c r="I94" s="2">
        <v>-0.29020000000000001</v>
      </c>
      <c r="J94" s="2">
        <v>2535.5056</v>
      </c>
    </row>
    <row r="95" spans="1:10" x14ac:dyDescent="0.25">
      <c r="A95" s="2"/>
      <c r="B95" s="2">
        <v>93</v>
      </c>
      <c r="C95" s="2">
        <v>25.0063</v>
      </c>
      <c r="D95" s="2">
        <v>-0.31030000000000002</v>
      </c>
      <c r="E95" s="2">
        <v>2563.5059000000001</v>
      </c>
      <c r="G95" s="2">
        <v>93</v>
      </c>
      <c r="H95" s="2">
        <v>-24.9908</v>
      </c>
      <c r="I95" s="2">
        <v>-0.30840000000000001</v>
      </c>
      <c r="J95" s="2">
        <v>2563.5052000000001</v>
      </c>
    </row>
    <row r="96" spans="1:10" x14ac:dyDescent="0.25">
      <c r="A96" s="2"/>
      <c r="B96" s="2">
        <v>94</v>
      </c>
      <c r="C96" s="2">
        <v>25.007100000000001</v>
      </c>
      <c r="D96" s="2">
        <v>-0.30259999999999998</v>
      </c>
      <c r="E96" s="2">
        <v>2591.5066999999999</v>
      </c>
      <c r="G96" s="2">
        <v>94</v>
      </c>
      <c r="H96" s="2">
        <v>-24.991399999999999</v>
      </c>
      <c r="I96" s="2">
        <v>-0.30969999999999998</v>
      </c>
      <c r="J96" s="2">
        <v>2591.5056</v>
      </c>
    </row>
    <row r="97" spans="1:10" x14ac:dyDescent="0.25">
      <c r="A97" s="2"/>
      <c r="B97" s="2">
        <v>95</v>
      </c>
      <c r="C97" s="2">
        <v>25.006599999999999</v>
      </c>
      <c r="D97" s="2">
        <v>-0.30659999999999998</v>
      </c>
      <c r="E97" s="2">
        <v>2619.5061000000001</v>
      </c>
      <c r="G97" s="2">
        <v>95</v>
      </c>
      <c r="H97" s="2">
        <v>-24.991599999999998</v>
      </c>
      <c r="I97" s="2">
        <v>-0.31390000000000001</v>
      </c>
      <c r="J97" s="2">
        <v>2619.5055000000002</v>
      </c>
    </row>
    <row r="98" spans="1:10" x14ac:dyDescent="0.25">
      <c r="A98" s="2"/>
      <c r="B98" s="2">
        <v>96</v>
      </c>
      <c r="C98" s="2">
        <v>25.0046</v>
      </c>
      <c r="D98" s="2">
        <v>-0.2838</v>
      </c>
      <c r="E98" s="2">
        <v>2647.5074</v>
      </c>
      <c r="G98" s="2">
        <v>96</v>
      </c>
      <c r="H98" s="2">
        <v>-24.9924</v>
      </c>
      <c r="I98" s="2">
        <v>-0.28060000000000002</v>
      </c>
      <c r="J98" s="2">
        <v>2647.5052999999998</v>
      </c>
    </row>
    <row r="99" spans="1:10" x14ac:dyDescent="0.25">
      <c r="A99" s="2"/>
      <c r="B99" s="2">
        <v>97</v>
      </c>
      <c r="C99" s="2">
        <v>25.005199999999999</v>
      </c>
      <c r="D99" s="2">
        <v>-0.30669999999999997</v>
      </c>
      <c r="E99" s="2">
        <v>2675.5061000000001</v>
      </c>
      <c r="G99" s="2">
        <v>97</v>
      </c>
      <c r="H99" s="2">
        <v>-24.992100000000001</v>
      </c>
      <c r="I99" s="2">
        <v>-0.30220000000000002</v>
      </c>
      <c r="J99" s="2">
        <v>2675.5061000000001</v>
      </c>
    </row>
    <row r="100" spans="1:10" x14ac:dyDescent="0.25">
      <c r="A100" s="2"/>
      <c r="B100" s="2">
        <v>98</v>
      </c>
      <c r="C100" s="2">
        <v>25.003900000000002</v>
      </c>
      <c r="D100" s="2">
        <v>-0.2964</v>
      </c>
      <c r="E100" s="2">
        <v>2703.5057000000002</v>
      </c>
      <c r="G100" s="2">
        <v>98</v>
      </c>
      <c r="H100" s="2">
        <v>-24.9925</v>
      </c>
      <c r="I100" s="2">
        <v>-0.30030000000000001</v>
      </c>
      <c r="J100" s="2">
        <v>2703.5057999999999</v>
      </c>
    </row>
    <row r="101" spans="1:10" x14ac:dyDescent="0.25">
      <c r="A101" s="2"/>
      <c r="B101" s="2">
        <v>99</v>
      </c>
      <c r="C101" s="2">
        <v>25.004100000000001</v>
      </c>
      <c r="D101" s="2">
        <v>-0.31879999999999997</v>
      </c>
      <c r="E101" s="2">
        <v>2731.5088999999998</v>
      </c>
      <c r="G101" s="2">
        <v>99</v>
      </c>
      <c r="H101" s="2">
        <v>-24.993500000000001</v>
      </c>
      <c r="I101" s="2">
        <v>-0.30620000000000003</v>
      </c>
      <c r="J101" s="2">
        <v>2731.5052999999998</v>
      </c>
    </row>
    <row r="102" spans="1:10" x14ac:dyDescent="0.25">
      <c r="A102" s="2"/>
      <c r="B102" s="2">
        <v>100</v>
      </c>
      <c r="C102" s="2">
        <v>25.002700000000001</v>
      </c>
      <c r="D102" s="2">
        <v>-0.31019999999999998</v>
      </c>
      <c r="E102" s="2">
        <v>2759.5054</v>
      </c>
      <c r="G102" s="2">
        <v>100</v>
      </c>
      <c r="H102" s="2">
        <v>-24.994299999999999</v>
      </c>
      <c r="I102" s="2">
        <v>-0.30380000000000001</v>
      </c>
      <c r="J102" s="2">
        <v>2759.5056</v>
      </c>
    </row>
    <row r="103" spans="1:10" x14ac:dyDescent="0.25">
      <c r="A103" s="2"/>
      <c r="B103" s="2">
        <v>101</v>
      </c>
      <c r="C103" s="2">
        <v>25.0029</v>
      </c>
      <c r="D103" s="2">
        <v>-0.33279999999999998</v>
      </c>
      <c r="E103" s="2">
        <v>2787.5066000000002</v>
      </c>
      <c r="G103" s="2">
        <v>101</v>
      </c>
      <c r="H103" s="2">
        <v>-24.994700000000002</v>
      </c>
      <c r="I103" s="2">
        <v>-0.31969999999999998</v>
      </c>
      <c r="J103" s="2">
        <v>2787.5052999999998</v>
      </c>
    </row>
    <row r="104" spans="1:10" x14ac:dyDescent="0.25">
      <c r="A104" s="2"/>
      <c r="B104" s="2">
        <v>102</v>
      </c>
      <c r="C104" s="2">
        <v>25.0031</v>
      </c>
      <c r="D104" s="2">
        <v>-0.31140000000000001</v>
      </c>
      <c r="E104" s="2">
        <v>2815.5068000000001</v>
      </c>
      <c r="G104" s="2">
        <v>102</v>
      </c>
      <c r="H104" s="2">
        <v>-24.994299999999999</v>
      </c>
      <c r="I104" s="2">
        <v>-0.3029</v>
      </c>
      <c r="J104" s="2">
        <v>2815.5057999999999</v>
      </c>
    </row>
    <row r="105" spans="1:10" x14ac:dyDescent="0.25">
      <c r="A105" s="2"/>
      <c r="B105" s="2">
        <v>103</v>
      </c>
      <c r="C105" s="2">
        <v>25.002099999999999</v>
      </c>
      <c r="D105" s="2">
        <v>-0.3145</v>
      </c>
      <c r="E105" s="2">
        <v>2843.5068000000001</v>
      </c>
      <c r="G105" s="2">
        <v>103</v>
      </c>
      <c r="H105" s="2">
        <v>-24.995899999999999</v>
      </c>
      <c r="I105" s="2">
        <v>-0.31240000000000001</v>
      </c>
      <c r="J105" s="2">
        <v>2843.5055000000002</v>
      </c>
    </row>
    <row r="106" spans="1:10" x14ac:dyDescent="0.25">
      <c r="A106" s="2"/>
      <c r="B106" s="2">
        <v>104</v>
      </c>
      <c r="C106" s="2">
        <v>25.002700000000001</v>
      </c>
      <c r="D106" s="2">
        <v>-0.32040000000000002</v>
      </c>
      <c r="E106" s="2">
        <v>2871.5068000000001</v>
      </c>
      <c r="G106" s="2">
        <v>104</v>
      </c>
      <c r="H106" s="2">
        <v>-24.995799999999999</v>
      </c>
      <c r="I106" s="2">
        <v>-0.31609999999999999</v>
      </c>
      <c r="J106" s="2">
        <v>2871.5057000000002</v>
      </c>
    </row>
    <row r="107" spans="1:10" x14ac:dyDescent="0.25">
      <c r="A107" s="2"/>
      <c r="B107" s="2">
        <v>105</v>
      </c>
      <c r="C107" s="2">
        <v>25.002700000000001</v>
      </c>
      <c r="D107" s="2">
        <v>-0.31140000000000001</v>
      </c>
      <c r="E107" s="2">
        <v>2899.5057000000002</v>
      </c>
      <c r="G107" s="2">
        <v>105</v>
      </c>
      <c r="H107" s="2">
        <v>-24.995999999999999</v>
      </c>
      <c r="I107" s="2">
        <v>-0.312</v>
      </c>
      <c r="J107" s="2">
        <v>2899.5052999999998</v>
      </c>
    </row>
    <row r="108" spans="1:10" x14ac:dyDescent="0.25">
      <c r="A108" s="2"/>
      <c r="B108" s="2">
        <v>106</v>
      </c>
      <c r="C108" s="2">
        <v>25.000699999999998</v>
      </c>
      <c r="D108" s="2">
        <v>-0.29459999999999997</v>
      </c>
      <c r="E108" s="2">
        <v>2927.5097000000001</v>
      </c>
      <c r="G108" s="2">
        <v>106</v>
      </c>
      <c r="H108" s="2">
        <v>-24.996500000000001</v>
      </c>
      <c r="I108" s="2">
        <v>-0.28360000000000002</v>
      </c>
      <c r="J108" s="2">
        <v>2927.5057999999999</v>
      </c>
    </row>
    <row r="109" spans="1:10" x14ac:dyDescent="0.25">
      <c r="A109" s="2"/>
      <c r="B109" s="2">
        <v>107</v>
      </c>
      <c r="C109" s="2">
        <v>25.0002</v>
      </c>
      <c r="D109" s="2">
        <v>-0.30620000000000003</v>
      </c>
      <c r="E109" s="2">
        <v>2955.5079000000001</v>
      </c>
      <c r="G109" s="2">
        <v>107</v>
      </c>
      <c r="H109" s="2">
        <v>-24.997399999999999</v>
      </c>
      <c r="I109" s="2">
        <v>-0.30070000000000002</v>
      </c>
      <c r="J109" s="2">
        <v>2955.5057999999999</v>
      </c>
    </row>
    <row r="110" spans="1:10" x14ac:dyDescent="0.25">
      <c r="A110" s="2"/>
      <c r="B110" s="2">
        <v>108</v>
      </c>
      <c r="C110" s="2">
        <v>24.9985</v>
      </c>
      <c r="D110" s="2">
        <v>-0.29959999999999998</v>
      </c>
      <c r="E110" s="2">
        <v>2983.5068999999999</v>
      </c>
      <c r="G110" s="2">
        <v>108</v>
      </c>
      <c r="H110" s="2">
        <v>-24.998100000000001</v>
      </c>
      <c r="I110" s="2">
        <v>-0.3085</v>
      </c>
      <c r="J110" s="2">
        <v>2983.5059000000001</v>
      </c>
    </row>
    <row r="111" spans="1:10" x14ac:dyDescent="0.25">
      <c r="A111" s="2"/>
      <c r="B111" s="2">
        <v>109</v>
      </c>
      <c r="C111" s="2">
        <v>25.000399999999999</v>
      </c>
      <c r="D111" s="2">
        <v>-0.29260000000000003</v>
      </c>
      <c r="E111" s="2">
        <v>3011.5052999999998</v>
      </c>
      <c r="G111" s="2">
        <v>109</v>
      </c>
      <c r="H111" s="2">
        <v>-24.998000000000001</v>
      </c>
      <c r="I111" s="2">
        <v>-0.28149999999999997</v>
      </c>
      <c r="J111" s="2">
        <v>3011.5057999999999</v>
      </c>
    </row>
    <row r="112" spans="1:10" x14ac:dyDescent="0.25">
      <c r="A112" s="2"/>
      <c r="B112" s="2">
        <v>110</v>
      </c>
      <c r="C112" s="2">
        <v>24.999199999999998</v>
      </c>
      <c r="D112" s="2">
        <v>-0.29730000000000001</v>
      </c>
      <c r="E112" s="2">
        <v>3039.5070999999998</v>
      </c>
      <c r="G112" s="2">
        <v>110</v>
      </c>
      <c r="H112" s="2">
        <v>-24.998699999999999</v>
      </c>
      <c r="I112" s="2">
        <v>-0.29780000000000001</v>
      </c>
      <c r="J112" s="2">
        <v>3039.5061999999998</v>
      </c>
    </row>
    <row r="113" spans="1:10" x14ac:dyDescent="0.25">
      <c r="A113" s="2"/>
      <c r="B113" s="2">
        <v>111</v>
      </c>
      <c r="C113" s="2">
        <v>24.997900000000001</v>
      </c>
      <c r="D113" s="2">
        <v>-0.31180000000000002</v>
      </c>
      <c r="E113" s="2">
        <v>3067.5063</v>
      </c>
      <c r="G113" s="2">
        <v>111</v>
      </c>
      <c r="H113" s="2">
        <v>-24.998899999999999</v>
      </c>
      <c r="I113" s="2">
        <v>-0.29389999999999999</v>
      </c>
      <c r="J113" s="2">
        <v>3067.5057999999999</v>
      </c>
    </row>
    <row r="114" spans="1:10" x14ac:dyDescent="0.25">
      <c r="A114" s="2"/>
      <c r="B114" s="2">
        <v>112</v>
      </c>
      <c r="C114" s="2">
        <v>24.997900000000001</v>
      </c>
      <c r="D114" s="2">
        <v>-0.2994</v>
      </c>
      <c r="E114" s="2">
        <v>3095.5074</v>
      </c>
      <c r="G114" s="2">
        <v>112</v>
      </c>
      <c r="H114" s="2">
        <v>-24.9999</v>
      </c>
      <c r="I114" s="2">
        <v>-0.2999</v>
      </c>
      <c r="J114" s="2">
        <v>3095.5063</v>
      </c>
    </row>
    <row r="115" spans="1:10" x14ac:dyDescent="0.25">
      <c r="A115" s="2"/>
      <c r="B115" s="2">
        <v>113</v>
      </c>
      <c r="C115" s="2">
        <v>24.997399999999999</v>
      </c>
      <c r="D115" s="2">
        <v>-0.29880000000000001</v>
      </c>
      <c r="E115" s="2">
        <v>3123.5070999999998</v>
      </c>
      <c r="G115" s="2">
        <v>113</v>
      </c>
      <c r="H115" s="2">
        <v>-25.0002</v>
      </c>
      <c r="I115" s="2">
        <v>-0.29659999999999997</v>
      </c>
      <c r="J115" s="2">
        <v>3123.5059000000001</v>
      </c>
    </row>
    <row r="116" spans="1:10" x14ac:dyDescent="0.25">
      <c r="A116" s="2"/>
      <c r="B116" s="2">
        <v>114</v>
      </c>
      <c r="C116" s="2">
        <v>24.9969</v>
      </c>
      <c r="D116" s="2">
        <v>-0.29709999999999998</v>
      </c>
      <c r="E116" s="2">
        <v>3151.5057999999999</v>
      </c>
      <c r="G116" s="2">
        <v>114</v>
      </c>
      <c r="H116" s="2">
        <v>-25.0001</v>
      </c>
      <c r="I116" s="2">
        <v>-0.29959999999999998</v>
      </c>
      <c r="J116" s="2">
        <v>3151.5057999999999</v>
      </c>
    </row>
    <row r="117" spans="1:10" x14ac:dyDescent="0.25">
      <c r="A117" s="2"/>
      <c r="B117" s="2">
        <v>115</v>
      </c>
      <c r="C117" s="2">
        <v>24.996600000000001</v>
      </c>
      <c r="D117" s="2">
        <v>-0.27760000000000001</v>
      </c>
      <c r="E117" s="2">
        <v>3179.5068999999999</v>
      </c>
      <c r="G117" s="2">
        <v>115</v>
      </c>
      <c r="H117" s="2">
        <v>-25.001799999999999</v>
      </c>
      <c r="I117" s="2">
        <v>-0.28589999999999999</v>
      </c>
      <c r="J117" s="2">
        <v>3179.5056</v>
      </c>
    </row>
    <row r="118" spans="1:10" x14ac:dyDescent="0.25">
      <c r="A118" s="2"/>
      <c r="B118" s="2">
        <v>116</v>
      </c>
      <c r="C118" s="2">
        <v>24.9956</v>
      </c>
      <c r="D118" s="2">
        <v>-0.27779999999999999</v>
      </c>
      <c r="E118" s="2">
        <v>3207.5070999999998</v>
      </c>
      <c r="G118" s="2">
        <v>116</v>
      </c>
      <c r="H118" s="2">
        <v>-25.001899999999999</v>
      </c>
      <c r="I118" s="2">
        <v>-0.28039999999999998</v>
      </c>
      <c r="J118" s="2">
        <v>3207.5057999999999</v>
      </c>
    </row>
    <row r="119" spans="1:10" x14ac:dyDescent="0.25">
      <c r="A119" s="2"/>
      <c r="B119" s="2">
        <v>117</v>
      </c>
      <c r="C119" s="2">
        <v>24.995799999999999</v>
      </c>
      <c r="D119" s="2">
        <v>-0.29820000000000002</v>
      </c>
      <c r="E119" s="2">
        <v>3235.5055000000002</v>
      </c>
      <c r="G119" s="2">
        <v>117</v>
      </c>
      <c r="H119" s="2">
        <v>-25.002300000000002</v>
      </c>
      <c r="I119" s="2">
        <v>-0.28860000000000002</v>
      </c>
      <c r="J119" s="2">
        <v>3235.5065</v>
      </c>
    </row>
    <row r="120" spans="1:10" x14ac:dyDescent="0.25">
      <c r="A120" s="2"/>
      <c r="B120" s="2">
        <v>118</v>
      </c>
      <c r="C120" s="2">
        <v>24.995000000000001</v>
      </c>
      <c r="D120" s="2">
        <v>-0.3105</v>
      </c>
      <c r="E120" s="2">
        <v>3263.5064000000002</v>
      </c>
      <c r="G120" s="2">
        <v>118</v>
      </c>
      <c r="H120" s="2">
        <v>-25.002300000000002</v>
      </c>
      <c r="I120" s="2">
        <v>-0.30280000000000001</v>
      </c>
      <c r="J120" s="2">
        <v>3263.5068000000001</v>
      </c>
    </row>
    <row r="121" spans="1:10" x14ac:dyDescent="0.25">
      <c r="A121" s="2"/>
      <c r="B121" s="2">
        <v>119</v>
      </c>
      <c r="C121" s="2">
        <v>24.994599999999998</v>
      </c>
      <c r="D121" s="2">
        <v>-0.2928</v>
      </c>
      <c r="E121" s="2">
        <v>3291.5061999999998</v>
      </c>
      <c r="G121" s="2">
        <v>119</v>
      </c>
      <c r="H121" s="2">
        <v>-25.0029</v>
      </c>
      <c r="I121" s="2">
        <v>-0.29199999999999998</v>
      </c>
      <c r="J121" s="2">
        <v>3291.5061000000001</v>
      </c>
    </row>
    <row r="122" spans="1:10" x14ac:dyDescent="0.25">
      <c r="A122" s="2"/>
      <c r="B122" s="2">
        <v>120</v>
      </c>
      <c r="C122" s="2">
        <v>24.9941</v>
      </c>
      <c r="D122" s="2">
        <v>-0.27400000000000002</v>
      </c>
      <c r="E122" s="2">
        <v>3319.5063</v>
      </c>
      <c r="G122" s="2">
        <v>120</v>
      </c>
      <c r="H122" s="2">
        <v>-25.0032</v>
      </c>
      <c r="I122" s="2">
        <v>-0.27010000000000001</v>
      </c>
      <c r="J122" s="2">
        <v>3319.5066000000002</v>
      </c>
    </row>
    <row r="123" spans="1:10" x14ac:dyDescent="0.25">
      <c r="A123" s="2"/>
      <c r="B123" s="2">
        <v>121</v>
      </c>
      <c r="C123" s="2">
        <v>24.993500000000001</v>
      </c>
      <c r="D123" s="2">
        <v>-0.25340000000000001</v>
      </c>
      <c r="E123" s="2">
        <v>3347.5088000000001</v>
      </c>
      <c r="G123" s="2">
        <v>121</v>
      </c>
      <c r="H123" s="2">
        <v>-25.003900000000002</v>
      </c>
      <c r="I123" s="2">
        <v>-0.2515</v>
      </c>
      <c r="J123" s="2">
        <v>3347.5065</v>
      </c>
    </row>
    <row r="124" spans="1:10" x14ac:dyDescent="0.25">
      <c r="A124" s="2"/>
      <c r="B124" s="2">
        <v>122</v>
      </c>
      <c r="C124" s="2">
        <v>24.993099999999998</v>
      </c>
      <c r="D124" s="2">
        <v>-0.27439999999999998</v>
      </c>
      <c r="E124" s="2">
        <v>3373.0075000000002</v>
      </c>
      <c r="G124" s="2">
        <v>122</v>
      </c>
      <c r="H124" s="2">
        <v>-25.0044</v>
      </c>
      <c r="I124" s="2">
        <v>-0.26440000000000002</v>
      </c>
      <c r="J124" s="2">
        <v>3373.0061999999998</v>
      </c>
    </row>
  </sheetData>
  <mergeCells count="4">
    <mergeCell ref="B1:E1"/>
    <mergeCell ref="G1:J1"/>
    <mergeCell ref="L1:O1"/>
    <mergeCell ref="R1:U1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8EEE48-C7CE-4033-A265-D670782D8951}">
  <dimension ref="A1:O124"/>
  <sheetViews>
    <sheetView workbookViewId="0">
      <selection activeCell="T7" sqref="T7"/>
    </sheetView>
  </sheetViews>
  <sheetFormatPr defaultRowHeight="15" x14ac:dyDescent="0.25"/>
  <cols>
    <col min="1" max="12" width="9.140625" style="2"/>
    <col min="14" max="14" width="11" style="5" customWidth="1"/>
    <col min="15" max="15" width="9.140625" style="5"/>
  </cols>
  <sheetData>
    <row r="1" spans="1:15" x14ac:dyDescent="0.25">
      <c r="B1" s="10" t="s">
        <v>10</v>
      </c>
      <c r="C1" s="10"/>
      <c r="D1" s="10"/>
      <c r="E1" s="10"/>
      <c r="I1" s="10" t="s">
        <v>9</v>
      </c>
      <c r="J1" s="10"/>
      <c r="K1" s="10"/>
      <c r="L1" s="10"/>
    </row>
    <row r="2" spans="1:15" s="4" customFormat="1" ht="30" x14ac:dyDescent="0.25">
      <c r="A2" s="3"/>
      <c r="B2" s="3"/>
      <c r="C2" s="3" t="s">
        <v>0</v>
      </c>
      <c r="D2" s="3" t="s">
        <v>1</v>
      </c>
      <c r="E2" s="3" t="s">
        <v>2</v>
      </c>
      <c r="F2" s="3" t="s">
        <v>11</v>
      </c>
      <c r="G2" s="3"/>
      <c r="H2" s="3"/>
      <c r="I2" s="3" t="s">
        <v>0</v>
      </c>
      <c r="J2" s="3" t="s">
        <v>1</v>
      </c>
      <c r="K2" s="3" t="s">
        <v>2</v>
      </c>
      <c r="L2" s="3" t="s">
        <v>11</v>
      </c>
      <c r="N2" s="6" t="s">
        <v>12</v>
      </c>
      <c r="O2" s="6" t="s">
        <v>13</v>
      </c>
    </row>
    <row r="3" spans="1:15" x14ac:dyDescent="0.25">
      <c r="A3"/>
      <c r="B3">
        <v>1</v>
      </c>
      <c r="C3">
        <v>-15.1853</v>
      </c>
      <c r="D3">
        <v>-0.67130000000000001</v>
      </c>
      <c r="E3">
        <v>1724.8425999999999</v>
      </c>
      <c r="G3"/>
      <c r="H3">
        <v>1</v>
      </c>
      <c r="I3">
        <v>-15.1853</v>
      </c>
      <c r="J3">
        <v>-0.67130000000000001</v>
      </c>
      <c r="K3">
        <v>1724.8425999999999</v>
      </c>
    </row>
    <row r="4" spans="1:15" x14ac:dyDescent="0.25">
      <c r="A4"/>
      <c r="B4">
        <v>2</v>
      </c>
      <c r="C4">
        <v>26.0472</v>
      </c>
      <c r="D4">
        <v>-9.9827999999999992</v>
      </c>
      <c r="E4">
        <v>25.505600000000001</v>
      </c>
      <c r="G4"/>
      <c r="H4">
        <v>2</v>
      </c>
      <c r="I4">
        <v>-25.9511</v>
      </c>
      <c r="J4">
        <v>-9.9667999999999992</v>
      </c>
      <c r="K4">
        <v>25.514600000000002</v>
      </c>
    </row>
    <row r="5" spans="1:15" x14ac:dyDescent="0.25">
      <c r="A5"/>
      <c r="B5">
        <v>3</v>
      </c>
      <c r="C5">
        <v>26.044799999999999</v>
      </c>
      <c r="D5">
        <v>-9.9838000000000005</v>
      </c>
      <c r="E5">
        <v>50.886800000000001</v>
      </c>
      <c r="F5" s="2">
        <f t="shared" ref="F5" si="0">E5-$K$5</f>
        <v>-5.4899999999996396E-2</v>
      </c>
      <c r="G5"/>
      <c r="H5">
        <v>3</v>
      </c>
      <c r="I5">
        <v>-25.951699999999999</v>
      </c>
      <c r="J5">
        <v>-9.9670000000000005</v>
      </c>
      <c r="K5">
        <v>50.941699999999997</v>
      </c>
      <c r="L5" s="2">
        <f t="shared" ref="L5" si="1">K5-$K$5</f>
        <v>0</v>
      </c>
    </row>
    <row r="6" spans="1:15" x14ac:dyDescent="0.25">
      <c r="A6"/>
      <c r="B6">
        <v>4</v>
      </c>
      <c r="C6">
        <v>26.045500000000001</v>
      </c>
      <c r="D6">
        <v>-9.9830000000000005</v>
      </c>
      <c r="E6">
        <v>78.924499999999995</v>
      </c>
      <c r="F6" s="2">
        <f>E6-$K$5</f>
        <v>27.982799999999997</v>
      </c>
      <c r="G6"/>
      <c r="H6">
        <v>4</v>
      </c>
      <c r="I6">
        <v>-25.951699999999999</v>
      </c>
      <c r="J6">
        <v>-9.9671000000000003</v>
      </c>
      <c r="K6">
        <v>78.961699999999993</v>
      </c>
      <c r="L6" s="2">
        <f>K6-$K$5</f>
        <v>28.019999999999996</v>
      </c>
      <c r="N6" s="5">
        <f>AVERAGE(F6,L6)</f>
        <v>28.001399999999997</v>
      </c>
      <c r="O6" s="5">
        <f>N6-28*(B6-$B$5)</f>
        <v>1.3999999999967372E-3</v>
      </c>
    </row>
    <row r="7" spans="1:15" x14ac:dyDescent="0.25">
      <c r="A7"/>
      <c r="B7">
        <v>5</v>
      </c>
      <c r="C7">
        <v>26.045300000000001</v>
      </c>
      <c r="D7">
        <v>-9.9823000000000004</v>
      </c>
      <c r="E7">
        <v>106.9498</v>
      </c>
      <c r="F7" s="2">
        <f t="shared" ref="F7:F70" si="2">E7-$K$5</f>
        <v>56.008099999999999</v>
      </c>
      <c r="G7"/>
      <c r="H7">
        <v>5</v>
      </c>
      <c r="I7">
        <v>-25.9526</v>
      </c>
      <c r="J7">
        <v>-9.9662000000000006</v>
      </c>
      <c r="K7">
        <v>106.9935</v>
      </c>
      <c r="L7" s="2">
        <f t="shared" ref="L7:L70" si="3">K7-$K$5</f>
        <v>56.0518</v>
      </c>
      <c r="N7" s="5">
        <f t="shared" ref="N7:N70" si="4">AVERAGE(F7,L7)</f>
        <v>56.029949999999999</v>
      </c>
      <c r="O7" s="5">
        <f t="shared" ref="O7:O70" si="5">N7-28*(B7-$B$5)</f>
        <v>2.9949999999999477E-2</v>
      </c>
    </row>
    <row r="8" spans="1:15" x14ac:dyDescent="0.25">
      <c r="A8"/>
      <c r="B8">
        <v>6</v>
      </c>
      <c r="C8">
        <v>26.044499999999999</v>
      </c>
      <c r="D8">
        <v>-9.9817</v>
      </c>
      <c r="E8">
        <v>134.98230000000001</v>
      </c>
      <c r="F8" s="2">
        <f t="shared" si="2"/>
        <v>84.040600000000012</v>
      </c>
      <c r="G8"/>
      <c r="H8">
        <v>6</v>
      </c>
      <c r="I8">
        <v>-25.9526</v>
      </c>
      <c r="J8">
        <v>-9.9663000000000004</v>
      </c>
      <c r="K8">
        <v>134.994</v>
      </c>
      <c r="L8" s="2">
        <f t="shared" si="3"/>
        <v>84.052300000000002</v>
      </c>
      <c r="N8" s="5">
        <f t="shared" si="4"/>
        <v>84.046450000000007</v>
      </c>
      <c r="O8" s="5">
        <f t="shared" si="5"/>
        <v>4.6450000000007208E-2</v>
      </c>
    </row>
    <row r="9" spans="1:15" x14ac:dyDescent="0.25">
      <c r="A9"/>
      <c r="B9">
        <v>7</v>
      </c>
      <c r="C9">
        <v>26.0443</v>
      </c>
      <c r="D9">
        <v>-9.9818999999999996</v>
      </c>
      <c r="E9">
        <v>162.97999999999999</v>
      </c>
      <c r="F9" s="2">
        <f t="shared" si="2"/>
        <v>112.03829999999999</v>
      </c>
      <c r="G9"/>
      <c r="H9">
        <v>7</v>
      </c>
      <c r="I9">
        <v>-25.953299999999999</v>
      </c>
      <c r="J9">
        <v>-9.9662000000000006</v>
      </c>
      <c r="K9">
        <v>162.9888</v>
      </c>
      <c r="L9" s="2">
        <f t="shared" si="3"/>
        <v>112.0471</v>
      </c>
      <c r="N9" s="5">
        <f t="shared" si="4"/>
        <v>112.0427</v>
      </c>
      <c r="O9" s="5">
        <f t="shared" si="5"/>
        <v>4.2699999999996407E-2</v>
      </c>
    </row>
    <row r="10" spans="1:15" x14ac:dyDescent="0.25">
      <c r="A10"/>
      <c r="B10">
        <v>8</v>
      </c>
      <c r="C10">
        <v>26.043600000000001</v>
      </c>
      <c r="D10">
        <v>-9.9810999999999996</v>
      </c>
      <c r="E10">
        <v>190.96209999999999</v>
      </c>
      <c r="F10" s="2">
        <f t="shared" si="2"/>
        <v>140.0204</v>
      </c>
      <c r="G10"/>
      <c r="H10">
        <v>8</v>
      </c>
      <c r="I10">
        <v>-25.953800000000001</v>
      </c>
      <c r="J10">
        <v>-9.9658999999999995</v>
      </c>
      <c r="K10">
        <v>190.99420000000001</v>
      </c>
      <c r="L10" s="2">
        <f t="shared" si="3"/>
        <v>140.05250000000001</v>
      </c>
      <c r="N10" s="5">
        <f t="shared" si="4"/>
        <v>140.03645</v>
      </c>
      <c r="O10" s="5">
        <f t="shared" si="5"/>
        <v>3.6450000000002092E-2</v>
      </c>
    </row>
    <row r="11" spans="1:15" x14ac:dyDescent="0.25">
      <c r="A11"/>
      <c r="B11">
        <v>9</v>
      </c>
      <c r="C11">
        <v>26.043099999999999</v>
      </c>
      <c r="D11">
        <v>-9.9817999999999998</v>
      </c>
      <c r="E11">
        <v>218.97309999999999</v>
      </c>
      <c r="F11" s="2">
        <f t="shared" si="2"/>
        <v>168.03139999999999</v>
      </c>
      <c r="G11"/>
      <c r="H11">
        <v>9</v>
      </c>
      <c r="I11">
        <v>-25.953499999999998</v>
      </c>
      <c r="J11">
        <v>-9.9669000000000008</v>
      </c>
      <c r="K11">
        <v>218.9743</v>
      </c>
      <c r="L11" s="2">
        <f t="shared" si="3"/>
        <v>168.0326</v>
      </c>
      <c r="N11" s="5">
        <f t="shared" si="4"/>
        <v>168.03199999999998</v>
      </c>
      <c r="O11" s="5">
        <f t="shared" si="5"/>
        <v>3.1999999999982265E-2</v>
      </c>
    </row>
    <row r="12" spans="1:15" x14ac:dyDescent="0.25">
      <c r="A12"/>
      <c r="B12">
        <v>10</v>
      </c>
      <c r="C12">
        <v>26.042899999999999</v>
      </c>
      <c r="D12">
        <v>-9.9815000000000005</v>
      </c>
      <c r="E12">
        <v>246.97989999999999</v>
      </c>
      <c r="F12" s="2">
        <f t="shared" si="2"/>
        <v>196.03819999999999</v>
      </c>
      <c r="G12"/>
      <c r="H12">
        <v>10</v>
      </c>
      <c r="I12">
        <v>-25.954499999999999</v>
      </c>
      <c r="J12">
        <v>-9.9658999999999995</v>
      </c>
      <c r="K12">
        <v>246.99299999999999</v>
      </c>
      <c r="L12" s="2">
        <f t="shared" si="3"/>
        <v>196.0513</v>
      </c>
      <c r="N12" s="5">
        <f t="shared" si="4"/>
        <v>196.04474999999999</v>
      </c>
      <c r="O12" s="5">
        <f t="shared" si="5"/>
        <v>4.4749999999993406E-2</v>
      </c>
    </row>
    <row r="13" spans="1:15" x14ac:dyDescent="0.25">
      <c r="A13"/>
      <c r="B13">
        <v>11</v>
      </c>
      <c r="C13">
        <v>26.042300000000001</v>
      </c>
      <c r="D13">
        <v>-9.9812999999999992</v>
      </c>
      <c r="E13">
        <v>274.99110000000002</v>
      </c>
      <c r="F13" s="2">
        <f t="shared" si="2"/>
        <v>224.04940000000002</v>
      </c>
      <c r="G13"/>
      <c r="H13">
        <v>11</v>
      </c>
      <c r="I13">
        <v>-25.955400000000001</v>
      </c>
      <c r="J13">
        <v>-9.9650999999999996</v>
      </c>
      <c r="K13">
        <v>275.00220000000002</v>
      </c>
      <c r="L13" s="2">
        <f t="shared" si="3"/>
        <v>224.06050000000002</v>
      </c>
      <c r="N13" s="5">
        <f t="shared" si="4"/>
        <v>224.05495000000002</v>
      </c>
      <c r="O13" s="5">
        <f t="shared" si="5"/>
        <v>5.4950000000019372E-2</v>
      </c>
    </row>
    <row r="14" spans="1:15" x14ac:dyDescent="0.25">
      <c r="A14"/>
      <c r="B14">
        <v>12</v>
      </c>
      <c r="C14">
        <v>26.041899999999998</v>
      </c>
      <c r="D14">
        <v>-9.9811999999999994</v>
      </c>
      <c r="E14">
        <v>302.99290000000002</v>
      </c>
      <c r="F14" s="2">
        <f t="shared" si="2"/>
        <v>252.05120000000002</v>
      </c>
      <c r="G14"/>
      <c r="H14">
        <v>12</v>
      </c>
      <c r="I14">
        <v>-25.956</v>
      </c>
      <c r="J14">
        <v>-9.9657999999999998</v>
      </c>
      <c r="K14">
        <v>303.00170000000003</v>
      </c>
      <c r="L14" s="2">
        <f t="shared" si="3"/>
        <v>252.06000000000003</v>
      </c>
      <c r="N14" s="5">
        <f t="shared" si="4"/>
        <v>252.05560000000003</v>
      </c>
      <c r="O14" s="5">
        <f t="shared" si="5"/>
        <v>5.5600000000026739E-2</v>
      </c>
    </row>
    <row r="15" spans="1:15" x14ac:dyDescent="0.25">
      <c r="A15"/>
      <c r="B15">
        <v>13</v>
      </c>
      <c r="C15">
        <v>26.041399999999999</v>
      </c>
      <c r="D15">
        <v>-9.9814000000000007</v>
      </c>
      <c r="E15">
        <v>330.98439999999999</v>
      </c>
      <c r="F15" s="2">
        <f t="shared" si="2"/>
        <v>280.04269999999997</v>
      </c>
      <c r="G15"/>
      <c r="H15">
        <v>13</v>
      </c>
      <c r="I15">
        <v>-25.956199999999999</v>
      </c>
      <c r="J15">
        <v>-9.9650999999999996</v>
      </c>
      <c r="K15">
        <v>331.00439999999998</v>
      </c>
      <c r="L15" s="2">
        <f t="shared" si="3"/>
        <v>280.06269999999995</v>
      </c>
      <c r="N15" s="5">
        <f t="shared" si="4"/>
        <v>280.05269999999996</v>
      </c>
      <c r="O15" s="5">
        <f t="shared" si="5"/>
        <v>5.2699999999958891E-2</v>
      </c>
    </row>
    <row r="16" spans="1:15" x14ac:dyDescent="0.25">
      <c r="A16"/>
      <c r="B16">
        <v>14</v>
      </c>
      <c r="C16">
        <v>26.041</v>
      </c>
      <c r="D16">
        <v>-9.9818999999999996</v>
      </c>
      <c r="E16">
        <v>358.98160000000001</v>
      </c>
      <c r="F16" s="2">
        <f t="shared" si="2"/>
        <v>308.03989999999999</v>
      </c>
      <c r="G16"/>
      <c r="H16">
        <v>14</v>
      </c>
      <c r="I16">
        <v>-25.956800000000001</v>
      </c>
      <c r="J16">
        <v>-9.9654000000000007</v>
      </c>
      <c r="K16">
        <v>359.00069999999999</v>
      </c>
      <c r="L16" s="2">
        <f t="shared" si="3"/>
        <v>308.05899999999997</v>
      </c>
      <c r="N16" s="5">
        <f t="shared" si="4"/>
        <v>308.04944999999998</v>
      </c>
      <c r="O16" s="5">
        <f t="shared" si="5"/>
        <v>4.94499999999789E-2</v>
      </c>
    </row>
    <row r="17" spans="1:15" x14ac:dyDescent="0.25">
      <c r="A17"/>
      <c r="B17">
        <v>15</v>
      </c>
      <c r="C17">
        <v>26.040299999999998</v>
      </c>
      <c r="D17">
        <v>-9.9809999999999999</v>
      </c>
      <c r="E17">
        <v>386.98200000000003</v>
      </c>
      <c r="F17" s="2">
        <f t="shared" si="2"/>
        <v>336.0403</v>
      </c>
      <c r="G17"/>
      <c r="H17">
        <v>15</v>
      </c>
      <c r="I17">
        <v>-25.9572</v>
      </c>
      <c r="J17">
        <v>-9.9654000000000007</v>
      </c>
      <c r="K17">
        <v>387.00479999999999</v>
      </c>
      <c r="L17" s="2">
        <f t="shared" si="3"/>
        <v>336.06309999999996</v>
      </c>
      <c r="N17" s="5">
        <f t="shared" si="4"/>
        <v>336.05169999999998</v>
      </c>
      <c r="O17" s="5">
        <f t="shared" si="5"/>
        <v>5.1699999999982538E-2</v>
      </c>
    </row>
    <row r="18" spans="1:15" x14ac:dyDescent="0.25">
      <c r="A18"/>
      <c r="B18">
        <v>16</v>
      </c>
      <c r="C18">
        <v>26.039899999999999</v>
      </c>
      <c r="D18">
        <v>-9.9807000000000006</v>
      </c>
      <c r="E18">
        <v>414.9923</v>
      </c>
      <c r="F18" s="2">
        <f t="shared" si="2"/>
        <v>364.05060000000003</v>
      </c>
      <c r="G18"/>
      <c r="H18">
        <v>16</v>
      </c>
      <c r="I18">
        <v>-25.957999999999998</v>
      </c>
      <c r="J18">
        <v>-9.9651999999999994</v>
      </c>
      <c r="K18">
        <v>415.00299999999999</v>
      </c>
      <c r="L18" s="2">
        <f t="shared" si="3"/>
        <v>364.06129999999996</v>
      </c>
      <c r="N18" s="5">
        <f t="shared" si="4"/>
        <v>364.05595</v>
      </c>
      <c r="O18" s="5">
        <f t="shared" si="5"/>
        <v>5.5949999999995725E-2</v>
      </c>
    </row>
    <row r="19" spans="1:15" x14ac:dyDescent="0.25">
      <c r="A19"/>
      <c r="B19">
        <v>17</v>
      </c>
      <c r="C19">
        <v>26.0397</v>
      </c>
      <c r="D19">
        <v>-9.9806000000000008</v>
      </c>
      <c r="E19">
        <v>442.99360000000001</v>
      </c>
      <c r="F19" s="2">
        <f t="shared" si="2"/>
        <v>392.05190000000005</v>
      </c>
      <c r="G19"/>
      <c r="H19">
        <v>17</v>
      </c>
      <c r="I19">
        <v>-25.9589</v>
      </c>
      <c r="J19">
        <v>-9.9642999999999997</v>
      </c>
      <c r="K19">
        <v>442.99669999999998</v>
      </c>
      <c r="L19" s="2">
        <f t="shared" si="3"/>
        <v>392.05499999999995</v>
      </c>
      <c r="N19" s="5">
        <f t="shared" si="4"/>
        <v>392.05345</v>
      </c>
      <c r="O19" s="5">
        <f t="shared" si="5"/>
        <v>5.3449999999997999E-2</v>
      </c>
    </row>
    <row r="20" spans="1:15" x14ac:dyDescent="0.25">
      <c r="A20"/>
      <c r="B20">
        <v>18</v>
      </c>
      <c r="C20">
        <v>26.038699999999999</v>
      </c>
      <c r="D20">
        <v>-9.9802</v>
      </c>
      <c r="E20">
        <v>470.99770000000001</v>
      </c>
      <c r="F20" s="2">
        <f t="shared" si="2"/>
        <v>420.05600000000004</v>
      </c>
      <c r="G20"/>
      <c r="H20">
        <v>18</v>
      </c>
      <c r="I20">
        <v>-25.959</v>
      </c>
      <c r="J20">
        <v>-9.9647000000000006</v>
      </c>
      <c r="K20">
        <v>471.01060000000001</v>
      </c>
      <c r="L20" s="2">
        <f t="shared" si="3"/>
        <v>420.06889999999999</v>
      </c>
      <c r="N20" s="5">
        <f t="shared" si="4"/>
        <v>420.06245000000001</v>
      </c>
      <c r="O20" s="5">
        <f t="shared" si="5"/>
        <v>6.2450000000012551E-2</v>
      </c>
    </row>
    <row r="21" spans="1:15" x14ac:dyDescent="0.25">
      <c r="A21"/>
      <c r="B21">
        <v>19</v>
      </c>
      <c r="C21">
        <v>26.038699999999999</v>
      </c>
      <c r="D21">
        <v>-9.9806000000000008</v>
      </c>
      <c r="E21">
        <v>499.00369999999998</v>
      </c>
      <c r="F21" s="2">
        <f t="shared" si="2"/>
        <v>448.06200000000001</v>
      </c>
      <c r="G21"/>
      <c r="H21">
        <v>19</v>
      </c>
      <c r="I21">
        <v>-25.958300000000001</v>
      </c>
      <c r="J21">
        <v>-9.9657999999999998</v>
      </c>
      <c r="K21">
        <v>499.0154</v>
      </c>
      <c r="L21" s="2">
        <f t="shared" si="3"/>
        <v>448.07370000000003</v>
      </c>
      <c r="N21" s="5">
        <f t="shared" si="4"/>
        <v>448.06785000000002</v>
      </c>
      <c r="O21" s="5">
        <f t="shared" si="5"/>
        <v>6.7850000000021282E-2</v>
      </c>
    </row>
    <row r="22" spans="1:15" x14ac:dyDescent="0.25">
      <c r="A22"/>
      <c r="B22">
        <v>20</v>
      </c>
      <c r="C22">
        <v>26.038</v>
      </c>
      <c r="D22">
        <v>-9.9808000000000003</v>
      </c>
      <c r="E22">
        <v>526.9941</v>
      </c>
      <c r="F22" s="2">
        <f t="shared" si="2"/>
        <v>476.05240000000003</v>
      </c>
      <c r="G22"/>
      <c r="H22">
        <v>20</v>
      </c>
      <c r="I22">
        <v>-25.9589</v>
      </c>
      <c r="J22">
        <v>-9.9646000000000008</v>
      </c>
      <c r="K22">
        <v>527.01620000000003</v>
      </c>
      <c r="L22" s="2">
        <f t="shared" si="3"/>
        <v>476.07450000000006</v>
      </c>
      <c r="N22" s="5">
        <f t="shared" si="4"/>
        <v>476.06345000000005</v>
      </c>
      <c r="O22" s="5">
        <f t="shared" si="5"/>
        <v>6.3450000000045748E-2</v>
      </c>
    </row>
    <row r="23" spans="1:15" x14ac:dyDescent="0.25">
      <c r="A23"/>
      <c r="B23">
        <v>21</v>
      </c>
      <c r="C23">
        <v>26.037500000000001</v>
      </c>
      <c r="D23">
        <v>-9.9802</v>
      </c>
      <c r="E23">
        <v>554.99860000000001</v>
      </c>
      <c r="F23" s="2">
        <f t="shared" si="2"/>
        <v>504.05690000000004</v>
      </c>
      <c r="G23"/>
      <c r="H23">
        <v>21</v>
      </c>
      <c r="I23">
        <v>-25.960100000000001</v>
      </c>
      <c r="J23">
        <v>-9.9644999999999992</v>
      </c>
      <c r="K23">
        <v>555.00930000000005</v>
      </c>
      <c r="L23" s="2">
        <f t="shared" si="3"/>
        <v>504.06760000000008</v>
      </c>
      <c r="N23" s="5">
        <f t="shared" si="4"/>
        <v>504.06225000000006</v>
      </c>
      <c r="O23" s="5">
        <f t="shared" si="5"/>
        <v>6.2250000000062755E-2</v>
      </c>
    </row>
    <row r="24" spans="1:15" x14ac:dyDescent="0.25">
      <c r="A24"/>
      <c r="B24">
        <v>22</v>
      </c>
      <c r="C24">
        <v>26.037199999999999</v>
      </c>
      <c r="D24">
        <v>-9.9802</v>
      </c>
      <c r="E24">
        <v>582.98209999999995</v>
      </c>
      <c r="F24" s="2">
        <f t="shared" si="2"/>
        <v>532.04039999999998</v>
      </c>
      <c r="G24"/>
      <c r="H24">
        <v>22</v>
      </c>
      <c r="I24">
        <v>-25.960799999999999</v>
      </c>
      <c r="J24">
        <v>-9.9647000000000006</v>
      </c>
      <c r="K24">
        <v>583.00699999999995</v>
      </c>
      <c r="L24" s="2">
        <f t="shared" si="3"/>
        <v>532.06529999999998</v>
      </c>
      <c r="N24" s="5">
        <f t="shared" si="4"/>
        <v>532.05285000000003</v>
      </c>
      <c r="O24" s="5">
        <f t="shared" si="5"/>
        <v>5.2850000000034925E-2</v>
      </c>
    </row>
    <row r="25" spans="1:15" x14ac:dyDescent="0.25">
      <c r="A25"/>
      <c r="B25">
        <v>23</v>
      </c>
      <c r="C25">
        <v>26.0366</v>
      </c>
      <c r="D25">
        <v>-9.9799000000000007</v>
      </c>
      <c r="E25">
        <v>610.98770000000002</v>
      </c>
      <c r="F25" s="2">
        <f t="shared" si="2"/>
        <v>560.04600000000005</v>
      </c>
      <c r="G25"/>
      <c r="H25">
        <v>23</v>
      </c>
      <c r="I25">
        <v>-25.961200000000002</v>
      </c>
      <c r="J25">
        <v>-9.9641999999999999</v>
      </c>
      <c r="K25">
        <v>611.00030000000004</v>
      </c>
      <c r="L25" s="2">
        <f t="shared" si="3"/>
        <v>560.05860000000007</v>
      </c>
      <c r="N25" s="5">
        <f t="shared" si="4"/>
        <v>560.05230000000006</v>
      </c>
      <c r="O25" s="5">
        <f t="shared" si="5"/>
        <v>5.2300000000059299E-2</v>
      </c>
    </row>
    <row r="26" spans="1:15" x14ac:dyDescent="0.25">
      <c r="A26"/>
      <c r="B26">
        <v>24</v>
      </c>
      <c r="C26">
        <v>26.035900000000002</v>
      </c>
      <c r="D26">
        <v>-9.9795999999999996</v>
      </c>
      <c r="E26">
        <v>639.0077</v>
      </c>
      <c r="F26" s="2">
        <f t="shared" si="2"/>
        <v>588.06600000000003</v>
      </c>
      <c r="G26"/>
      <c r="H26">
        <v>24</v>
      </c>
      <c r="I26">
        <v>-25.9618</v>
      </c>
      <c r="J26">
        <v>-9.9642999999999997</v>
      </c>
      <c r="K26">
        <v>639.00549999999998</v>
      </c>
      <c r="L26" s="2">
        <f t="shared" si="3"/>
        <v>588.06380000000001</v>
      </c>
      <c r="N26" s="5">
        <f t="shared" si="4"/>
        <v>588.06490000000008</v>
      </c>
      <c r="O26" s="5">
        <f t="shared" si="5"/>
        <v>6.4900000000079672E-2</v>
      </c>
    </row>
    <row r="27" spans="1:15" x14ac:dyDescent="0.25">
      <c r="A27"/>
      <c r="B27">
        <v>25</v>
      </c>
      <c r="C27">
        <v>26.035799999999998</v>
      </c>
      <c r="D27">
        <v>-9.9794999999999998</v>
      </c>
      <c r="E27">
        <v>667.00379999999996</v>
      </c>
      <c r="F27" s="2">
        <f t="shared" si="2"/>
        <v>616.06209999999999</v>
      </c>
      <c r="G27"/>
      <c r="H27">
        <v>25</v>
      </c>
      <c r="I27">
        <v>-25.962499999999999</v>
      </c>
      <c r="J27">
        <v>-9.9640000000000004</v>
      </c>
      <c r="K27">
        <v>667.0163</v>
      </c>
      <c r="L27" s="2">
        <f t="shared" si="3"/>
        <v>616.07460000000003</v>
      </c>
      <c r="N27" s="5">
        <f t="shared" si="4"/>
        <v>616.06835000000001</v>
      </c>
      <c r="O27" s="5">
        <f t="shared" si="5"/>
        <v>6.8350000000009459E-2</v>
      </c>
    </row>
    <row r="28" spans="1:15" x14ac:dyDescent="0.25">
      <c r="A28"/>
      <c r="B28">
        <v>26</v>
      </c>
      <c r="C28">
        <v>26.035</v>
      </c>
      <c r="D28">
        <v>-9.9793000000000003</v>
      </c>
      <c r="E28">
        <v>695.00750000000005</v>
      </c>
      <c r="F28" s="2">
        <f t="shared" si="2"/>
        <v>644.06580000000008</v>
      </c>
      <c r="G28"/>
      <c r="H28">
        <v>26</v>
      </c>
      <c r="I28">
        <v>-25.9621</v>
      </c>
      <c r="J28">
        <v>-9.9641000000000002</v>
      </c>
      <c r="K28">
        <v>695.02250000000004</v>
      </c>
      <c r="L28" s="2">
        <f t="shared" si="3"/>
        <v>644.08080000000007</v>
      </c>
      <c r="N28" s="5">
        <f t="shared" si="4"/>
        <v>644.07330000000002</v>
      </c>
      <c r="O28" s="5">
        <f t="shared" si="5"/>
        <v>7.3300000000017462E-2</v>
      </c>
    </row>
    <row r="29" spans="1:15" x14ac:dyDescent="0.25">
      <c r="A29"/>
      <c r="B29">
        <v>27</v>
      </c>
      <c r="C29">
        <v>26.034600000000001</v>
      </c>
      <c r="D29">
        <v>-9.9793000000000003</v>
      </c>
      <c r="E29">
        <v>723.01</v>
      </c>
      <c r="F29" s="2">
        <f t="shared" si="2"/>
        <v>672.06830000000002</v>
      </c>
      <c r="G29"/>
      <c r="H29">
        <v>27</v>
      </c>
      <c r="I29">
        <v>-25.962900000000001</v>
      </c>
      <c r="J29">
        <v>-9.9640000000000004</v>
      </c>
      <c r="K29">
        <v>723.01949999999999</v>
      </c>
      <c r="L29" s="2">
        <f t="shared" si="3"/>
        <v>672.07780000000002</v>
      </c>
      <c r="N29" s="5">
        <f t="shared" si="4"/>
        <v>672.07304999999997</v>
      </c>
      <c r="O29" s="5">
        <f t="shared" si="5"/>
        <v>7.3049999999966531E-2</v>
      </c>
    </row>
    <row r="30" spans="1:15" x14ac:dyDescent="0.25">
      <c r="A30"/>
      <c r="B30">
        <v>28</v>
      </c>
      <c r="C30">
        <v>26.034300000000002</v>
      </c>
      <c r="D30">
        <v>-9.9791000000000007</v>
      </c>
      <c r="E30">
        <v>750.99609999999996</v>
      </c>
      <c r="F30" s="2">
        <f t="shared" si="2"/>
        <v>700.05439999999999</v>
      </c>
      <c r="G30"/>
      <c r="H30">
        <v>28</v>
      </c>
      <c r="I30">
        <v>-25.963999999999999</v>
      </c>
      <c r="J30">
        <v>-9.9638000000000009</v>
      </c>
      <c r="K30">
        <v>751.0068</v>
      </c>
      <c r="L30" s="2">
        <f t="shared" si="3"/>
        <v>700.06510000000003</v>
      </c>
      <c r="N30" s="5">
        <f t="shared" si="4"/>
        <v>700.05975000000001</v>
      </c>
      <c r="O30" s="5">
        <f t="shared" si="5"/>
        <v>5.9750000000008185E-2</v>
      </c>
    </row>
    <row r="31" spans="1:15" x14ac:dyDescent="0.25">
      <c r="A31"/>
      <c r="B31">
        <v>29</v>
      </c>
      <c r="C31">
        <v>26.0336</v>
      </c>
      <c r="D31">
        <v>-9.9793000000000003</v>
      </c>
      <c r="E31">
        <v>779.00630000000001</v>
      </c>
      <c r="F31" s="2">
        <f t="shared" si="2"/>
        <v>728.06460000000004</v>
      </c>
      <c r="G31"/>
      <c r="H31">
        <v>29</v>
      </c>
      <c r="I31">
        <v>-25.963999999999999</v>
      </c>
      <c r="J31">
        <v>-9.9633000000000003</v>
      </c>
      <c r="K31">
        <v>779.00869999999998</v>
      </c>
      <c r="L31" s="2">
        <f t="shared" si="3"/>
        <v>728.06700000000001</v>
      </c>
      <c r="N31" s="5">
        <f t="shared" si="4"/>
        <v>728.06580000000008</v>
      </c>
      <c r="O31" s="5">
        <f t="shared" si="5"/>
        <v>6.5800000000081127E-2</v>
      </c>
    </row>
    <row r="32" spans="1:15" x14ac:dyDescent="0.25">
      <c r="A32"/>
      <c r="B32">
        <v>30</v>
      </c>
      <c r="C32">
        <v>26.0336</v>
      </c>
      <c r="D32">
        <v>-9.9791000000000007</v>
      </c>
      <c r="E32">
        <v>807.01440000000002</v>
      </c>
      <c r="F32" s="2">
        <f t="shared" si="2"/>
        <v>756.07270000000005</v>
      </c>
      <c r="G32"/>
      <c r="H32">
        <v>30</v>
      </c>
      <c r="I32">
        <v>-25.964500000000001</v>
      </c>
      <c r="J32">
        <v>-9.9635999999999996</v>
      </c>
      <c r="K32">
        <v>807.02179999999998</v>
      </c>
      <c r="L32" s="2">
        <f t="shared" si="3"/>
        <v>756.08010000000002</v>
      </c>
      <c r="N32" s="5">
        <f t="shared" si="4"/>
        <v>756.07640000000004</v>
      </c>
      <c r="O32" s="5">
        <f t="shared" si="5"/>
        <v>7.6400000000035106E-2</v>
      </c>
    </row>
    <row r="33" spans="1:15" x14ac:dyDescent="0.25">
      <c r="A33"/>
      <c r="B33">
        <v>31</v>
      </c>
      <c r="C33">
        <v>26.032299999999999</v>
      </c>
      <c r="D33">
        <v>-9.9797999999999991</v>
      </c>
      <c r="E33">
        <v>835.01059999999995</v>
      </c>
      <c r="F33" s="2">
        <f t="shared" si="2"/>
        <v>784.06889999999999</v>
      </c>
      <c r="G33"/>
      <c r="H33">
        <v>31</v>
      </c>
      <c r="I33">
        <v>-25.9651</v>
      </c>
      <c r="J33">
        <v>-9.9634</v>
      </c>
      <c r="K33">
        <v>835.01509999999996</v>
      </c>
      <c r="L33" s="2">
        <f t="shared" si="3"/>
        <v>784.07339999999999</v>
      </c>
      <c r="N33" s="5">
        <f t="shared" si="4"/>
        <v>784.07114999999999</v>
      </c>
      <c r="O33" s="5">
        <f t="shared" si="5"/>
        <v>7.1149999999988722E-2</v>
      </c>
    </row>
    <row r="34" spans="1:15" x14ac:dyDescent="0.25">
      <c r="A34"/>
      <c r="B34">
        <v>32</v>
      </c>
      <c r="C34">
        <v>26.0321</v>
      </c>
      <c r="D34">
        <v>-9.9788999999999994</v>
      </c>
      <c r="E34">
        <v>863.00310000000002</v>
      </c>
      <c r="F34" s="2">
        <f t="shared" si="2"/>
        <v>812.06140000000005</v>
      </c>
      <c r="G34"/>
      <c r="H34">
        <v>32</v>
      </c>
      <c r="I34">
        <v>-25.965399999999999</v>
      </c>
      <c r="J34">
        <v>-9.9634999999999998</v>
      </c>
      <c r="K34">
        <v>863.02869999999996</v>
      </c>
      <c r="L34" s="2">
        <f t="shared" si="3"/>
        <v>812.08699999999999</v>
      </c>
      <c r="N34" s="5">
        <f t="shared" si="4"/>
        <v>812.07420000000002</v>
      </c>
      <c r="O34" s="5">
        <f t="shared" si="5"/>
        <v>7.4200000000018917E-2</v>
      </c>
    </row>
    <row r="35" spans="1:15" x14ac:dyDescent="0.25">
      <c r="A35"/>
      <c r="B35">
        <v>33</v>
      </c>
      <c r="C35">
        <v>26.032</v>
      </c>
      <c r="D35">
        <v>-9.9786999999999999</v>
      </c>
      <c r="E35">
        <v>891.0154</v>
      </c>
      <c r="F35" s="2">
        <f t="shared" si="2"/>
        <v>840.07370000000003</v>
      </c>
      <c r="G35"/>
      <c r="H35">
        <v>33</v>
      </c>
      <c r="I35">
        <v>-25.965599999999998</v>
      </c>
      <c r="J35">
        <v>-9.9634</v>
      </c>
      <c r="K35">
        <v>891.03240000000005</v>
      </c>
      <c r="L35" s="2">
        <f t="shared" si="3"/>
        <v>840.09070000000008</v>
      </c>
      <c r="N35" s="5">
        <f t="shared" si="4"/>
        <v>840.08220000000006</v>
      </c>
      <c r="O35" s="5">
        <f t="shared" si="5"/>
        <v>8.2200000000057116E-2</v>
      </c>
    </row>
    <row r="36" spans="1:15" x14ac:dyDescent="0.25">
      <c r="A36"/>
      <c r="B36">
        <v>34</v>
      </c>
      <c r="C36">
        <v>26.0304</v>
      </c>
      <c r="D36">
        <v>-9.9786000000000001</v>
      </c>
      <c r="E36">
        <v>918.99549999999999</v>
      </c>
      <c r="F36" s="2">
        <f t="shared" si="2"/>
        <v>868.05380000000002</v>
      </c>
      <c r="G36"/>
      <c r="H36">
        <v>34</v>
      </c>
      <c r="I36">
        <v>-25.9664</v>
      </c>
      <c r="J36">
        <v>-9.9631000000000007</v>
      </c>
      <c r="K36">
        <v>919.02319999999997</v>
      </c>
      <c r="L36" s="2">
        <f t="shared" si="3"/>
        <v>868.08150000000001</v>
      </c>
      <c r="N36" s="5">
        <f t="shared" si="4"/>
        <v>868.06764999999996</v>
      </c>
      <c r="O36" s="5">
        <f t="shared" si="5"/>
        <v>6.7649999999957799E-2</v>
      </c>
    </row>
    <row r="37" spans="1:15" x14ac:dyDescent="0.25">
      <c r="A37"/>
      <c r="B37">
        <v>35</v>
      </c>
      <c r="C37">
        <v>26.030799999999999</v>
      </c>
      <c r="D37">
        <v>-9.9781999999999993</v>
      </c>
      <c r="E37">
        <v>947.02520000000004</v>
      </c>
      <c r="F37" s="2">
        <f t="shared" si="2"/>
        <v>896.08350000000007</v>
      </c>
      <c r="G37"/>
      <c r="H37">
        <v>35</v>
      </c>
      <c r="I37">
        <v>-25.966699999999999</v>
      </c>
      <c r="J37">
        <v>-9.9626999999999999</v>
      </c>
      <c r="K37">
        <v>947.03020000000004</v>
      </c>
      <c r="L37" s="2">
        <f t="shared" si="3"/>
        <v>896.08850000000007</v>
      </c>
      <c r="N37" s="5">
        <f t="shared" si="4"/>
        <v>896.08600000000001</v>
      </c>
      <c r="O37" s="5">
        <f t="shared" si="5"/>
        <v>8.6000000000012733E-2</v>
      </c>
    </row>
    <row r="38" spans="1:15" x14ac:dyDescent="0.25">
      <c r="A38"/>
      <c r="B38">
        <v>36</v>
      </c>
      <c r="C38">
        <v>26.0305</v>
      </c>
      <c r="D38">
        <v>-9.9777000000000005</v>
      </c>
      <c r="E38">
        <v>974.99890000000005</v>
      </c>
      <c r="F38" s="2">
        <f t="shared" si="2"/>
        <v>924.05720000000008</v>
      </c>
      <c r="G38"/>
      <c r="H38">
        <v>36</v>
      </c>
      <c r="I38">
        <v>-25.967300000000002</v>
      </c>
      <c r="J38">
        <v>-9.9626000000000001</v>
      </c>
      <c r="K38">
        <v>975.02940000000001</v>
      </c>
      <c r="L38" s="2">
        <f t="shared" si="3"/>
        <v>924.08770000000004</v>
      </c>
      <c r="N38" s="5">
        <f t="shared" si="4"/>
        <v>924.07245000000012</v>
      </c>
      <c r="O38" s="5">
        <f t="shared" si="5"/>
        <v>7.2450000000117143E-2</v>
      </c>
    </row>
    <row r="39" spans="1:15" x14ac:dyDescent="0.25">
      <c r="A39"/>
      <c r="B39">
        <v>37</v>
      </c>
      <c r="C39">
        <v>26.029800000000002</v>
      </c>
      <c r="D39">
        <v>-9.9779</v>
      </c>
      <c r="E39">
        <v>1003.0106</v>
      </c>
      <c r="F39" s="2">
        <f t="shared" si="2"/>
        <v>952.06889999999999</v>
      </c>
      <c r="G39"/>
      <c r="H39">
        <v>37</v>
      </c>
      <c r="I39">
        <v>-25.967700000000001</v>
      </c>
      <c r="J39">
        <v>-9.9626999999999999</v>
      </c>
      <c r="K39">
        <v>1003.0306</v>
      </c>
      <c r="L39" s="2">
        <f t="shared" si="3"/>
        <v>952.08890000000008</v>
      </c>
      <c r="N39" s="5">
        <f t="shared" si="4"/>
        <v>952.07889999999998</v>
      </c>
      <c r="O39" s="5">
        <f t="shared" si="5"/>
        <v>7.8899999999975989E-2</v>
      </c>
    </row>
    <row r="40" spans="1:15" x14ac:dyDescent="0.25">
      <c r="A40"/>
      <c r="B40">
        <v>38</v>
      </c>
      <c r="C40">
        <v>26.028300000000002</v>
      </c>
      <c r="D40">
        <v>-9.9785000000000004</v>
      </c>
      <c r="E40">
        <v>1031.0174</v>
      </c>
      <c r="F40" s="2">
        <f t="shared" si="2"/>
        <v>980.07569999999998</v>
      </c>
      <c r="G40"/>
      <c r="H40">
        <v>38</v>
      </c>
      <c r="I40">
        <v>-25.9682</v>
      </c>
      <c r="J40">
        <v>-9.9624000000000006</v>
      </c>
      <c r="K40">
        <v>1031.0322000000001</v>
      </c>
      <c r="L40" s="2">
        <f t="shared" si="3"/>
        <v>980.09050000000013</v>
      </c>
      <c r="N40" s="5">
        <f t="shared" si="4"/>
        <v>980.08310000000006</v>
      </c>
      <c r="O40" s="5">
        <f t="shared" si="5"/>
        <v>8.3100000000058571E-2</v>
      </c>
    </row>
    <row r="41" spans="1:15" x14ac:dyDescent="0.25">
      <c r="A41"/>
      <c r="B41">
        <v>39</v>
      </c>
      <c r="C41">
        <v>26.0275</v>
      </c>
      <c r="D41">
        <v>-9.9786000000000001</v>
      </c>
      <c r="E41">
        <v>1058.9780000000001</v>
      </c>
      <c r="F41" s="2">
        <f t="shared" si="2"/>
        <v>1008.0363000000001</v>
      </c>
      <c r="G41"/>
      <c r="H41">
        <v>39</v>
      </c>
      <c r="I41">
        <v>-25.969200000000001</v>
      </c>
      <c r="J41">
        <v>-9.9624000000000006</v>
      </c>
      <c r="K41">
        <v>1059.0350000000001</v>
      </c>
      <c r="L41" s="2">
        <f t="shared" si="3"/>
        <v>1008.0933000000001</v>
      </c>
      <c r="N41" s="5">
        <f t="shared" si="4"/>
        <v>1008.0648000000001</v>
      </c>
      <c r="O41" s="5">
        <f t="shared" si="5"/>
        <v>6.4800000000104774E-2</v>
      </c>
    </row>
    <row r="42" spans="1:15" x14ac:dyDescent="0.25">
      <c r="A42"/>
      <c r="B42">
        <v>40</v>
      </c>
      <c r="C42">
        <v>26.0273</v>
      </c>
      <c r="D42">
        <v>-9.9783000000000008</v>
      </c>
      <c r="E42">
        <v>1087.0029</v>
      </c>
      <c r="F42" s="2">
        <f t="shared" si="2"/>
        <v>1036.0611999999999</v>
      </c>
      <c r="G42"/>
      <c r="H42">
        <v>40</v>
      </c>
      <c r="I42">
        <v>-25.969200000000001</v>
      </c>
      <c r="J42">
        <v>-9.9620999999999995</v>
      </c>
      <c r="K42">
        <v>1087.0322000000001</v>
      </c>
      <c r="L42" s="2">
        <f t="shared" si="3"/>
        <v>1036.0905</v>
      </c>
      <c r="N42" s="5">
        <f t="shared" si="4"/>
        <v>1036.0758499999999</v>
      </c>
      <c r="O42" s="5">
        <f t="shared" si="5"/>
        <v>7.5849999999945794E-2</v>
      </c>
    </row>
    <row r="43" spans="1:15" x14ac:dyDescent="0.25">
      <c r="A43"/>
      <c r="B43">
        <v>41</v>
      </c>
      <c r="C43">
        <v>26.027699999999999</v>
      </c>
      <c r="D43">
        <v>-9.9777000000000005</v>
      </c>
      <c r="E43">
        <v>1115.0273</v>
      </c>
      <c r="F43" s="2">
        <f t="shared" si="2"/>
        <v>1064.0855999999999</v>
      </c>
      <c r="G43"/>
      <c r="H43">
        <v>41</v>
      </c>
      <c r="I43">
        <v>-25.968299999999999</v>
      </c>
      <c r="J43">
        <v>-9.9635999999999996</v>
      </c>
      <c r="K43">
        <v>1115.0256999999999</v>
      </c>
      <c r="L43" s="2">
        <f t="shared" si="3"/>
        <v>1064.0839999999998</v>
      </c>
      <c r="N43" s="5">
        <f t="shared" si="4"/>
        <v>1064.0847999999999</v>
      </c>
      <c r="O43" s="5">
        <f t="shared" si="5"/>
        <v>8.479999999985921E-2</v>
      </c>
    </row>
    <row r="44" spans="1:15" x14ac:dyDescent="0.25">
      <c r="A44"/>
      <c r="B44">
        <v>42</v>
      </c>
      <c r="C44">
        <v>26.026299999999999</v>
      </c>
      <c r="D44">
        <v>-9.9778000000000002</v>
      </c>
      <c r="E44">
        <v>1143.0141000000001</v>
      </c>
      <c r="F44" s="2">
        <f t="shared" si="2"/>
        <v>1092.0724</v>
      </c>
      <c r="G44"/>
      <c r="H44">
        <v>42</v>
      </c>
      <c r="I44">
        <v>-25.9696</v>
      </c>
      <c r="J44">
        <v>-9.9625000000000004</v>
      </c>
      <c r="K44">
        <v>1143.0023000000001</v>
      </c>
      <c r="L44" s="2">
        <f t="shared" si="3"/>
        <v>1092.0606</v>
      </c>
      <c r="N44" s="5">
        <f t="shared" si="4"/>
        <v>1092.0664999999999</v>
      </c>
      <c r="O44" s="5">
        <f t="shared" si="5"/>
        <v>6.6499999999905413E-2</v>
      </c>
    </row>
    <row r="45" spans="1:15" x14ac:dyDescent="0.25">
      <c r="A45"/>
      <c r="B45">
        <v>43</v>
      </c>
      <c r="C45">
        <v>26.026499999999999</v>
      </c>
      <c r="D45">
        <v>-9.9771999999999998</v>
      </c>
      <c r="E45">
        <v>1171.0147999999999</v>
      </c>
      <c r="F45" s="2">
        <f t="shared" si="2"/>
        <v>1120.0730999999998</v>
      </c>
      <c r="G45"/>
      <c r="H45">
        <v>43</v>
      </c>
      <c r="I45">
        <v>-25.970800000000001</v>
      </c>
      <c r="J45">
        <v>-9.9618000000000002</v>
      </c>
      <c r="K45">
        <v>1171.0045</v>
      </c>
      <c r="L45" s="2">
        <f t="shared" si="3"/>
        <v>1120.0627999999999</v>
      </c>
      <c r="N45" s="5">
        <f t="shared" si="4"/>
        <v>1120.0679499999999</v>
      </c>
      <c r="O45" s="5">
        <f t="shared" si="5"/>
        <v>6.7949999999882493E-2</v>
      </c>
    </row>
    <row r="46" spans="1:15" x14ac:dyDescent="0.25">
      <c r="A46"/>
      <c r="B46">
        <v>44</v>
      </c>
      <c r="C46">
        <v>26.026599999999998</v>
      </c>
      <c r="D46">
        <v>-9.9764999999999997</v>
      </c>
      <c r="E46">
        <v>1199.0308</v>
      </c>
      <c r="F46" s="2">
        <f t="shared" si="2"/>
        <v>1148.0890999999999</v>
      </c>
      <c r="G46"/>
      <c r="H46">
        <v>44</v>
      </c>
      <c r="I46">
        <v>-25.971299999999999</v>
      </c>
      <c r="J46">
        <v>-9.9616000000000007</v>
      </c>
      <c r="K46">
        <v>1199.0356999999999</v>
      </c>
      <c r="L46" s="2">
        <f t="shared" si="3"/>
        <v>1148.0939999999998</v>
      </c>
      <c r="N46" s="5">
        <f t="shared" si="4"/>
        <v>1148.0915499999999</v>
      </c>
      <c r="O46" s="5">
        <f t="shared" si="5"/>
        <v>9.1549999999870124E-2</v>
      </c>
    </row>
    <row r="47" spans="1:15" x14ac:dyDescent="0.25">
      <c r="A47"/>
      <c r="B47">
        <v>45</v>
      </c>
      <c r="C47">
        <v>26.0261</v>
      </c>
      <c r="D47">
        <v>-9.9763000000000002</v>
      </c>
      <c r="E47">
        <v>1227.0261</v>
      </c>
      <c r="F47" s="2">
        <f t="shared" si="2"/>
        <v>1176.0844</v>
      </c>
      <c r="G47"/>
      <c r="H47">
        <v>45</v>
      </c>
      <c r="I47">
        <v>-25.971699999999998</v>
      </c>
      <c r="J47">
        <v>-9.9618000000000002</v>
      </c>
      <c r="K47">
        <v>1227.0305000000001</v>
      </c>
      <c r="L47" s="2">
        <f t="shared" si="3"/>
        <v>1176.0888</v>
      </c>
      <c r="N47" s="5">
        <f t="shared" si="4"/>
        <v>1176.0866000000001</v>
      </c>
      <c r="O47" s="5">
        <f t="shared" si="5"/>
        <v>8.6600000000089494E-2</v>
      </c>
    </row>
    <row r="48" spans="1:15" x14ac:dyDescent="0.25">
      <c r="A48"/>
      <c r="B48">
        <v>46</v>
      </c>
      <c r="C48">
        <v>26.024899999999999</v>
      </c>
      <c r="D48">
        <v>-9.9788999999999994</v>
      </c>
      <c r="E48">
        <v>1255.0153</v>
      </c>
      <c r="F48" s="2">
        <f t="shared" si="2"/>
        <v>1204.0735999999999</v>
      </c>
      <c r="G48"/>
      <c r="H48">
        <v>46</v>
      </c>
      <c r="I48">
        <v>-25.971900000000002</v>
      </c>
      <c r="J48">
        <v>-9.9621999999999993</v>
      </c>
      <c r="K48">
        <v>1255.0301999999999</v>
      </c>
      <c r="L48" s="2">
        <f t="shared" si="3"/>
        <v>1204.0884999999998</v>
      </c>
      <c r="N48" s="5">
        <f t="shared" si="4"/>
        <v>1204.0810499999998</v>
      </c>
      <c r="O48" s="5">
        <f t="shared" si="5"/>
        <v>8.1049999999777356E-2</v>
      </c>
    </row>
    <row r="49" spans="1:15" x14ac:dyDescent="0.25">
      <c r="A49"/>
      <c r="B49">
        <v>47</v>
      </c>
      <c r="C49">
        <v>26.024799999999999</v>
      </c>
      <c r="D49">
        <v>-9.9763999999999999</v>
      </c>
      <c r="E49">
        <v>1283.0063</v>
      </c>
      <c r="F49" s="2">
        <f t="shared" si="2"/>
        <v>1232.0645999999999</v>
      </c>
      <c r="G49"/>
      <c r="H49">
        <v>47</v>
      </c>
      <c r="I49">
        <v>-25.972799999999999</v>
      </c>
      <c r="J49">
        <v>-9.9613999999999994</v>
      </c>
      <c r="K49">
        <v>1283.0333000000001</v>
      </c>
      <c r="L49" s="2">
        <f t="shared" si="3"/>
        <v>1232.0916</v>
      </c>
      <c r="N49" s="5">
        <f t="shared" si="4"/>
        <v>1232.0780999999999</v>
      </c>
      <c r="O49" s="5">
        <f t="shared" si="5"/>
        <v>7.8099999999949432E-2</v>
      </c>
    </row>
    <row r="50" spans="1:15" x14ac:dyDescent="0.25">
      <c r="A50"/>
      <c r="B50">
        <v>48</v>
      </c>
      <c r="C50">
        <v>26.0244</v>
      </c>
      <c r="D50">
        <v>-9.9765999999999995</v>
      </c>
      <c r="E50">
        <v>1311.0281</v>
      </c>
      <c r="F50" s="2">
        <f t="shared" si="2"/>
        <v>1260.0863999999999</v>
      </c>
      <c r="G50"/>
      <c r="H50">
        <v>48</v>
      </c>
      <c r="I50">
        <v>-25.972899999999999</v>
      </c>
      <c r="J50">
        <v>-9.9617000000000004</v>
      </c>
      <c r="K50">
        <v>1311.0351000000001</v>
      </c>
      <c r="L50" s="2">
        <f t="shared" si="3"/>
        <v>1260.0934</v>
      </c>
      <c r="N50" s="5">
        <f t="shared" si="4"/>
        <v>1260.0898999999999</v>
      </c>
      <c r="O50" s="5">
        <f t="shared" si="5"/>
        <v>8.9899999999943248E-2</v>
      </c>
    </row>
    <row r="51" spans="1:15" x14ac:dyDescent="0.25">
      <c r="A51"/>
      <c r="B51">
        <v>49</v>
      </c>
      <c r="C51">
        <v>26.0242</v>
      </c>
      <c r="D51">
        <v>-9.9760000000000009</v>
      </c>
      <c r="E51">
        <v>1339.0128</v>
      </c>
      <c r="F51" s="2">
        <f t="shared" si="2"/>
        <v>1288.0710999999999</v>
      </c>
      <c r="G51"/>
      <c r="H51">
        <v>49</v>
      </c>
      <c r="I51">
        <v>-25.973400000000002</v>
      </c>
      <c r="J51">
        <v>-9.9603999999999999</v>
      </c>
      <c r="K51">
        <v>1339.0316</v>
      </c>
      <c r="L51" s="2">
        <f t="shared" si="3"/>
        <v>1288.0898999999999</v>
      </c>
      <c r="N51" s="5">
        <f t="shared" si="4"/>
        <v>1288.0805</v>
      </c>
      <c r="O51" s="5">
        <f t="shared" si="5"/>
        <v>8.0500000000029104E-2</v>
      </c>
    </row>
    <row r="52" spans="1:15" x14ac:dyDescent="0.25">
      <c r="A52"/>
      <c r="B52">
        <v>50</v>
      </c>
      <c r="C52">
        <v>26.023199999999999</v>
      </c>
      <c r="D52">
        <v>-9.9763000000000002</v>
      </c>
      <c r="E52">
        <v>1367.0274999999999</v>
      </c>
      <c r="F52" s="2">
        <f t="shared" si="2"/>
        <v>1316.0857999999998</v>
      </c>
      <c r="G52"/>
      <c r="H52">
        <v>50</v>
      </c>
      <c r="I52">
        <v>-25.973600000000001</v>
      </c>
      <c r="J52">
        <v>-9.9617000000000004</v>
      </c>
      <c r="K52">
        <v>1367.0381</v>
      </c>
      <c r="L52" s="2">
        <f t="shared" si="3"/>
        <v>1316.0963999999999</v>
      </c>
      <c r="N52" s="5">
        <f t="shared" si="4"/>
        <v>1316.0910999999999</v>
      </c>
      <c r="O52" s="5">
        <f t="shared" si="5"/>
        <v>9.1099999999869397E-2</v>
      </c>
    </row>
    <row r="53" spans="1:15" x14ac:dyDescent="0.25">
      <c r="A53"/>
      <c r="B53">
        <v>51</v>
      </c>
      <c r="C53">
        <v>26.0229</v>
      </c>
      <c r="D53">
        <v>-9.9783000000000008</v>
      </c>
      <c r="E53">
        <v>1394.9991</v>
      </c>
      <c r="F53" s="2">
        <f t="shared" si="2"/>
        <v>1344.0573999999999</v>
      </c>
      <c r="G53"/>
      <c r="H53">
        <v>51</v>
      </c>
      <c r="I53">
        <v>-25.974499999999999</v>
      </c>
      <c r="J53">
        <v>-9.9611999999999998</v>
      </c>
      <c r="K53">
        <v>1395.0362</v>
      </c>
      <c r="L53" s="2">
        <f t="shared" si="3"/>
        <v>1344.0944999999999</v>
      </c>
      <c r="N53" s="5">
        <f t="shared" si="4"/>
        <v>1344.0759499999999</v>
      </c>
      <c r="O53" s="5">
        <f t="shared" si="5"/>
        <v>7.5949999999920692E-2</v>
      </c>
    </row>
    <row r="54" spans="1:15" x14ac:dyDescent="0.25">
      <c r="A54"/>
      <c r="B54">
        <v>52</v>
      </c>
      <c r="C54">
        <v>26.021999999999998</v>
      </c>
      <c r="D54">
        <v>-9.9777000000000005</v>
      </c>
      <c r="E54">
        <v>1423.0219999999999</v>
      </c>
      <c r="F54" s="2">
        <f t="shared" si="2"/>
        <v>1372.0802999999999</v>
      </c>
      <c r="G54"/>
      <c r="H54">
        <v>52</v>
      </c>
      <c r="I54">
        <v>-25.973400000000002</v>
      </c>
      <c r="J54">
        <v>-9.9626999999999999</v>
      </c>
      <c r="K54">
        <v>1423.0342000000001</v>
      </c>
      <c r="L54" s="2">
        <f t="shared" si="3"/>
        <v>1372.0925</v>
      </c>
      <c r="N54" s="5">
        <f t="shared" si="4"/>
        <v>1372.0863999999999</v>
      </c>
      <c r="O54" s="5">
        <f t="shared" si="5"/>
        <v>8.6399999999912325E-2</v>
      </c>
    </row>
    <row r="55" spans="1:15" x14ac:dyDescent="0.25">
      <c r="A55"/>
      <c r="B55">
        <v>53</v>
      </c>
      <c r="C55">
        <v>26.0212</v>
      </c>
      <c r="D55">
        <v>-9.9771000000000001</v>
      </c>
      <c r="E55">
        <v>1450.9988000000001</v>
      </c>
      <c r="F55" s="2">
        <f t="shared" si="2"/>
        <v>1400.0571</v>
      </c>
      <c r="G55"/>
      <c r="H55">
        <v>53</v>
      </c>
      <c r="I55">
        <v>-25.973700000000001</v>
      </c>
      <c r="J55">
        <v>-9.9619999999999997</v>
      </c>
      <c r="K55">
        <v>1451.0411999999999</v>
      </c>
      <c r="L55" s="2">
        <f t="shared" si="3"/>
        <v>1400.0994999999998</v>
      </c>
      <c r="N55" s="5">
        <f t="shared" si="4"/>
        <v>1400.0782999999999</v>
      </c>
      <c r="O55" s="5">
        <f t="shared" si="5"/>
        <v>7.8299999999899228E-2</v>
      </c>
    </row>
    <row r="56" spans="1:15" x14ac:dyDescent="0.25">
      <c r="A56"/>
      <c r="B56">
        <v>54</v>
      </c>
      <c r="C56">
        <v>26.020900000000001</v>
      </c>
      <c r="D56">
        <v>-9.9756999999999998</v>
      </c>
      <c r="E56">
        <v>1479.0367000000001</v>
      </c>
      <c r="F56" s="2">
        <f t="shared" si="2"/>
        <v>1428.095</v>
      </c>
      <c r="G56"/>
      <c r="H56">
        <v>54</v>
      </c>
      <c r="I56">
        <v>-25.974299999999999</v>
      </c>
      <c r="J56">
        <v>-9.9620999999999995</v>
      </c>
      <c r="K56">
        <v>1479.0435</v>
      </c>
      <c r="L56" s="2">
        <f t="shared" si="3"/>
        <v>1428.1017999999999</v>
      </c>
      <c r="N56" s="5">
        <f t="shared" si="4"/>
        <v>1428.0983999999999</v>
      </c>
      <c r="O56" s="5">
        <f t="shared" si="5"/>
        <v>9.8399999999855936E-2</v>
      </c>
    </row>
    <row r="57" spans="1:15" x14ac:dyDescent="0.25">
      <c r="A57"/>
      <c r="B57">
        <v>55</v>
      </c>
      <c r="C57">
        <v>26.021000000000001</v>
      </c>
      <c r="D57">
        <v>-9.9753000000000007</v>
      </c>
      <c r="E57">
        <v>1507.018</v>
      </c>
      <c r="F57" s="2">
        <f t="shared" si="2"/>
        <v>1456.0762999999999</v>
      </c>
      <c r="G57"/>
      <c r="H57">
        <v>55</v>
      </c>
      <c r="I57">
        <v>-25.974799999999998</v>
      </c>
      <c r="J57">
        <v>-9.9616000000000007</v>
      </c>
      <c r="K57">
        <v>1507.0338999999999</v>
      </c>
      <c r="L57" s="2">
        <f t="shared" si="3"/>
        <v>1456.0921999999998</v>
      </c>
      <c r="N57" s="5">
        <f t="shared" si="4"/>
        <v>1456.0842499999999</v>
      </c>
      <c r="O57" s="5">
        <f t="shared" si="5"/>
        <v>8.4249999999883585E-2</v>
      </c>
    </row>
    <row r="58" spans="1:15" x14ac:dyDescent="0.25">
      <c r="A58"/>
      <c r="B58">
        <v>56</v>
      </c>
      <c r="C58">
        <v>26.020600000000002</v>
      </c>
      <c r="D58">
        <v>-9.9750999999999994</v>
      </c>
      <c r="E58">
        <v>1535.018</v>
      </c>
      <c r="F58" s="2">
        <f t="shared" si="2"/>
        <v>1484.0762999999999</v>
      </c>
      <c r="G58"/>
      <c r="H58">
        <v>56</v>
      </c>
      <c r="I58">
        <v>-25.976700000000001</v>
      </c>
      <c r="J58">
        <v>-9.9604999999999997</v>
      </c>
      <c r="K58">
        <v>1535.0381</v>
      </c>
      <c r="L58" s="2">
        <f t="shared" si="3"/>
        <v>1484.0963999999999</v>
      </c>
      <c r="N58" s="5">
        <f t="shared" si="4"/>
        <v>1484.08635</v>
      </c>
      <c r="O58" s="5">
        <f t="shared" si="5"/>
        <v>8.6350000000038563E-2</v>
      </c>
    </row>
    <row r="59" spans="1:15" x14ac:dyDescent="0.25">
      <c r="A59"/>
      <c r="B59">
        <v>57</v>
      </c>
      <c r="C59">
        <v>26.020299999999999</v>
      </c>
      <c r="D59">
        <v>-9.9749999999999996</v>
      </c>
      <c r="E59">
        <v>1563.0168000000001</v>
      </c>
      <c r="F59" s="2">
        <f t="shared" si="2"/>
        <v>1512.0751</v>
      </c>
      <c r="G59"/>
      <c r="H59">
        <v>57</v>
      </c>
      <c r="I59">
        <v>-25.976500000000001</v>
      </c>
      <c r="J59">
        <v>-9.9609000000000005</v>
      </c>
      <c r="K59">
        <v>1563.0332000000001</v>
      </c>
      <c r="L59" s="2">
        <f t="shared" si="3"/>
        <v>1512.0915</v>
      </c>
      <c r="N59" s="5">
        <f t="shared" si="4"/>
        <v>1512.0833</v>
      </c>
      <c r="O59" s="5">
        <f t="shared" si="5"/>
        <v>8.3300000000008367E-2</v>
      </c>
    </row>
    <row r="60" spans="1:15" x14ac:dyDescent="0.25">
      <c r="A60"/>
      <c r="B60">
        <v>58</v>
      </c>
      <c r="C60">
        <v>26.0197</v>
      </c>
      <c r="D60">
        <v>-9.9764999999999997</v>
      </c>
      <c r="E60">
        <v>1591.0275999999999</v>
      </c>
      <c r="F60" s="2">
        <f t="shared" si="2"/>
        <v>1540.0858999999998</v>
      </c>
      <c r="G60"/>
      <c r="H60">
        <v>58</v>
      </c>
      <c r="I60">
        <v>-25.976099999999999</v>
      </c>
      <c r="J60">
        <v>-9.9614999999999991</v>
      </c>
      <c r="K60">
        <v>1591.0316</v>
      </c>
      <c r="L60" s="2">
        <f t="shared" si="3"/>
        <v>1540.0898999999999</v>
      </c>
      <c r="N60" s="5">
        <f t="shared" si="4"/>
        <v>1540.0879</v>
      </c>
      <c r="O60" s="5">
        <f t="shared" si="5"/>
        <v>8.7899999999990541E-2</v>
      </c>
    </row>
    <row r="61" spans="1:15" x14ac:dyDescent="0.25">
      <c r="A61"/>
      <c r="B61">
        <v>59</v>
      </c>
      <c r="C61">
        <v>26.019400000000001</v>
      </c>
      <c r="D61">
        <v>-9.9750999999999994</v>
      </c>
      <c r="E61">
        <v>1619.0189</v>
      </c>
      <c r="F61" s="2">
        <f t="shared" si="2"/>
        <v>1568.0771999999999</v>
      </c>
      <c r="G61"/>
      <c r="H61">
        <v>59</v>
      </c>
      <c r="I61">
        <v>-25.978100000000001</v>
      </c>
      <c r="J61">
        <v>-9.9598999999999993</v>
      </c>
      <c r="K61">
        <v>1619.0340000000001</v>
      </c>
      <c r="L61" s="2">
        <f t="shared" si="3"/>
        <v>1568.0923</v>
      </c>
      <c r="N61" s="5">
        <f t="shared" si="4"/>
        <v>1568.08475</v>
      </c>
      <c r="O61" s="5">
        <f t="shared" si="5"/>
        <v>8.4749999999985448E-2</v>
      </c>
    </row>
    <row r="62" spans="1:15" x14ac:dyDescent="0.25">
      <c r="A62"/>
      <c r="B62">
        <v>60</v>
      </c>
      <c r="C62">
        <v>26.018899999999999</v>
      </c>
      <c r="D62">
        <v>-9.9754000000000005</v>
      </c>
      <c r="E62">
        <v>1647.0261</v>
      </c>
      <c r="F62" s="2">
        <f t="shared" si="2"/>
        <v>1596.0844</v>
      </c>
      <c r="G62"/>
      <c r="H62">
        <v>60</v>
      </c>
      <c r="I62">
        <v>-25.978400000000001</v>
      </c>
      <c r="J62">
        <v>-9.9602000000000004</v>
      </c>
      <c r="K62">
        <v>1647.0432000000001</v>
      </c>
      <c r="L62" s="2">
        <f t="shared" si="3"/>
        <v>1596.1015</v>
      </c>
      <c r="N62" s="5">
        <f t="shared" si="4"/>
        <v>1596.09295</v>
      </c>
      <c r="O62" s="5">
        <f t="shared" si="5"/>
        <v>9.2949999999973443E-2</v>
      </c>
    </row>
    <row r="63" spans="1:15" x14ac:dyDescent="0.25">
      <c r="A63"/>
      <c r="B63">
        <v>61</v>
      </c>
      <c r="C63">
        <v>26.018699999999999</v>
      </c>
      <c r="D63">
        <v>-9.9741999999999997</v>
      </c>
      <c r="E63">
        <v>1675.0277000000001</v>
      </c>
      <c r="F63" s="2">
        <f t="shared" si="2"/>
        <v>1624.086</v>
      </c>
      <c r="G63"/>
      <c r="H63">
        <v>61</v>
      </c>
      <c r="I63">
        <v>-25.9787</v>
      </c>
      <c r="J63">
        <v>-9.9601000000000006</v>
      </c>
      <c r="K63">
        <v>1675.0514000000001</v>
      </c>
      <c r="L63" s="2">
        <f t="shared" si="3"/>
        <v>1624.1097</v>
      </c>
      <c r="N63" s="5">
        <f t="shared" si="4"/>
        <v>1624.0978500000001</v>
      </c>
      <c r="O63" s="5">
        <f t="shared" si="5"/>
        <v>9.7850000000107684E-2</v>
      </c>
    </row>
    <row r="64" spans="1:15" x14ac:dyDescent="0.25">
      <c r="A64"/>
      <c r="B64">
        <v>62</v>
      </c>
      <c r="C64">
        <v>26.017800000000001</v>
      </c>
      <c r="D64">
        <v>-9.9747000000000003</v>
      </c>
      <c r="E64">
        <v>1703.0376000000001</v>
      </c>
      <c r="F64" s="2">
        <f t="shared" si="2"/>
        <v>1652.0959</v>
      </c>
      <c r="G64"/>
      <c r="H64">
        <v>62</v>
      </c>
      <c r="I64">
        <v>-25.98</v>
      </c>
      <c r="J64">
        <v>-9.9598999999999993</v>
      </c>
      <c r="K64">
        <v>1703.0451</v>
      </c>
      <c r="L64" s="2">
        <f t="shared" si="3"/>
        <v>1652.1034</v>
      </c>
      <c r="N64" s="5">
        <f t="shared" si="4"/>
        <v>1652.0996500000001</v>
      </c>
      <c r="O64" s="5">
        <f t="shared" si="5"/>
        <v>9.9650000000110595E-2</v>
      </c>
    </row>
    <row r="65" spans="1:15" x14ac:dyDescent="0.25">
      <c r="A65"/>
      <c r="B65">
        <v>63</v>
      </c>
      <c r="C65">
        <v>26.017499999999998</v>
      </c>
      <c r="D65">
        <v>-9.9747000000000003</v>
      </c>
      <c r="E65">
        <v>1731.0219</v>
      </c>
      <c r="F65" s="2">
        <f t="shared" si="2"/>
        <v>1680.0801999999999</v>
      </c>
      <c r="G65"/>
      <c r="H65">
        <v>63</v>
      </c>
      <c r="I65">
        <v>-25.979800000000001</v>
      </c>
      <c r="J65">
        <v>-9.9597999999999995</v>
      </c>
      <c r="K65">
        <v>1731.0509</v>
      </c>
      <c r="L65" s="2">
        <f t="shared" si="3"/>
        <v>1680.1091999999999</v>
      </c>
      <c r="N65" s="5">
        <f t="shared" si="4"/>
        <v>1680.0946999999999</v>
      </c>
      <c r="O65" s="5">
        <f t="shared" si="5"/>
        <v>9.4699999999875217E-2</v>
      </c>
    </row>
    <row r="66" spans="1:15" x14ac:dyDescent="0.25">
      <c r="A66"/>
      <c r="B66">
        <v>64</v>
      </c>
      <c r="C66">
        <v>26.017399999999999</v>
      </c>
      <c r="D66">
        <v>-9.9746000000000006</v>
      </c>
      <c r="E66">
        <v>1759.0374999999999</v>
      </c>
      <c r="F66" s="2">
        <f t="shared" si="2"/>
        <v>1708.0957999999998</v>
      </c>
      <c r="G66"/>
      <c r="H66">
        <v>64</v>
      </c>
      <c r="I66">
        <v>-25.980699999999999</v>
      </c>
      <c r="J66">
        <v>-9.9595000000000002</v>
      </c>
      <c r="K66">
        <v>1759.0545</v>
      </c>
      <c r="L66" s="2">
        <f t="shared" si="3"/>
        <v>1708.1127999999999</v>
      </c>
      <c r="N66" s="5">
        <f t="shared" si="4"/>
        <v>1708.1043</v>
      </c>
      <c r="O66" s="5">
        <f t="shared" si="5"/>
        <v>0.10429999999996653</v>
      </c>
    </row>
    <row r="67" spans="1:15" x14ac:dyDescent="0.25">
      <c r="A67"/>
      <c r="B67">
        <v>65</v>
      </c>
      <c r="C67">
        <v>26.016400000000001</v>
      </c>
      <c r="D67">
        <v>-9.9739000000000004</v>
      </c>
      <c r="E67">
        <v>1787.0367000000001</v>
      </c>
      <c r="F67" s="2">
        <f t="shared" si="2"/>
        <v>1736.095</v>
      </c>
      <c r="G67"/>
      <c r="H67">
        <v>65</v>
      </c>
      <c r="I67">
        <v>-25.981200000000001</v>
      </c>
      <c r="J67">
        <v>-9.9593000000000007</v>
      </c>
      <c r="K67">
        <v>1787.0509999999999</v>
      </c>
      <c r="L67" s="2">
        <f t="shared" si="3"/>
        <v>1736.1092999999998</v>
      </c>
      <c r="N67" s="5">
        <f t="shared" si="4"/>
        <v>1736.1021499999999</v>
      </c>
      <c r="O67" s="5">
        <f t="shared" si="5"/>
        <v>0.10214999999993779</v>
      </c>
    </row>
    <row r="68" spans="1:15" x14ac:dyDescent="0.25">
      <c r="A68"/>
      <c r="B68">
        <v>66</v>
      </c>
      <c r="C68">
        <v>26.015999999999998</v>
      </c>
      <c r="D68">
        <v>-9.9745000000000008</v>
      </c>
      <c r="E68">
        <v>1815.0349000000001</v>
      </c>
      <c r="F68" s="2">
        <f t="shared" si="2"/>
        <v>1764.0932</v>
      </c>
      <c r="G68"/>
      <c r="H68">
        <v>66</v>
      </c>
      <c r="I68">
        <v>-25.981400000000001</v>
      </c>
      <c r="J68">
        <v>-9.9594000000000005</v>
      </c>
      <c r="K68">
        <v>1815.0444</v>
      </c>
      <c r="L68" s="2">
        <f t="shared" si="3"/>
        <v>1764.1026999999999</v>
      </c>
      <c r="N68" s="5">
        <f t="shared" si="4"/>
        <v>1764.0979499999999</v>
      </c>
      <c r="O68" s="5">
        <f t="shared" si="5"/>
        <v>9.7949999999855208E-2</v>
      </c>
    </row>
    <row r="69" spans="1:15" x14ac:dyDescent="0.25">
      <c r="A69"/>
      <c r="B69">
        <v>67</v>
      </c>
      <c r="C69">
        <v>26.015499999999999</v>
      </c>
      <c r="D69">
        <v>-9.9739000000000004</v>
      </c>
      <c r="E69">
        <v>1843.0337999999999</v>
      </c>
      <c r="F69" s="2">
        <f t="shared" si="2"/>
        <v>1792.0920999999998</v>
      </c>
      <c r="G69"/>
      <c r="H69">
        <v>67</v>
      </c>
      <c r="I69">
        <v>-25.981000000000002</v>
      </c>
      <c r="J69">
        <v>-9.9612999999999996</v>
      </c>
      <c r="K69">
        <v>1843.0537999999999</v>
      </c>
      <c r="L69" s="2">
        <f t="shared" si="3"/>
        <v>1792.1120999999998</v>
      </c>
      <c r="N69" s="5">
        <f t="shared" si="4"/>
        <v>1792.1020999999998</v>
      </c>
      <c r="O69" s="5">
        <f t="shared" si="5"/>
        <v>0.10209999999983665</v>
      </c>
    </row>
    <row r="70" spans="1:15" x14ac:dyDescent="0.25">
      <c r="A70"/>
      <c r="B70">
        <v>68</v>
      </c>
      <c r="C70">
        <v>26.015000000000001</v>
      </c>
      <c r="D70">
        <v>-9.9733999999999998</v>
      </c>
      <c r="E70">
        <v>1871.0314000000001</v>
      </c>
      <c r="F70" s="2">
        <f t="shared" si="2"/>
        <v>1820.0897</v>
      </c>
      <c r="G70"/>
      <c r="H70">
        <v>68</v>
      </c>
      <c r="I70">
        <v>-25.981999999999999</v>
      </c>
      <c r="J70">
        <v>-9.9593000000000007</v>
      </c>
      <c r="K70">
        <v>1871.0572999999999</v>
      </c>
      <c r="L70" s="2">
        <f t="shared" si="3"/>
        <v>1820.1155999999999</v>
      </c>
      <c r="N70" s="5">
        <f t="shared" si="4"/>
        <v>1820.1026499999998</v>
      </c>
      <c r="O70" s="5">
        <f t="shared" si="5"/>
        <v>0.10264999999981228</v>
      </c>
    </row>
    <row r="71" spans="1:15" x14ac:dyDescent="0.25">
      <c r="A71"/>
      <c r="B71">
        <v>69</v>
      </c>
      <c r="C71">
        <v>26.014500000000002</v>
      </c>
      <c r="D71">
        <v>-9.9743999999999993</v>
      </c>
      <c r="E71">
        <v>1899.0265999999999</v>
      </c>
      <c r="F71" s="2">
        <f t="shared" ref="F71:F124" si="6">E71-$K$5</f>
        <v>1848.0848999999998</v>
      </c>
      <c r="G71"/>
      <c r="H71">
        <v>69</v>
      </c>
      <c r="I71">
        <v>-25.982700000000001</v>
      </c>
      <c r="J71">
        <v>-9.9589999999999996</v>
      </c>
      <c r="K71">
        <v>1899.0624</v>
      </c>
      <c r="L71" s="2">
        <f t="shared" ref="L71:L124" si="7">K71-$K$5</f>
        <v>1848.1206999999999</v>
      </c>
      <c r="N71" s="5">
        <f t="shared" ref="N71:N123" si="8">AVERAGE(F71,L71)</f>
        <v>1848.1027999999999</v>
      </c>
      <c r="O71" s="5">
        <f t="shared" ref="O71:O123" si="9">N71-28*(B71-$B$5)</f>
        <v>0.10279999999988831</v>
      </c>
    </row>
    <row r="72" spans="1:15" x14ac:dyDescent="0.25">
      <c r="A72"/>
      <c r="B72">
        <v>70</v>
      </c>
      <c r="C72">
        <v>26.014500000000002</v>
      </c>
      <c r="D72">
        <v>-9.9748000000000001</v>
      </c>
      <c r="E72">
        <v>1927.0478000000001</v>
      </c>
      <c r="F72" s="2">
        <f t="shared" si="6"/>
        <v>1876.1061</v>
      </c>
      <c r="G72"/>
      <c r="H72">
        <v>70</v>
      </c>
      <c r="I72">
        <v>-25.9833</v>
      </c>
      <c r="J72">
        <v>-9.9588000000000001</v>
      </c>
      <c r="K72">
        <v>1927.0546999999999</v>
      </c>
      <c r="L72" s="2">
        <f t="shared" si="7"/>
        <v>1876.1129999999998</v>
      </c>
      <c r="N72" s="5">
        <f t="shared" si="8"/>
        <v>1876.1095499999999</v>
      </c>
      <c r="O72" s="5">
        <f t="shared" si="9"/>
        <v>0.10954999999989923</v>
      </c>
    </row>
    <row r="73" spans="1:15" x14ac:dyDescent="0.25">
      <c r="A73"/>
      <c r="B73">
        <v>71</v>
      </c>
      <c r="C73">
        <v>26.013400000000001</v>
      </c>
      <c r="D73">
        <v>-9.9741</v>
      </c>
      <c r="E73">
        <v>1955.046</v>
      </c>
      <c r="F73" s="2">
        <f t="shared" si="6"/>
        <v>1904.1043</v>
      </c>
      <c r="G73"/>
      <c r="H73">
        <v>71</v>
      </c>
      <c r="I73">
        <v>-25.9834</v>
      </c>
      <c r="J73">
        <v>-9.9587000000000003</v>
      </c>
      <c r="K73">
        <v>1955.0604000000001</v>
      </c>
      <c r="L73" s="2">
        <f t="shared" si="7"/>
        <v>1904.1187</v>
      </c>
      <c r="N73" s="5">
        <f t="shared" si="8"/>
        <v>1904.1115</v>
      </c>
      <c r="O73" s="5">
        <f t="shared" si="9"/>
        <v>0.11149999999997817</v>
      </c>
    </row>
    <row r="74" spans="1:15" x14ac:dyDescent="0.25">
      <c r="A74"/>
      <c r="B74">
        <v>72</v>
      </c>
      <c r="C74">
        <v>26.013200000000001</v>
      </c>
      <c r="D74">
        <v>-9.9739000000000004</v>
      </c>
      <c r="E74">
        <v>1983.0381</v>
      </c>
      <c r="F74" s="2">
        <f t="shared" si="6"/>
        <v>1932.0963999999999</v>
      </c>
      <c r="G74"/>
      <c r="H74">
        <v>72</v>
      </c>
      <c r="I74">
        <v>-25.983699999999999</v>
      </c>
      <c r="J74">
        <v>-9.9588000000000001</v>
      </c>
      <c r="K74">
        <v>1983.0583999999999</v>
      </c>
      <c r="L74" s="2">
        <f t="shared" si="7"/>
        <v>1932.1166999999998</v>
      </c>
      <c r="N74" s="5">
        <f t="shared" si="8"/>
        <v>1932.10655</v>
      </c>
      <c r="O74" s="5">
        <f t="shared" si="9"/>
        <v>0.10654999999997017</v>
      </c>
    </row>
    <row r="75" spans="1:15" x14ac:dyDescent="0.25">
      <c r="A75"/>
      <c r="B75">
        <v>73</v>
      </c>
      <c r="C75">
        <v>26.013500000000001</v>
      </c>
      <c r="D75">
        <v>-9.9741</v>
      </c>
      <c r="E75">
        <v>2011.0512000000001</v>
      </c>
      <c r="F75" s="2">
        <f t="shared" si="6"/>
        <v>1960.1095</v>
      </c>
      <c r="G75"/>
      <c r="H75">
        <v>73</v>
      </c>
      <c r="I75">
        <v>-25.9834</v>
      </c>
      <c r="J75">
        <v>-9.9608000000000008</v>
      </c>
      <c r="K75">
        <v>2011.0581999999999</v>
      </c>
      <c r="L75" s="2">
        <f t="shared" si="7"/>
        <v>1960.1164999999999</v>
      </c>
      <c r="N75" s="5">
        <f t="shared" si="8"/>
        <v>1960.1129999999998</v>
      </c>
      <c r="O75" s="5">
        <f t="shared" si="9"/>
        <v>0.11299999999982901</v>
      </c>
    </row>
    <row r="76" spans="1:15" x14ac:dyDescent="0.25">
      <c r="A76"/>
      <c r="B76">
        <v>74</v>
      </c>
      <c r="C76">
        <v>26.0123</v>
      </c>
      <c r="D76">
        <v>-9.9739000000000004</v>
      </c>
      <c r="E76">
        <v>2039.0387000000001</v>
      </c>
      <c r="F76" s="2">
        <f t="shared" si="6"/>
        <v>1988.097</v>
      </c>
      <c r="G76"/>
      <c r="H76">
        <v>74</v>
      </c>
      <c r="I76">
        <v>-25.985199999999999</v>
      </c>
      <c r="J76">
        <v>-9.9580000000000002</v>
      </c>
      <c r="K76">
        <v>2039.0516</v>
      </c>
      <c r="L76" s="2">
        <f t="shared" si="7"/>
        <v>1988.1098999999999</v>
      </c>
      <c r="N76" s="5">
        <f t="shared" si="8"/>
        <v>1988.1034500000001</v>
      </c>
      <c r="O76" s="5">
        <f t="shared" si="9"/>
        <v>0.10345000000006621</v>
      </c>
    </row>
    <row r="77" spans="1:15" x14ac:dyDescent="0.25">
      <c r="A77"/>
      <c r="B77">
        <v>75</v>
      </c>
      <c r="C77">
        <v>26.011800000000001</v>
      </c>
      <c r="D77">
        <v>-9.9733000000000001</v>
      </c>
      <c r="E77">
        <v>2067.0405999999998</v>
      </c>
      <c r="F77" s="2">
        <f t="shared" si="6"/>
        <v>2016.0988999999997</v>
      </c>
      <c r="G77"/>
      <c r="H77">
        <v>75</v>
      </c>
      <c r="I77">
        <v>-25.985499999999998</v>
      </c>
      <c r="J77">
        <v>-9.9583999999999993</v>
      </c>
      <c r="K77">
        <v>2067.0578</v>
      </c>
      <c r="L77" s="2">
        <f t="shared" si="7"/>
        <v>2016.1161</v>
      </c>
      <c r="N77" s="5">
        <f t="shared" si="8"/>
        <v>2016.1074999999998</v>
      </c>
      <c r="O77" s="5">
        <f t="shared" si="9"/>
        <v>0.10749999999984539</v>
      </c>
    </row>
    <row r="78" spans="1:15" x14ac:dyDescent="0.25">
      <c r="A78"/>
      <c r="B78">
        <v>76</v>
      </c>
      <c r="C78">
        <v>26.011199999999999</v>
      </c>
      <c r="D78">
        <v>-9.9733000000000001</v>
      </c>
      <c r="E78">
        <v>2095.0457999999999</v>
      </c>
      <c r="F78" s="2">
        <f t="shared" si="6"/>
        <v>2044.1040999999998</v>
      </c>
      <c r="G78"/>
      <c r="H78">
        <v>76</v>
      </c>
      <c r="I78">
        <v>-25.9863</v>
      </c>
      <c r="J78">
        <v>-9.9581999999999997</v>
      </c>
      <c r="K78">
        <v>2095.0596999999998</v>
      </c>
      <c r="L78" s="2">
        <f t="shared" si="7"/>
        <v>2044.1179999999997</v>
      </c>
      <c r="N78" s="5">
        <f t="shared" si="8"/>
        <v>2044.1110499999998</v>
      </c>
      <c r="O78" s="5">
        <f t="shared" si="9"/>
        <v>0.11104999999975007</v>
      </c>
    </row>
    <row r="79" spans="1:15" x14ac:dyDescent="0.25">
      <c r="A79"/>
      <c r="B79">
        <v>77</v>
      </c>
      <c r="C79">
        <v>26.0108</v>
      </c>
      <c r="D79">
        <v>-9.9731000000000005</v>
      </c>
      <c r="E79">
        <v>2123.0360000000001</v>
      </c>
      <c r="F79" s="2">
        <f t="shared" si="6"/>
        <v>2072.0943000000002</v>
      </c>
      <c r="G79"/>
      <c r="H79">
        <v>77</v>
      </c>
      <c r="I79">
        <v>-25.986499999999999</v>
      </c>
      <c r="J79">
        <v>-9.9581</v>
      </c>
      <c r="K79">
        <v>2123.0661</v>
      </c>
      <c r="L79" s="2">
        <f t="shared" si="7"/>
        <v>2072.1244000000002</v>
      </c>
      <c r="N79" s="5">
        <f t="shared" si="8"/>
        <v>2072.1093500000002</v>
      </c>
      <c r="O79" s="5">
        <f t="shared" si="9"/>
        <v>0.10935000000017681</v>
      </c>
    </row>
    <row r="80" spans="1:15" x14ac:dyDescent="0.25">
      <c r="A80"/>
      <c r="B80">
        <v>78</v>
      </c>
      <c r="C80">
        <v>26.010999999999999</v>
      </c>
      <c r="D80">
        <v>-9.9738000000000007</v>
      </c>
      <c r="E80">
        <v>2151.0428999999999</v>
      </c>
      <c r="F80" s="2">
        <f t="shared" si="6"/>
        <v>2100.1012000000001</v>
      </c>
      <c r="G80"/>
      <c r="H80">
        <v>78</v>
      </c>
      <c r="I80">
        <v>-25.987100000000002</v>
      </c>
      <c r="J80">
        <v>-9.9583999999999993</v>
      </c>
      <c r="K80">
        <v>2151.0648999999999</v>
      </c>
      <c r="L80" s="2">
        <f t="shared" si="7"/>
        <v>2100.1232</v>
      </c>
      <c r="N80" s="5">
        <f t="shared" si="8"/>
        <v>2100.1122</v>
      </c>
      <c r="O80" s="5">
        <f t="shared" si="9"/>
        <v>0.11220000000002983</v>
      </c>
    </row>
    <row r="81" spans="1:15" x14ac:dyDescent="0.25">
      <c r="A81"/>
      <c r="B81">
        <v>79</v>
      </c>
      <c r="C81">
        <v>26.009899999999998</v>
      </c>
      <c r="D81">
        <v>-9.9724000000000004</v>
      </c>
      <c r="E81">
        <v>2179.0362</v>
      </c>
      <c r="F81" s="2">
        <f t="shared" si="6"/>
        <v>2128.0945000000002</v>
      </c>
      <c r="G81"/>
      <c r="H81">
        <v>79</v>
      </c>
      <c r="I81">
        <v>-25.9876</v>
      </c>
      <c r="J81">
        <v>-9.9575999999999993</v>
      </c>
      <c r="K81">
        <v>2179.0571</v>
      </c>
      <c r="L81" s="2">
        <f t="shared" si="7"/>
        <v>2128.1154000000001</v>
      </c>
      <c r="N81" s="5">
        <f t="shared" si="8"/>
        <v>2128.1049499999999</v>
      </c>
      <c r="O81" s="5">
        <f t="shared" si="9"/>
        <v>0.10494999999991705</v>
      </c>
    </row>
    <row r="82" spans="1:15" x14ac:dyDescent="0.25">
      <c r="A82"/>
      <c r="B82">
        <v>80</v>
      </c>
      <c r="C82">
        <v>26.008900000000001</v>
      </c>
      <c r="D82">
        <v>-9.9733000000000001</v>
      </c>
      <c r="E82">
        <v>2207.0311000000002</v>
      </c>
      <c r="F82" s="2">
        <f t="shared" si="6"/>
        <v>2156.0894000000003</v>
      </c>
      <c r="G82"/>
      <c r="H82">
        <v>80</v>
      </c>
      <c r="I82">
        <v>-25.987100000000002</v>
      </c>
      <c r="J82">
        <v>-9.9603000000000002</v>
      </c>
      <c r="K82">
        <v>2207.0612000000001</v>
      </c>
      <c r="L82" s="2">
        <f t="shared" si="7"/>
        <v>2156.1195000000002</v>
      </c>
      <c r="N82" s="5">
        <f t="shared" si="8"/>
        <v>2156.1044500000003</v>
      </c>
      <c r="O82" s="5">
        <f t="shared" si="9"/>
        <v>0.10445000000026994</v>
      </c>
    </row>
    <row r="83" spans="1:15" x14ac:dyDescent="0.25">
      <c r="A83"/>
      <c r="B83">
        <v>81</v>
      </c>
      <c r="C83">
        <v>26.009499999999999</v>
      </c>
      <c r="D83">
        <v>-9.9740000000000002</v>
      </c>
      <c r="E83">
        <v>2235.0331000000001</v>
      </c>
      <c r="F83" s="2">
        <f t="shared" si="6"/>
        <v>2184.0914000000002</v>
      </c>
      <c r="G83"/>
      <c r="H83">
        <v>81</v>
      </c>
      <c r="I83">
        <v>-25.988600000000002</v>
      </c>
      <c r="J83">
        <v>-9.9566999999999997</v>
      </c>
      <c r="K83">
        <v>2235.0544</v>
      </c>
      <c r="L83" s="2">
        <f t="shared" si="7"/>
        <v>2184.1127000000001</v>
      </c>
      <c r="N83" s="5">
        <f t="shared" si="8"/>
        <v>2184.1020500000004</v>
      </c>
      <c r="O83" s="5">
        <f t="shared" si="9"/>
        <v>0.10205000000041764</v>
      </c>
    </row>
    <row r="84" spans="1:15" x14ac:dyDescent="0.25">
      <c r="A84"/>
      <c r="B84">
        <v>82</v>
      </c>
      <c r="C84">
        <v>26.008700000000001</v>
      </c>
      <c r="D84">
        <v>-9.9723000000000006</v>
      </c>
      <c r="E84">
        <v>2263.0819000000001</v>
      </c>
      <c r="F84" s="2">
        <f t="shared" si="6"/>
        <v>2212.1402000000003</v>
      </c>
      <c r="G84"/>
      <c r="H84">
        <v>82</v>
      </c>
      <c r="I84">
        <v>-25.988800000000001</v>
      </c>
      <c r="J84">
        <v>-9.9574999999999996</v>
      </c>
      <c r="K84">
        <v>2263.0927000000001</v>
      </c>
      <c r="L84" s="2">
        <f t="shared" si="7"/>
        <v>2212.1510000000003</v>
      </c>
      <c r="N84" s="5">
        <f t="shared" si="8"/>
        <v>2212.1456000000003</v>
      </c>
      <c r="O84" s="5">
        <f t="shared" si="9"/>
        <v>0.14560000000028595</v>
      </c>
    </row>
    <row r="85" spans="1:15" x14ac:dyDescent="0.25">
      <c r="A85"/>
      <c r="B85">
        <v>83</v>
      </c>
      <c r="C85">
        <v>26.008299999999998</v>
      </c>
      <c r="D85">
        <v>-9.9738000000000007</v>
      </c>
      <c r="E85">
        <v>2291.0830000000001</v>
      </c>
      <c r="F85" s="2">
        <f t="shared" si="6"/>
        <v>2240.1413000000002</v>
      </c>
      <c r="G85"/>
      <c r="H85">
        <v>83</v>
      </c>
      <c r="I85">
        <v>-25.9894</v>
      </c>
      <c r="J85">
        <v>-9.9571000000000005</v>
      </c>
      <c r="K85">
        <v>2291.0897</v>
      </c>
      <c r="L85" s="2">
        <f t="shared" si="7"/>
        <v>2240.1480000000001</v>
      </c>
      <c r="N85" s="5">
        <f t="shared" si="8"/>
        <v>2240.1446500000002</v>
      </c>
      <c r="O85" s="5">
        <f t="shared" si="9"/>
        <v>0.14465000000018335</v>
      </c>
    </row>
    <row r="86" spans="1:15" x14ac:dyDescent="0.25">
      <c r="A86"/>
      <c r="B86">
        <v>84</v>
      </c>
      <c r="C86">
        <v>26.007200000000001</v>
      </c>
      <c r="D86">
        <v>-9.9726999999999997</v>
      </c>
      <c r="E86">
        <v>2319.0929000000001</v>
      </c>
      <c r="F86" s="2">
        <f t="shared" si="6"/>
        <v>2268.1512000000002</v>
      </c>
      <c r="G86"/>
      <c r="H86">
        <v>84</v>
      </c>
      <c r="I86">
        <v>-25.989899999999999</v>
      </c>
      <c r="J86">
        <v>-9.9572000000000003</v>
      </c>
      <c r="K86">
        <v>2319.0963000000002</v>
      </c>
      <c r="L86" s="2">
        <f t="shared" si="7"/>
        <v>2268.1546000000003</v>
      </c>
      <c r="N86" s="5">
        <f t="shared" si="8"/>
        <v>2268.1529</v>
      </c>
      <c r="O86" s="5">
        <f t="shared" si="9"/>
        <v>0.15290000000004511</v>
      </c>
    </row>
    <row r="87" spans="1:15" x14ac:dyDescent="0.25">
      <c r="A87"/>
      <c r="B87">
        <v>85</v>
      </c>
      <c r="C87">
        <v>26.006599999999999</v>
      </c>
      <c r="D87">
        <v>-9.9720999999999993</v>
      </c>
      <c r="E87">
        <v>2347.0862000000002</v>
      </c>
      <c r="F87" s="2">
        <f t="shared" si="6"/>
        <v>2296.1445000000003</v>
      </c>
      <c r="G87"/>
      <c r="H87">
        <v>85</v>
      </c>
      <c r="I87">
        <v>-25.990400000000001</v>
      </c>
      <c r="J87">
        <v>-9.9568999999999992</v>
      </c>
      <c r="K87">
        <v>2347.0841999999998</v>
      </c>
      <c r="L87" s="2">
        <f t="shared" si="7"/>
        <v>2296.1424999999999</v>
      </c>
      <c r="N87" s="5">
        <f t="shared" si="8"/>
        <v>2296.1435000000001</v>
      </c>
      <c r="O87" s="5">
        <f t="shared" si="9"/>
        <v>0.14350000000013097</v>
      </c>
    </row>
    <row r="88" spans="1:15" x14ac:dyDescent="0.25">
      <c r="A88"/>
      <c r="B88">
        <v>86</v>
      </c>
      <c r="C88">
        <v>26.006699999999999</v>
      </c>
      <c r="D88">
        <v>-9.9733000000000001</v>
      </c>
      <c r="E88">
        <v>2375.0666999999999</v>
      </c>
      <c r="F88" s="2">
        <f t="shared" si="6"/>
        <v>2324.125</v>
      </c>
      <c r="G88"/>
      <c r="H88">
        <v>86</v>
      </c>
      <c r="I88">
        <v>-25.9909</v>
      </c>
      <c r="J88">
        <v>-9.9568999999999992</v>
      </c>
      <c r="K88">
        <v>2375.0898999999999</v>
      </c>
      <c r="L88" s="2">
        <f t="shared" si="7"/>
        <v>2324.1482000000001</v>
      </c>
      <c r="N88" s="5">
        <f t="shared" si="8"/>
        <v>2324.1365999999998</v>
      </c>
      <c r="O88" s="5">
        <f t="shared" si="9"/>
        <v>0.13659999999981665</v>
      </c>
    </row>
    <row r="89" spans="1:15" x14ac:dyDescent="0.25">
      <c r="A89"/>
      <c r="B89">
        <v>87</v>
      </c>
      <c r="C89">
        <v>26.005500000000001</v>
      </c>
      <c r="D89">
        <v>-9.9708000000000006</v>
      </c>
      <c r="E89">
        <v>2403.0904</v>
      </c>
      <c r="F89" s="2">
        <f t="shared" si="6"/>
        <v>2352.1487000000002</v>
      </c>
      <c r="G89"/>
      <c r="H89">
        <v>87</v>
      </c>
      <c r="I89">
        <v>-25.991700000000002</v>
      </c>
      <c r="J89">
        <v>-9.9565000000000001</v>
      </c>
      <c r="K89">
        <v>2403.0978</v>
      </c>
      <c r="L89" s="2">
        <f t="shared" si="7"/>
        <v>2352.1561000000002</v>
      </c>
      <c r="N89" s="5">
        <f t="shared" si="8"/>
        <v>2352.1523999999999</v>
      </c>
      <c r="O89" s="5">
        <f t="shared" si="9"/>
        <v>0.15239999999994325</v>
      </c>
    </row>
    <row r="90" spans="1:15" x14ac:dyDescent="0.25">
      <c r="A90"/>
      <c r="B90">
        <v>88</v>
      </c>
      <c r="C90">
        <v>26.0061</v>
      </c>
      <c r="D90">
        <v>-9.9728999999999992</v>
      </c>
      <c r="E90">
        <v>2431.1008999999999</v>
      </c>
      <c r="F90" s="2">
        <f t="shared" si="6"/>
        <v>2380.1592000000001</v>
      </c>
      <c r="G90"/>
      <c r="H90">
        <v>88</v>
      </c>
      <c r="I90">
        <v>-25.9924</v>
      </c>
      <c r="J90">
        <v>-9.9565999999999999</v>
      </c>
      <c r="K90">
        <v>2431.1043</v>
      </c>
      <c r="L90" s="2">
        <f t="shared" si="7"/>
        <v>2380.1626000000001</v>
      </c>
      <c r="N90" s="5">
        <f t="shared" si="8"/>
        <v>2380.1608999999999</v>
      </c>
      <c r="O90" s="5">
        <f t="shared" si="9"/>
        <v>0.16089999999985594</v>
      </c>
    </row>
    <row r="91" spans="1:15" x14ac:dyDescent="0.25">
      <c r="A91"/>
      <c r="B91">
        <v>89</v>
      </c>
      <c r="C91">
        <v>26.005099999999999</v>
      </c>
      <c r="D91">
        <v>-9.9712999999999994</v>
      </c>
      <c r="E91">
        <v>2459.0704999999998</v>
      </c>
      <c r="F91" s="2">
        <f t="shared" si="6"/>
        <v>2408.1288</v>
      </c>
      <c r="G91"/>
      <c r="H91">
        <v>89</v>
      </c>
      <c r="I91">
        <v>-25.992599999999999</v>
      </c>
      <c r="J91">
        <v>-9.9559999999999995</v>
      </c>
      <c r="K91">
        <v>2459.0828000000001</v>
      </c>
      <c r="L91" s="2">
        <f t="shared" si="7"/>
        <v>2408.1411000000003</v>
      </c>
      <c r="N91" s="5">
        <f t="shared" si="8"/>
        <v>2408.1349500000001</v>
      </c>
      <c r="O91" s="5">
        <f t="shared" si="9"/>
        <v>0.13495000000011714</v>
      </c>
    </row>
    <row r="92" spans="1:15" x14ac:dyDescent="0.25">
      <c r="A92"/>
      <c r="B92">
        <v>90</v>
      </c>
      <c r="C92">
        <v>26.004000000000001</v>
      </c>
      <c r="D92">
        <v>-9.9710000000000001</v>
      </c>
      <c r="E92">
        <v>2487.0823</v>
      </c>
      <c r="F92" s="2">
        <f t="shared" si="6"/>
        <v>2436.1406000000002</v>
      </c>
      <c r="G92"/>
      <c r="H92">
        <v>90</v>
      </c>
      <c r="I92">
        <v>-25.993300000000001</v>
      </c>
      <c r="J92">
        <v>-9.9560999999999993</v>
      </c>
      <c r="K92">
        <v>2487.0931</v>
      </c>
      <c r="L92" s="2">
        <f t="shared" si="7"/>
        <v>2436.1514000000002</v>
      </c>
      <c r="N92" s="5">
        <f t="shared" si="8"/>
        <v>2436.1460000000002</v>
      </c>
      <c r="O92" s="5">
        <f t="shared" si="9"/>
        <v>0.14600000000018554</v>
      </c>
    </row>
    <row r="93" spans="1:15" x14ac:dyDescent="0.25">
      <c r="A93"/>
      <c r="B93">
        <v>91</v>
      </c>
      <c r="C93">
        <v>26.004100000000001</v>
      </c>
      <c r="D93">
        <v>-9.9717000000000002</v>
      </c>
      <c r="E93">
        <v>2515.0834</v>
      </c>
      <c r="F93" s="2">
        <f t="shared" si="6"/>
        <v>2464.1417000000001</v>
      </c>
      <c r="G93"/>
      <c r="H93">
        <v>91</v>
      </c>
      <c r="I93">
        <v>-25.993400000000001</v>
      </c>
      <c r="J93">
        <v>-9.9562000000000008</v>
      </c>
      <c r="K93">
        <v>2515.0974999999999</v>
      </c>
      <c r="L93" s="2">
        <f t="shared" si="7"/>
        <v>2464.1558</v>
      </c>
      <c r="N93" s="5">
        <f t="shared" si="8"/>
        <v>2464.1487500000003</v>
      </c>
      <c r="O93" s="5">
        <f t="shared" si="9"/>
        <v>0.14875000000029104</v>
      </c>
    </row>
    <row r="94" spans="1:15" x14ac:dyDescent="0.25">
      <c r="A94"/>
      <c r="B94">
        <v>92</v>
      </c>
      <c r="C94">
        <v>26.003699999999998</v>
      </c>
      <c r="D94">
        <v>-9.9713999999999992</v>
      </c>
      <c r="E94">
        <v>2543.0884000000001</v>
      </c>
      <c r="F94" s="2">
        <f t="shared" si="6"/>
        <v>2492.1467000000002</v>
      </c>
      <c r="G94"/>
      <c r="H94">
        <v>92</v>
      </c>
      <c r="I94">
        <v>-25.9939</v>
      </c>
      <c r="J94">
        <v>-9.9558</v>
      </c>
      <c r="K94">
        <v>2543.0944</v>
      </c>
      <c r="L94" s="2">
        <f t="shared" si="7"/>
        <v>2492.1527000000001</v>
      </c>
      <c r="N94" s="5">
        <f t="shared" si="8"/>
        <v>2492.1496999999999</v>
      </c>
      <c r="O94" s="5">
        <f t="shared" si="9"/>
        <v>0.14969999999993888</v>
      </c>
    </row>
    <row r="95" spans="1:15" x14ac:dyDescent="0.25">
      <c r="A95"/>
      <c r="B95">
        <v>93</v>
      </c>
      <c r="C95">
        <v>26.0032</v>
      </c>
      <c r="D95">
        <v>-9.9719999999999995</v>
      </c>
      <c r="E95">
        <v>2571.085</v>
      </c>
      <c r="F95" s="2">
        <f t="shared" si="6"/>
        <v>2520.1433000000002</v>
      </c>
      <c r="G95"/>
      <c r="H95">
        <v>93</v>
      </c>
      <c r="I95">
        <v>-25.994700000000002</v>
      </c>
      <c r="J95">
        <v>-9.9558999999999997</v>
      </c>
      <c r="K95">
        <v>2571.0924</v>
      </c>
      <c r="L95" s="2">
        <f t="shared" si="7"/>
        <v>2520.1507000000001</v>
      </c>
      <c r="N95" s="5">
        <f t="shared" si="8"/>
        <v>2520.1469999999999</v>
      </c>
      <c r="O95" s="5">
        <f t="shared" si="9"/>
        <v>0.14699999999993452</v>
      </c>
    </row>
    <row r="96" spans="1:15" x14ac:dyDescent="0.25">
      <c r="A96"/>
      <c r="B96">
        <v>94</v>
      </c>
      <c r="C96">
        <v>26.0016</v>
      </c>
      <c r="D96">
        <v>-9.9700000000000006</v>
      </c>
      <c r="E96">
        <v>2599.0985999999998</v>
      </c>
      <c r="F96" s="2">
        <f t="shared" si="6"/>
        <v>2548.1569</v>
      </c>
      <c r="G96"/>
      <c r="H96">
        <v>94</v>
      </c>
      <c r="I96">
        <v>-25.9953</v>
      </c>
      <c r="J96">
        <v>-9.9558</v>
      </c>
      <c r="K96">
        <v>2599.1037999999999</v>
      </c>
      <c r="L96" s="2">
        <f t="shared" si="7"/>
        <v>2548.1621</v>
      </c>
      <c r="N96" s="5">
        <f t="shared" si="8"/>
        <v>2548.1594999999998</v>
      </c>
      <c r="O96" s="5">
        <f t="shared" si="9"/>
        <v>0.15949999999975262</v>
      </c>
    </row>
    <row r="97" spans="1:15" x14ac:dyDescent="0.25">
      <c r="A97"/>
      <c r="B97">
        <v>95</v>
      </c>
      <c r="C97">
        <v>26.001100000000001</v>
      </c>
      <c r="D97">
        <v>-9.9705999999999992</v>
      </c>
      <c r="E97">
        <v>2627.0814999999998</v>
      </c>
      <c r="F97" s="2">
        <f t="shared" si="6"/>
        <v>2576.1397999999999</v>
      </c>
      <c r="G97"/>
      <c r="H97">
        <v>95</v>
      </c>
      <c r="I97">
        <v>-25.995100000000001</v>
      </c>
      <c r="J97">
        <v>-9.9558</v>
      </c>
      <c r="K97">
        <v>2627.0821000000001</v>
      </c>
      <c r="L97" s="2">
        <f t="shared" si="7"/>
        <v>2576.1404000000002</v>
      </c>
      <c r="N97" s="5">
        <f t="shared" si="8"/>
        <v>2576.1401000000001</v>
      </c>
      <c r="O97" s="5">
        <f t="shared" si="9"/>
        <v>0.14010000000007494</v>
      </c>
    </row>
    <row r="98" spans="1:15" x14ac:dyDescent="0.25">
      <c r="A98"/>
      <c r="B98">
        <v>96</v>
      </c>
      <c r="C98">
        <v>26.001200000000001</v>
      </c>
      <c r="D98">
        <v>-9.9702999999999999</v>
      </c>
      <c r="E98">
        <v>2655.0951</v>
      </c>
      <c r="F98" s="2">
        <f t="shared" si="6"/>
        <v>2604.1534000000001</v>
      </c>
      <c r="G98"/>
      <c r="H98">
        <v>96</v>
      </c>
      <c r="I98">
        <v>-25.995899999999999</v>
      </c>
      <c r="J98">
        <v>-9.9556000000000004</v>
      </c>
      <c r="K98">
        <v>2655.096</v>
      </c>
      <c r="L98" s="2">
        <f t="shared" si="7"/>
        <v>2604.1543000000001</v>
      </c>
      <c r="N98" s="5">
        <f t="shared" si="8"/>
        <v>2604.1538500000001</v>
      </c>
      <c r="O98" s="5">
        <f t="shared" si="9"/>
        <v>0.1538500000001477</v>
      </c>
    </row>
    <row r="99" spans="1:15" x14ac:dyDescent="0.25">
      <c r="A99"/>
      <c r="B99">
        <v>97</v>
      </c>
      <c r="C99">
        <v>26.000499999999999</v>
      </c>
      <c r="D99">
        <v>-9.9715000000000007</v>
      </c>
      <c r="E99">
        <v>2683.0907999999999</v>
      </c>
      <c r="F99" s="2">
        <f t="shared" si="6"/>
        <v>2632.1491000000001</v>
      </c>
      <c r="G99"/>
      <c r="H99">
        <v>97</v>
      </c>
      <c r="I99">
        <v>-25.996700000000001</v>
      </c>
      <c r="J99">
        <v>-9.9551999999999996</v>
      </c>
      <c r="K99">
        <v>2683.0877</v>
      </c>
      <c r="L99" s="2">
        <f t="shared" si="7"/>
        <v>2632.1460000000002</v>
      </c>
      <c r="N99" s="5">
        <f t="shared" si="8"/>
        <v>2632.1475500000001</v>
      </c>
      <c r="O99" s="5">
        <f t="shared" si="9"/>
        <v>0.14755000000013752</v>
      </c>
    </row>
    <row r="100" spans="1:15" x14ac:dyDescent="0.25">
      <c r="A100"/>
      <c r="B100">
        <v>98</v>
      </c>
      <c r="C100">
        <v>26.001200000000001</v>
      </c>
      <c r="D100">
        <v>-9.9711999999999996</v>
      </c>
      <c r="E100">
        <v>2711.0790999999999</v>
      </c>
      <c r="F100" s="2">
        <f t="shared" si="6"/>
        <v>2660.1374000000001</v>
      </c>
      <c r="G100"/>
      <c r="H100">
        <v>98</v>
      </c>
      <c r="I100">
        <v>-25.996400000000001</v>
      </c>
      <c r="J100">
        <v>-9.9553999999999991</v>
      </c>
      <c r="K100">
        <v>2711.0722000000001</v>
      </c>
      <c r="L100" s="2">
        <f t="shared" si="7"/>
        <v>2660.1305000000002</v>
      </c>
      <c r="N100" s="5">
        <f t="shared" si="8"/>
        <v>2660.1339500000004</v>
      </c>
      <c r="O100" s="5">
        <f t="shared" si="9"/>
        <v>0.13395000000036816</v>
      </c>
    </row>
    <row r="101" spans="1:15" x14ac:dyDescent="0.25">
      <c r="A101"/>
      <c r="B101">
        <v>99</v>
      </c>
      <c r="C101">
        <v>25.998999999999999</v>
      </c>
      <c r="D101">
        <v>-9.9694000000000003</v>
      </c>
      <c r="E101">
        <v>2739.0754999999999</v>
      </c>
      <c r="F101" s="2">
        <f t="shared" si="6"/>
        <v>2688.1338000000001</v>
      </c>
      <c r="G101"/>
      <c r="H101">
        <v>99</v>
      </c>
      <c r="I101">
        <v>-25.997299999999999</v>
      </c>
      <c r="J101">
        <v>-9.9550000000000001</v>
      </c>
      <c r="K101">
        <v>2739.0641000000001</v>
      </c>
      <c r="L101" s="2">
        <f t="shared" si="7"/>
        <v>2688.1224000000002</v>
      </c>
      <c r="N101" s="5">
        <f t="shared" si="8"/>
        <v>2688.1280999999999</v>
      </c>
      <c r="O101" s="5">
        <f t="shared" si="9"/>
        <v>0.12809999999990396</v>
      </c>
    </row>
    <row r="102" spans="1:15" x14ac:dyDescent="0.25">
      <c r="A102"/>
      <c r="B102">
        <v>100</v>
      </c>
      <c r="C102">
        <v>25.998999999999999</v>
      </c>
      <c r="D102">
        <v>-9.9693000000000005</v>
      </c>
      <c r="E102">
        <v>2767.0963999999999</v>
      </c>
      <c r="F102" s="2">
        <f t="shared" si="6"/>
        <v>2716.1547</v>
      </c>
      <c r="G102"/>
      <c r="H102">
        <v>100</v>
      </c>
      <c r="I102">
        <v>-25.997699999999998</v>
      </c>
      <c r="J102">
        <v>-9.9547000000000008</v>
      </c>
      <c r="K102">
        <v>2767.087</v>
      </c>
      <c r="L102" s="2">
        <f t="shared" si="7"/>
        <v>2716.1453000000001</v>
      </c>
      <c r="N102" s="5">
        <f t="shared" si="8"/>
        <v>2716.15</v>
      </c>
      <c r="O102" s="5">
        <f t="shared" si="9"/>
        <v>0.15000000000009095</v>
      </c>
    </row>
    <row r="103" spans="1:15" x14ac:dyDescent="0.25">
      <c r="A103"/>
      <c r="B103">
        <v>101</v>
      </c>
      <c r="C103">
        <v>25.999300000000002</v>
      </c>
      <c r="D103">
        <v>-9.9700000000000006</v>
      </c>
      <c r="E103">
        <v>2795.0915</v>
      </c>
      <c r="F103" s="2">
        <f t="shared" si="6"/>
        <v>2744.1498000000001</v>
      </c>
      <c r="G103"/>
      <c r="H103">
        <v>101</v>
      </c>
      <c r="I103">
        <v>-25.9984</v>
      </c>
      <c r="J103">
        <v>-9.9544999999999995</v>
      </c>
      <c r="K103">
        <v>2795.0920999999998</v>
      </c>
      <c r="L103" s="2">
        <f t="shared" si="7"/>
        <v>2744.1504</v>
      </c>
      <c r="N103" s="5">
        <f t="shared" si="8"/>
        <v>2744.1500999999998</v>
      </c>
      <c r="O103" s="5">
        <f t="shared" si="9"/>
        <v>0.15009999999983847</v>
      </c>
    </row>
    <row r="104" spans="1:15" x14ac:dyDescent="0.25">
      <c r="A104"/>
      <c r="B104">
        <v>102</v>
      </c>
      <c r="C104">
        <v>25.997699999999998</v>
      </c>
      <c r="D104">
        <v>-9.9711999999999996</v>
      </c>
      <c r="E104">
        <v>2823.0846999999999</v>
      </c>
      <c r="F104" s="2">
        <f t="shared" si="6"/>
        <v>2772.143</v>
      </c>
      <c r="G104"/>
      <c r="H104">
        <v>102</v>
      </c>
      <c r="I104">
        <v>-25.999600000000001</v>
      </c>
      <c r="J104">
        <v>-9.9548000000000005</v>
      </c>
      <c r="K104">
        <v>2823.0967000000001</v>
      </c>
      <c r="L104" s="2">
        <f t="shared" si="7"/>
        <v>2772.1550000000002</v>
      </c>
      <c r="N104" s="5">
        <f t="shared" si="8"/>
        <v>2772.1490000000003</v>
      </c>
      <c r="O104" s="5">
        <f t="shared" si="9"/>
        <v>0.14900000000034197</v>
      </c>
    </row>
    <row r="105" spans="1:15" x14ac:dyDescent="0.25">
      <c r="A105"/>
      <c r="B105">
        <v>103</v>
      </c>
      <c r="C105">
        <v>25.998699999999999</v>
      </c>
      <c r="D105">
        <v>-9.9705999999999992</v>
      </c>
      <c r="E105">
        <v>2851.1</v>
      </c>
      <c r="F105" s="2">
        <f t="shared" si="6"/>
        <v>2800.1583000000001</v>
      </c>
      <c r="G105"/>
      <c r="H105">
        <v>103</v>
      </c>
      <c r="I105">
        <v>-25.998999999999999</v>
      </c>
      <c r="J105">
        <v>-9.9544999999999995</v>
      </c>
      <c r="K105">
        <v>2851.096</v>
      </c>
      <c r="L105" s="2">
        <f t="shared" si="7"/>
        <v>2800.1543000000001</v>
      </c>
      <c r="N105" s="5">
        <f t="shared" si="8"/>
        <v>2800.1563000000001</v>
      </c>
      <c r="O105" s="5">
        <f t="shared" si="9"/>
        <v>0.15630000000010114</v>
      </c>
    </row>
    <row r="106" spans="1:15" x14ac:dyDescent="0.25">
      <c r="A106"/>
      <c r="B106">
        <v>104</v>
      </c>
      <c r="C106">
        <v>25.997199999999999</v>
      </c>
      <c r="D106">
        <v>-9.9687000000000001</v>
      </c>
      <c r="E106">
        <v>2879.0976000000001</v>
      </c>
      <c r="F106" s="2">
        <f t="shared" si="6"/>
        <v>2828.1559000000002</v>
      </c>
      <c r="G106"/>
      <c r="H106">
        <v>104</v>
      </c>
      <c r="I106">
        <v>-25.9998</v>
      </c>
      <c r="J106">
        <v>-9.9543999999999997</v>
      </c>
      <c r="K106">
        <v>2879.0947999999999</v>
      </c>
      <c r="L106" s="2">
        <f t="shared" si="7"/>
        <v>2828.1531</v>
      </c>
      <c r="N106" s="5">
        <f t="shared" si="8"/>
        <v>2828.1545000000001</v>
      </c>
      <c r="O106" s="5">
        <f t="shared" si="9"/>
        <v>0.15450000000009823</v>
      </c>
    </row>
    <row r="107" spans="1:15" x14ac:dyDescent="0.25">
      <c r="A107"/>
      <c r="B107">
        <v>105</v>
      </c>
      <c r="C107">
        <v>25.997399999999999</v>
      </c>
      <c r="D107">
        <v>-9.9695</v>
      </c>
      <c r="E107">
        <v>2907.0929999999998</v>
      </c>
      <c r="F107" s="2">
        <f t="shared" si="6"/>
        <v>2856.1513</v>
      </c>
      <c r="G107"/>
      <c r="H107">
        <v>105</v>
      </c>
      <c r="I107">
        <v>-26.000399999999999</v>
      </c>
      <c r="J107">
        <v>-9.9542000000000002</v>
      </c>
      <c r="K107">
        <v>2907.0989</v>
      </c>
      <c r="L107" s="2">
        <f t="shared" si="7"/>
        <v>2856.1572000000001</v>
      </c>
      <c r="N107" s="5">
        <f t="shared" si="8"/>
        <v>2856.15425</v>
      </c>
      <c r="O107" s="5">
        <f t="shared" si="9"/>
        <v>0.15425000000004729</v>
      </c>
    </row>
    <row r="108" spans="1:15" x14ac:dyDescent="0.25">
      <c r="A108"/>
      <c r="B108">
        <v>106</v>
      </c>
      <c r="C108">
        <v>25.997299999999999</v>
      </c>
      <c r="D108">
        <v>-9.9703999999999997</v>
      </c>
      <c r="E108">
        <v>2935.0884000000001</v>
      </c>
      <c r="F108" s="2">
        <f t="shared" si="6"/>
        <v>2884.1467000000002</v>
      </c>
      <c r="G108"/>
      <c r="H108">
        <v>106</v>
      </c>
      <c r="I108">
        <v>-26.001000000000001</v>
      </c>
      <c r="J108">
        <v>-9.9548000000000005</v>
      </c>
      <c r="K108">
        <v>2935.1026000000002</v>
      </c>
      <c r="L108" s="2">
        <f t="shared" si="7"/>
        <v>2884.1609000000003</v>
      </c>
      <c r="N108" s="5">
        <f t="shared" si="8"/>
        <v>2884.1538</v>
      </c>
      <c r="O108" s="5">
        <f t="shared" si="9"/>
        <v>0.15380000000004657</v>
      </c>
    </row>
    <row r="109" spans="1:15" x14ac:dyDescent="0.25">
      <c r="A109"/>
      <c r="B109">
        <v>107</v>
      </c>
      <c r="C109">
        <v>25.996700000000001</v>
      </c>
      <c r="D109">
        <v>-9.9696999999999996</v>
      </c>
      <c r="E109">
        <v>2963.1019000000001</v>
      </c>
      <c r="F109" s="2">
        <f t="shared" si="6"/>
        <v>2912.1602000000003</v>
      </c>
      <c r="G109"/>
      <c r="H109">
        <v>107</v>
      </c>
      <c r="I109">
        <v>-26.0015</v>
      </c>
      <c r="J109">
        <v>-9.9542999999999999</v>
      </c>
      <c r="K109">
        <v>2963.1053000000002</v>
      </c>
      <c r="L109" s="2">
        <f t="shared" si="7"/>
        <v>2912.1636000000003</v>
      </c>
      <c r="N109" s="5">
        <f t="shared" si="8"/>
        <v>2912.1619000000001</v>
      </c>
      <c r="O109" s="5">
        <f t="shared" si="9"/>
        <v>0.16190000000005966</v>
      </c>
    </row>
    <row r="110" spans="1:15" x14ac:dyDescent="0.25">
      <c r="A110"/>
      <c r="B110">
        <v>108</v>
      </c>
      <c r="C110">
        <v>25.996500000000001</v>
      </c>
      <c r="D110">
        <v>-9.9702000000000002</v>
      </c>
      <c r="E110">
        <v>2991.0864999999999</v>
      </c>
      <c r="F110" s="2">
        <f t="shared" si="6"/>
        <v>2940.1448</v>
      </c>
      <c r="G110"/>
      <c r="H110">
        <v>108</v>
      </c>
      <c r="I110">
        <v>-26.0016</v>
      </c>
      <c r="J110">
        <v>-9.9542000000000002</v>
      </c>
      <c r="K110">
        <v>2991.1046999999999</v>
      </c>
      <c r="L110" s="2">
        <f t="shared" si="7"/>
        <v>2940.163</v>
      </c>
      <c r="N110" s="5">
        <f t="shared" si="8"/>
        <v>2940.1539000000002</v>
      </c>
      <c r="O110" s="5">
        <f t="shared" si="9"/>
        <v>0.15390000000024884</v>
      </c>
    </row>
    <row r="111" spans="1:15" x14ac:dyDescent="0.25">
      <c r="A111"/>
      <c r="B111">
        <v>109</v>
      </c>
      <c r="C111">
        <v>25.994700000000002</v>
      </c>
      <c r="D111">
        <v>-9.9685000000000006</v>
      </c>
      <c r="E111">
        <v>3019.0967999999998</v>
      </c>
      <c r="F111" s="2">
        <f t="shared" si="6"/>
        <v>2968.1550999999999</v>
      </c>
      <c r="G111"/>
      <c r="H111">
        <v>109</v>
      </c>
      <c r="I111">
        <v>-26.002199999999998</v>
      </c>
      <c r="J111">
        <v>-9.9537999999999993</v>
      </c>
      <c r="K111">
        <v>3019.1062999999999</v>
      </c>
      <c r="L111" s="2">
        <f t="shared" si="7"/>
        <v>2968.1646000000001</v>
      </c>
      <c r="N111" s="5">
        <f t="shared" si="8"/>
        <v>2968.15985</v>
      </c>
      <c r="O111" s="5">
        <f t="shared" si="9"/>
        <v>0.15985000000000582</v>
      </c>
    </row>
    <row r="112" spans="1:15" x14ac:dyDescent="0.25">
      <c r="A112"/>
      <c r="B112">
        <v>110</v>
      </c>
      <c r="C112">
        <v>25.994700000000002</v>
      </c>
      <c r="D112">
        <v>-9.9686000000000003</v>
      </c>
      <c r="E112">
        <v>3047.0601999999999</v>
      </c>
      <c r="F112" s="2">
        <f t="shared" si="6"/>
        <v>2996.1185</v>
      </c>
      <c r="G112"/>
      <c r="H112">
        <v>110</v>
      </c>
      <c r="I112">
        <v>-26.002500000000001</v>
      </c>
      <c r="J112">
        <v>-9.9540000000000006</v>
      </c>
      <c r="K112">
        <v>3047.0776000000001</v>
      </c>
      <c r="L112" s="2">
        <f t="shared" si="7"/>
        <v>2996.1359000000002</v>
      </c>
      <c r="N112" s="5">
        <f t="shared" si="8"/>
        <v>2996.1271999999999</v>
      </c>
      <c r="O112" s="5">
        <f t="shared" si="9"/>
        <v>0.1271999999999025</v>
      </c>
    </row>
    <row r="113" spans="1:15" x14ac:dyDescent="0.25">
      <c r="A113"/>
      <c r="B113">
        <v>111</v>
      </c>
      <c r="C113">
        <v>25.9941</v>
      </c>
      <c r="D113">
        <v>-9.9687000000000001</v>
      </c>
      <c r="E113">
        <v>3075.1008999999999</v>
      </c>
      <c r="F113" s="2">
        <f t="shared" si="6"/>
        <v>3024.1592000000001</v>
      </c>
      <c r="G113"/>
      <c r="H113">
        <v>111</v>
      </c>
      <c r="I113">
        <v>-26.003499999999999</v>
      </c>
      <c r="J113">
        <v>-9.9536999999999995</v>
      </c>
      <c r="K113">
        <v>3075.1069000000002</v>
      </c>
      <c r="L113" s="2">
        <f t="shared" si="7"/>
        <v>3024.1652000000004</v>
      </c>
      <c r="N113" s="5">
        <f t="shared" si="8"/>
        <v>3024.1622000000002</v>
      </c>
      <c r="O113" s="5">
        <f t="shared" si="9"/>
        <v>0.16220000000021173</v>
      </c>
    </row>
    <row r="114" spans="1:15" x14ac:dyDescent="0.25">
      <c r="A114"/>
      <c r="B114">
        <v>112</v>
      </c>
      <c r="C114">
        <v>25.993600000000001</v>
      </c>
      <c r="D114">
        <v>-9.9688999999999997</v>
      </c>
      <c r="E114">
        <v>3103.1107999999999</v>
      </c>
      <c r="F114" s="2">
        <f t="shared" si="6"/>
        <v>3052.1691000000001</v>
      </c>
      <c r="G114"/>
      <c r="H114">
        <v>112</v>
      </c>
      <c r="I114">
        <v>-26.003900000000002</v>
      </c>
      <c r="J114">
        <v>-9.9537999999999993</v>
      </c>
      <c r="K114">
        <v>3103.1010999999999</v>
      </c>
      <c r="L114" s="2">
        <f t="shared" si="7"/>
        <v>3052.1594</v>
      </c>
      <c r="N114" s="5">
        <f t="shared" si="8"/>
        <v>3052.1642499999998</v>
      </c>
      <c r="O114" s="5">
        <f t="shared" si="9"/>
        <v>0.16424999999981083</v>
      </c>
    </row>
    <row r="115" spans="1:15" x14ac:dyDescent="0.25">
      <c r="A115"/>
      <c r="B115">
        <v>113</v>
      </c>
      <c r="C115">
        <v>25.993200000000002</v>
      </c>
      <c r="D115">
        <v>-9.9695</v>
      </c>
      <c r="E115">
        <v>3131.0807</v>
      </c>
      <c r="F115" s="2">
        <f t="shared" si="6"/>
        <v>3080.1390000000001</v>
      </c>
      <c r="G115"/>
      <c r="H115">
        <v>113</v>
      </c>
      <c r="I115">
        <v>-26.004300000000001</v>
      </c>
      <c r="J115">
        <v>-9.9536999999999995</v>
      </c>
      <c r="K115">
        <v>3131.0846000000001</v>
      </c>
      <c r="L115" s="2">
        <f t="shared" si="7"/>
        <v>3080.1429000000003</v>
      </c>
      <c r="N115" s="5">
        <f t="shared" si="8"/>
        <v>3080.14095</v>
      </c>
      <c r="O115" s="5">
        <f t="shared" si="9"/>
        <v>0.14094999999997526</v>
      </c>
    </row>
    <row r="116" spans="1:15" x14ac:dyDescent="0.25">
      <c r="A116"/>
      <c r="B116">
        <v>114</v>
      </c>
      <c r="C116">
        <v>25.991900000000001</v>
      </c>
      <c r="D116">
        <v>-9.9684000000000008</v>
      </c>
      <c r="E116">
        <v>3159.0844999999999</v>
      </c>
      <c r="F116" s="2">
        <f t="shared" si="6"/>
        <v>3108.1428000000001</v>
      </c>
      <c r="G116"/>
      <c r="H116">
        <v>114</v>
      </c>
      <c r="I116">
        <v>-26.0047</v>
      </c>
      <c r="J116">
        <v>-9.9534000000000002</v>
      </c>
      <c r="K116">
        <v>3159.0994000000001</v>
      </c>
      <c r="L116" s="2">
        <f t="shared" si="7"/>
        <v>3108.1577000000002</v>
      </c>
      <c r="N116" s="5">
        <f t="shared" si="8"/>
        <v>3108.1502500000001</v>
      </c>
      <c r="O116" s="5">
        <f t="shared" si="9"/>
        <v>0.15025000000014188</v>
      </c>
    </row>
    <row r="117" spans="1:15" x14ac:dyDescent="0.25">
      <c r="A117"/>
      <c r="B117">
        <v>115</v>
      </c>
      <c r="C117">
        <v>25.992699999999999</v>
      </c>
      <c r="D117">
        <v>-9.9690999999999992</v>
      </c>
      <c r="E117">
        <v>3187.0666000000001</v>
      </c>
      <c r="F117" s="2">
        <f t="shared" si="6"/>
        <v>3136.1249000000003</v>
      </c>
      <c r="G117"/>
      <c r="H117">
        <v>115</v>
      </c>
      <c r="I117">
        <v>-26.004999999999999</v>
      </c>
      <c r="J117">
        <v>-9.9533000000000005</v>
      </c>
      <c r="K117">
        <v>3187.1093999999998</v>
      </c>
      <c r="L117" s="2">
        <f t="shared" si="7"/>
        <v>3136.1677</v>
      </c>
      <c r="N117" s="5">
        <f t="shared" si="8"/>
        <v>3136.1463000000003</v>
      </c>
      <c r="O117" s="5">
        <f t="shared" si="9"/>
        <v>0.1463000000003376</v>
      </c>
    </row>
    <row r="118" spans="1:15" x14ac:dyDescent="0.25">
      <c r="A118"/>
      <c r="B118">
        <v>116</v>
      </c>
      <c r="C118">
        <v>25.9923</v>
      </c>
      <c r="D118">
        <v>-9.9687000000000001</v>
      </c>
      <c r="E118">
        <v>3215.1010000000001</v>
      </c>
      <c r="F118" s="2">
        <f t="shared" si="6"/>
        <v>3164.1593000000003</v>
      </c>
      <c r="G118"/>
      <c r="H118">
        <v>116</v>
      </c>
      <c r="I118">
        <v>-26.0059</v>
      </c>
      <c r="J118">
        <v>-9.9530999999999992</v>
      </c>
      <c r="K118">
        <v>3215.1077</v>
      </c>
      <c r="L118" s="2">
        <f t="shared" si="7"/>
        <v>3164.1660000000002</v>
      </c>
      <c r="N118" s="5">
        <f t="shared" si="8"/>
        <v>3164.1626500000002</v>
      </c>
      <c r="O118" s="5">
        <f t="shared" si="9"/>
        <v>0.16265000000021246</v>
      </c>
    </row>
    <row r="119" spans="1:15" x14ac:dyDescent="0.25">
      <c r="A119"/>
      <c r="B119">
        <v>117</v>
      </c>
      <c r="C119">
        <v>25.991800000000001</v>
      </c>
      <c r="D119">
        <v>-9.9684000000000008</v>
      </c>
      <c r="E119">
        <v>3243.1064999999999</v>
      </c>
      <c r="F119" s="2">
        <f t="shared" si="6"/>
        <v>3192.1648</v>
      </c>
      <c r="G119"/>
      <c r="H119">
        <v>117</v>
      </c>
      <c r="I119">
        <v>-26.0062</v>
      </c>
      <c r="J119">
        <v>-9.9527999999999999</v>
      </c>
      <c r="K119">
        <v>3243.1073000000001</v>
      </c>
      <c r="L119" s="2">
        <f t="shared" si="7"/>
        <v>3192.1656000000003</v>
      </c>
      <c r="N119" s="5">
        <f t="shared" si="8"/>
        <v>3192.1652000000004</v>
      </c>
      <c r="O119" s="5">
        <f t="shared" si="9"/>
        <v>0.16520000000036816</v>
      </c>
    </row>
    <row r="120" spans="1:15" x14ac:dyDescent="0.25">
      <c r="A120"/>
      <c r="B120">
        <v>118</v>
      </c>
      <c r="C120">
        <v>25.9908</v>
      </c>
      <c r="D120">
        <v>-9.9685000000000006</v>
      </c>
      <c r="E120">
        <v>3271.1041</v>
      </c>
      <c r="F120" s="2">
        <f t="shared" si="6"/>
        <v>3220.1624000000002</v>
      </c>
      <c r="G120"/>
      <c r="H120">
        <v>118</v>
      </c>
      <c r="I120">
        <v>-26.006599999999999</v>
      </c>
      <c r="J120">
        <v>-9.9530999999999992</v>
      </c>
      <c r="K120">
        <v>3271.105</v>
      </c>
      <c r="L120" s="2">
        <f t="shared" si="7"/>
        <v>3220.1633000000002</v>
      </c>
      <c r="N120" s="5">
        <f t="shared" si="8"/>
        <v>3220.1628500000002</v>
      </c>
      <c r="O120" s="5">
        <f t="shared" si="9"/>
        <v>0.16285000000016225</v>
      </c>
    </row>
    <row r="121" spans="1:15" x14ac:dyDescent="0.25">
      <c r="A121"/>
      <c r="B121">
        <v>119</v>
      </c>
      <c r="C121">
        <v>25.989599999999999</v>
      </c>
      <c r="D121">
        <v>-9.9679000000000002</v>
      </c>
      <c r="E121">
        <v>3299.0889000000002</v>
      </c>
      <c r="F121" s="2">
        <f t="shared" si="6"/>
        <v>3248.1472000000003</v>
      </c>
      <c r="G121"/>
      <c r="H121">
        <v>119</v>
      </c>
      <c r="I121">
        <v>-26.006900000000002</v>
      </c>
      <c r="J121">
        <v>-9.9530999999999992</v>
      </c>
      <c r="K121">
        <v>3299.0942</v>
      </c>
      <c r="L121" s="2">
        <f t="shared" si="7"/>
        <v>3248.1525000000001</v>
      </c>
      <c r="N121" s="5">
        <f t="shared" si="8"/>
        <v>3248.1498500000002</v>
      </c>
      <c r="O121" s="5">
        <f t="shared" si="9"/>
        <v>0.14985000000024229</v>
      </c>
    </row>
    <row r="122" spans="1:15" x14ac:dyDescent="0.25">
      <c r="A122"/>
      <c r="B122">
        <v>120</v>
      </c>
      <c r="C122">
        <v>25.990200000000002</v>
      </c>
      <c r="D122">
        <v>-9.9680999999999997</v>
      </c>
      <c r="E122">
        <v>3327.0783999999999</v>
      </c>
      <c r="F122" s="2">
        <f t="shared" si="6"/>
        <v>3276.1367</v>
      </c>
      <c r="G122"/>
      <c r="H122">
        <v>120</v>
      </c>
      <c r="I122">
        <v>-26.0076</v>
      </c>
      <c r="J122">
        <v>-9.9529999999999994</v>
      </c>
      <c r="K122">
        <v>3327.0823999999998</v>
      </c>
      <c r="L122" s="2">
        <f t="shared" si="7"/>
        <v>3276.1406999999999</v>
      </c>
      <c r="N122" s="5">
        <f t="shared" si="8"/>
        <v>3276.1387</v>
      </c>
      <c r="O122" s="5">
        <f t="shared" si="9"/>
        <v>0.13869999999997162</v>
      </c>
    </row>
    <row r="123" spans="1:15" x14ac:dyDescent="0.25">
      <c r="A123"/>
      <c r="B123">
        <v>121</v>
      </c>
      <c r="C123">
        <v>25.9894</v>
      </c>
      <c r="D123">
        <v>-9.9686000000000003</v>
      </c>
      <c r="E123">
        <v>3355.0113000000001</v>
      </c>
      <c r="F123" s="2">
        <f t="shared" si="6"/>
        <v>3304.0696000000003</v>
      </c>
      <c r="G123"/>
      <c r="H123">
        <v>121</v>
      </c>
      <c r="I123">
        <v>-26.0078</v>
      </c>
      <c r="J123">
        <v>-9.9528999999999996</v>
      </c>
      <c r="K123">
        <v>3355.0322000000001</v>
      </c>
      <c r="L123" s="2">
        <f t="shared" si="7"/>
        <v>3304.0905000000002</v>
      </c>
      <c r="N123" s="5">
        <f t="shared" si="8"/>
        <v>3304.0800500000005</v>
      </c>
      <c r="O123" s="5">
        <f t="shared" si="9"/>
        <v>8.0050000000483124E-2</v>
      </c>
    </row>
    <row r="124" spans="1:15" x14ac:dyDescent="0.25">
      <c r="A124"/>
      <c r="B124">
        <v>122</v>
      </c>
      <c r="C124">
        <v>25.9893</v>
      </c>
      <c r="D124">
        <v>-9.9675999999999991</v>
      </c>
      <c r="E124">
        <v>3380.5904999999998</v>
      </c>
      <c r="F124" s="2">
        <f t="shared" si="6"/>
        <v>3329.6487999999999</v>
      </c>
      <c r="G124"/>
      <c r="H124">
        <v>122</v>
      </c>
      <c r="I124">
        <v>-26.0092</v>
      </c>
      <c r="J124">
        <v>-9.9519000000000002</v>
      </c>
      <c r="K124">
        <v>3380.6124</v>
      </c>
      <c r="L124" s="2">
        <f t="shared" si="7"/>
        <v>3329.6707000000001</v>
      </c>
    </row>
  </sheetData>
  <mergeCells count="2">
    <mergeCell ref="B1:E1"/>
    <mergeCell ref="I1:L1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83F45F-13F4-4CE7-88E1-E7AD4C549830}">
  <dimension ref="B39:S81"/>
  <sheetViews>
    <sheetView topLeftCell="A33" workbookViewId="0">
      <selection activeCell="K40" sqref="K40:M51"/>
    </sheetView>
  </sheetViews>
  <sheetFormatPr defaultRowHeight="15" x14ac:dyDescent="0.25"/>
  <cols>
    <col min="2" max="2" width="9.140625" style="2"/>
    <col min="3" max="4" width="9.28515625" style="2" bestFit="1" customWidth="1"/>
    <col min="5" max="5" width="10.28515625" style="2" bestFit="1" customWidth="1"/>
    <col min="11" max="12" width="9.28515625" bestFit="1" customWidth="1"/>
    <col min="13" max="13" width="10.28515625" bestFit="1" customWidth="1"/>
    <col min="17" max="18" width="9.28515625" bestFit="1" customWidth="1"/>
    <col min="19" max="19" width="10.28515625" bestFit="1" customWidth="1"/>
  </cols>
  <sheetData>
    <row r="39" spans="2:19" ht="30" x14ac:dyDescent="0.25">
      <c r="B39" s="3" t="s">
        <v>14</v>
      </c>
      <c r="C39" s="2" t="s">
        <v>15</v>
      </c>
      <c r="D39" s="2" t="s">
        <v>16</v>
      </c>
      <c r="E39" s="2" t="s">
        <v>17</v>
      </c>
      <c r="J39" s="7" t="s">
        <v>18</v>
      </c>
      <c r="K39" s="2" t="s">
        <v>15</v>
      </c>
      <c r="L39" s="2" t="s">
        <v>16</v>
      </c>
      <c r="M39" s="2" t="s">
        <v>17</v>
      </c>
      <c r="P39" s="2"/>
      <c r="Q39" s="2"/>
      <c r="R39" s="2"/>
      <c r="S39" s="2"/>
    </row>
    <row r="40" spans="2:19" x14ac:dyDescent="0.25">
      <c r="B40" s="2" t="s">
        <v>19</v>
      </c>
      <c r="H40" s="2"/>
      <c r="I40" s="2"/>
      <c r="J40" s="2">
        <v>1</v>
      </c>
      <c r="K40" s="5"/>
      <c r="P40" s="2"/>
      <c r="Q40" s="5"/>
      <c r="R40" s="5"/>
      <c r="S40" s="5"/>
    </row>
    <row r="41" spans="2:19" x14ac:dyDescent="0.25">
      <c r="B41" s="2" t="s">
        <v>20</v>
      </c>
      <c r="J41" s="2">
        <v>2</v>
      </c>
      <c r="K41" s="5"/>
      <c r="P41" s="2"/>
      <c r="Q41" s="5"/>
      <c r="R41" s="5"/>
      <c r="S41" s="5"/>
    </row>
    <row r="42" spans="2:19" x14ac:dyDescent="0.25">
      <c r="B42" s="2" t="s">
        <v>21</v>
      </c>
      <c r="J42" s="2">
        <v>3</v>
      </c>
      <c r="K42" s="2"/>
      <c r="P42" s="2"/>
      <c r="Q42" s="2"/>
      <c r="R42" s="2"/>
      <c r="S42" s="5"/>
    </row>
    <row r="43" spans="2:19" x14ac:dyDescent="0.25">
      <c r="B43" s="2" t="s">
        <v>22</v>
      </c>
      <c r="J43" s="2">
        <v>4</v>
      </c>
      <c r="K43" s="2"/>
      <c r="P43" s="2"/>
      <c r="Q43" s="2"/>
      <c r="R43" s="2"/>
      <c r="S43" s="2"/>
    </row>
    <row r="44" spans="2:19" x14ac:dyDescent="0.25">
      <c r="B44" s="2" t="s">
        <v>23</v>
      </c>
      <c r="J44" s="2">
        <v>5</v>
      </c>
      <c r="P44" s="2"/>
      <c r="Q44" s="2"/>
      <c r="R44" s="2"/>
      <c r="S44" s="2"/>
    </row>
    <row r="45" spans="2:19" x14ac:dyDescent="0.25">
      <c r="B45" s="2" t="s">
        <v>24</v>
      </c>
      <c r="J45" s="2">
        <v>6</v>
      </c>
    </row>
    <row r="46" spans="2:19" x14ac:dyDescent="0.25">
      <c r="B46" s="2" t="s">
        <v>25</v>
      </c>
      <c r="J46" s="2">
        <v>7</v>
      </c>
    </row>
    <row r="47" spans="2:19" x14ac:dyDescent="0.25">
      <c r="B47" s="2" t="s">
        <v>26</v>
      </c>
      <c r="J47" s="2">
        <v>8</v>
      </c>
    </row>
    <row r="48" spans="2:19" x14ac:dyDescent="0.25">
      <c r="B48" s="2" t="s">
        <v>27</v>
      </c>
      <c r="J48" s="2">
        <v>9</v>
      </c>
    </row>
    <row r="49" spans="2:10" x14ac:dyDescent="0.25">
      <c r="B49" s="2" t="s">
        <v>28</v>
      </c>
      <c r="J49" s="2">
        <v>10</v>
      </c>
    </row>
    <row r="50" spans="2:10" x14ac:dyDescent="0.25">
      <c r="B50" s="2" t="s">
        <v>29</v>
      </c>
      <c r="J50" s="2">
        <v>11</v>
      </c>
    </row>
    <row r="51" spans="2:10" x14ac:dyDescent="0.25">
      <c r="B51" s="2" t="s">
        <v>30</v>
      </c>
      <c r="J51" s="2">
        <v>12</v>
      </c>
    </row>
    <row r="54" spans="2:10" x14ac:dyDescent="0.25">
      <c r="C54" s="8"/>
      <c r="D54" s="8"/>
      <c r="E54" s="8"/>
    </row>
    <row r="55" spans="2:10" x14ac:dyDescent="0.25">
      <c r="C55" s="8"/>
      <c r="D55" s="8"/>
      <c r="E55" s="8"/>
    </row>
    <row r="56" spans="2:10" x14ac:dyDescent="0.25">
      <c r="C56" s="8"/>
      <c r="D56" s="8"/>
      <c r="E56" s="8"/>
    </row>
    <row r="57" spans="2:10" x14ac:dyDescent="0.25">
      <c r="C57" s="8"/>
      <c r="D57" s="8"/>
      <c r="E57" s="8"/>
    </row>
    <row r="58" spans="2:10" x14ac:dyDescent="0.25">
      <c r="C58" s="8"/>
      <c r="D58" s="8"/>
      <c r="E58" s="8"/>
    </row>
    <row r="59" spans="2:10" x14ac:dyDescent="0.25">
      <c r="C59" s="8"/>
      <c r="D59" s="8"/>
      <c r="E59" s="8"/>
    </row>
    <row r="60" spans="2:10" x14ac:dyDescent="0.25">
      <c r="C60" s="8"/>
      <c r="D60" s="8"/>
      <c r="E60" s="8"/>
    </row>
    <row r="61" spans="2:10" x14ac:dyDescent="0.25">
      <c r="C61" s="8"/>
      <c r="D61" s="8"/>
      <c r="E61" s="8"/>
    </row>
    <row r="62" spans="2:10" x14ac:dyDescent="0.25">
      <c r="C62" s="8"/>
      <c r="D62" s="8"/>
      <c r="E62" s="8"/>
    </row>
    <row r="63" spans="2:10" x14ac:dyDescent="0.25">
      <c r="C63" s="8"/>
      <c r="D63" s="8"/>
      <c r="E63" s="8"/>
    </row>
    <row r="64" spans="2:10" x14ac:dyDescent="0.25">
      <c r="C64" s="8"/>
      <c r="D64" s="8"/>
      <c r="E64" s="8"/>
    </row>
    <row r="65" spans="3:5" x14ac:dyDescent="0.25">
      <c r="C65" s="8"/>
      <c r="D65" s="8"/>
      <c r="E65" s="8"/>
    </row>
    <row r="66" spans="3:5" x14ac:dyDescent="0.25">
      <c r="C66" s="8"/>
      <c r="D66" s="8"/>
      <c r="E66" s="8"/>
    </row>
    <row r="67" spans="3:5" x14ac:dyDescent="0.25">
      <c r="C67" s="8"/>
      <c r="D67" s="8"/>
      <c r="E67" s="8"/>
    </row>
    <row r="68" spans="3:5" x14ac:dyDescent="0.25">
      <c r="C68" s="8"/>
      <c r="D68" s="8"/>
      <c r="E68" s="8"/>
    </row>
    <row r="69" spans="3:5" x14ac:dyDescent="0.25">
      <c r="C69" s="8"/>
      <c r="D69" s="8"/>
      <c r="E69" s="8"/>
    </row>
    <row r="70" spans="3:5" x14ac:dyDescent="0.25">
      <c r="C70" s="8"/>
      <c r="D70" s="8"/>
      <c r="E70" s="8"/>
    </row>
    <row r="71" spans="3:5" x14ac:dyDescent="0.25">
      <c r="C71" s="8"/>
      <c r="D71" s="8"/>
      <c r="E71" s="8"/>
    </row>
    <row r="72" spans="3:5" x14ac:dyDescent="0.25">
      <c r="C72" s="8"/>
      <c r="D72" s="8"/>
      <c r="E72" s="8"/>
    </row>
    <row r="73" spans="3:5" x14ac:dyDescent="0.25">
      <c r="C73" s="8"/>
      <c r="D73" s="8"/>
      <c r="E73" s="8"/>
    </row>
    <row r="74" spans="3:5" x14ac:dyDescent="0.25">
      <c r="C74" s="8"/>
      <c r="D74" s="8"/>
      <c r="E74" s="8"/>
    </row>
    <row r="75" spans="3:5" x14ac:dyDescent="0.25">
      <c r="C75" s="8"/>
      <c r="D75" s="8"/>
      <c r="E75" s="8"/>
    </row>
    <row r="76" spans="3:5" x14ac:dyDescent="0.25">
      <c r="C76" s="8"/>
      <c r="D76" s="8"/>
      <c r="E76" s="8"/>
    </row>
    <row r="77" spans="3:5" x14ac:dyDescent="0.25">
      <c r="C77" s="8"/>
      <c r="D77" s="8"/>
      <c r="E77" s="8"/>
    </row>
    <row r="78" spans="3:5" x14ac:dyDescent="0.25">
      <c r="C78" s="8"/>
      <c r="D78" s="8"/>
      <c r="E78" s="8"/>
    </row>
    <row r="79" spans="3:5" x14ac:dyDescent="0.25">
      <c r="D79" s="5"/>
    </row>
    <row r="80" spans="3:5" x14ac:dyDescent="0.25">
      <c r="D80" s="5"/>
    </row>
    <row r="81" spans="4:4" x14ac:dyDescent="0.25">
      <c r="D81" s="5"/>
    </row>
  </sheetData>
  <phoneticPr fontId="2" type="noConversion"/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Pole Top Y</vt:lpstr>
      <vt:lpstr>Pole Sym X</vt:lpstr>
      <vt:lpstr>Magnet Top Y</vt:lpstr>
      <vt:lpstr>Magnet Z (Spacing)</vt:lpstr>
      <vt:lpstr>Fidcucials-Planes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Caban, Keith</dc:creator>
  <cp:lastModifiedBy>Levashov, Yurii I.</cp:lastModifiedBy>
  <cp:lastPrinted>2026-03-20T16:08:21Z</cp:lastPrinted>
  <dcterms:created xsi:type="dcterms:W3CDTF">2022-07-27T15:17:14Z</dcterms:created>
  <dcterms:modified xsi:type="dcterms:W3CDTF">2026-03-23T15:59:31Z</dcterms:modified>
</cp:coreProperties>
</file>