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magdata\LCLS-II-HE\Undulator\HE_SXU_000\DATASET0002\Tuning\Align X Scan\"/>
    </mc:Choice>
  </mc:AlternateContent>
  <bookViews>
    <workbookView xWindow="3075" yWindow="3345" windowWidth="24090" windowHeight="10365"/>
  </bookViews>
  <sheets>
    <sheet name="bscany_positions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7" i="1" l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101" i="1"/>
  <c r="R102" i="1"/>
  <c r="R103" i="1"/>
  <c r="R104" i="1"/>
  <c r="R105" i="1"/>
  <c r="R106" i="1"/>
  <c r="R107" i="1"/>
  <c r="R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23" i="1"/>
  <c r="R124" i="1"/>
  <c r="R125" i="1"/>
  <c r="R126" i="1"/>
  <c r="R127" i="1"/>
  <c r="R128" i="1"/>
  <c r="R129" i="1"/>
  <c r="R130" i="1"/>
  <c r="R131" i="1"/>
  <c r="R132" i="1"/>
  <c r="R133" i="1"/>
  <c r="R16" i="1"/>
  <c r="N136" i="1"/>
  <c r="N135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I20" i="1" l="1"/>
  <c r="I21" i="1"/>
  <c r="I25" i="1"/>
  <c r="I26" i="1"/>
  <c r="E135" i="1"/>
  <c r="I17" i="1" s="1"/>
  <c r="I99" i="1" l="1"/>
  <c r="I51" i="1"/>
  <c r="I117" i="1"/>
  <c r="I69" i="1"/>
  <c r="I125" i="1"/>
  <c r="I113" i="1"/>
  <c r="I101" i="1"/>
  <c r="I89" i="1"/>
  <c r="I77" i="1"/>
  <c r="I65" i="1"/>
  <c r="I53" i="1"/>
  <c r="I41" i="1"/>
  <c r="I29" i="1"/>
  <c r="I124" i="1"/>
  <c r="I112" i="1"/>
  <c r="I100" i="1"/>
  <c r="I88" i="1"/>
  <c r="I76" i="1"/>
  <c r="I64" i="1"/>
  <c r="I52" i="1"/>
  <c r="I40" i="1"/>
  <c r="I28" i="1"/>
  <c r="I27" i="1"/>
  <c r="I87" i="1"/>
  <c r="I16" i="1"/>
  <c r="I98" i="1"/>
  <c r="I62" i="1"/>
  <c r="I109" i="1"/>
  <c r="I61" i="1"/>
  <c r="I37" i="1"/>
  <c r="I132" i="1"/>
  <c r="I120" i="1"/>
  <c r="I108" i="1"/>
  <c r="I96" i="1"/>
  <c r="I84" i="1"/>
  <c r="I72" i="1"/>
  <c r="I60" i="1"/>
  <c r="I48" i="1"/>
  <c r="I36" i="1"/>
  <c r="I24" i="1"/>
  <c r="I63" i="1"/>
  <c r="I110" i="1"/>
  <c r="I74" i="1"/>
  <c r="I38" i="1"/>
  <c r="I121" i="1"/>
  <c r="I85" i="1"/>
  <c r="I73" i="1"/>
  <c r="I49" i="1"/>
  <c r="I131" i="1"/>
  <c r="I119" i="1"/>
  <c r="I107" i="1"/>
  <c r="I95" i="1"/>
  <c r="I83" i="1"/>
  <c r="I71" i="1"/>
  <c r="I59" i="1"/>
  <c r="I47" i="1"/>
  <c r="I35" i="1"/>
  <c r="I23" i="1"/>
  <c r="I75" i="1"/>
  <c r="I122" i="1"/>
  <c r="I86" i="1"/>
  <c r="I50" i="1"/>
  <c r="I133" i="1"/>
  <c r="I97" i="1"/>
  <c r="I130" i="1"/>
  <c r="I118" i="1"/>
  <c r="I106" i="1"/>
  <c r="I94" i="1"/>
  <c r="I82" i="1"/>
  <c r="I70" i="1"/>
  <c r="I58" i="1"/>
  <c r="I46" i="1"/>
  <c r="I34" i="1"/>
  <c r="I22" i="1"/>
  <c r="I123" i="1"/>
  <c r="I105" i="1"/>
  <c r="I45" i="1"/>
  <c r="I128" i="1"/>
  <c r="I104" i="1"/>
  <c r="I80" i="1"/>
  <c r="I44" i="1"/>
  <c r="I127" i="1"/>
  <c r="I115" i="1"/>
  <c r="I103" i="1"/>
  <c r="I91" i="1"/>
  <c r="I79" i="1"/>
  <c r="I67" i="1"/>
  <c r="I55" i="1"/>
  <c r="I43" i="1"/>
  <c r="I31" i="1"/>
  <c r="I19" i="1"/>
  <c r="I111" i="1"/>
  <c r="I39" i="1"/>
  <c r="I129" i="1"/>
  <c r="I93" i="1"/>
  <c r="I81" i="1"/>
  <c r="I57" i="1"/>
  <c r="I33" i="1"/>
  <c r="I116" i="1"/>
  <c r="I92" i="1"/>
  <c r="I68" i="1"/>
  <c r="I56" i="1"/>
  <c r="I32" i="1"/>
  <c r="I126" i="1"/>
  <c r="I114" i="1"/>
  <c r="I102" i="1"/>
  <c r="I90" i="1"/>
  <c r="I78" i="1"/>
  <c r="I66" i="1"/>
  <c r="I54" i="1"/>
  <c r="I42" i="1"/>
  <c r="I30" i="1"/>
  <c r="I18" i="1"/>
  <c r="E13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6" i="1"/>
</calcChain>
</file>

<file path=xl/sharedStrings.xml><?xml version="1.0" encoding="utf-8"?>
<sst xmlns="http://schemas.openxmlformats.org/spreadsheetml/2006/main" count="67" uniqueCount="43">
  <si>
    <t>SLAC</t>
  </si>
  <si>
    <t>Magnetic</t>
  </si>
  <si>
    <t>Measurements</t>
  </si>
  <si>
    <t>Date:</t>
  </si>
  <si>
    <t>Time:</t>
  </si>
  <si>
    <t>Project:</t>
  </si>
  <si>
    <t>LCLS-II-HE</t>
  </si>
  <si>
    <t>Device</t>
  </si>
  <si>
    <t>Type:</t>
  </si>
  <si>
    <t>Undulator</t>
  </si>
  <si>
    <t>Data</t>
  </si>
  <si>
    <t>Serial</t>
  </si>
  <si>
    <t>Number:</t>
  </si>
  <si>
    <t>HE_SXU_000</t>
  </si>
  <si>
    <t>DATASET</t>
  </si>
  <si>
    <t>Tuning</t>
  </si>
  <si>
    <t>Stage:</t>
  </si>
  <si>
    <t>Run</t>
  </si>
  <si>
    <t>Measurement</t>
  </si>
  <si>
    <t>Align</t>
  </si>
  <si>
    <t>Y</t>
  </si>
  <si>
    <t>Scan</t>
  </si>
  <si>
    <t>Operator:</t>
  </si>
  <si>
    <t>YL</t>
  </si>
  <si>
    <t>Comment:</t>
  </si>
  <si>
    <t>Alignment;</t>
  </si>
  <si>
    <t>probe</t>
  </si>
  <si>
    <t>moved</t>
  </si>
  <si>
    <t>down</t>
  </si>
  <si>
    <t>by</t>
  </si>
  <si>
    <t>0.5mm</t>
  </si>
  <si>
    <t>Pole</t>
  </si>
  <si>
    <t>number</t>
  </si>
  <si>
    <t>Z</t>
  </si>
  <si>
    <t>position</t>
  </si>
  <si>
    <t>Center</t>
  </si>
  <si>
    <t>Field</t>
  </si>
  <si>
    <t>Pitch</t>
  </si>
  <si>
    <t>=</t>
  </si>
  <si>
    <t>Error</t>
  </si>
  <si>
    <t>NQ</t>
  </si>
  <si>
    <t>TB</t>
  </si>
  <si>
    <t>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</si>
</sst>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49" fontId="0" fillId="0" borderId="0" xfId="0" applyNumberFormat="1"/>
    <xf numFmtId="14" fontId="0" fillId="0" borderId="0" xfId="0" applyNumberFormat="1"/>
    <xf numFmtId="21" fontId="0" fillId="0" borderId="0" xfId="0" applyNumberFormat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70AD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Undulator center X position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Before tuning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olid"/>
              </a:ln>
              <a:effectLst/>
            </c:spPr>
            <c:trendlineType val="linear"/>
            <c:dispRSqr val="0"/>
            <c:dispEq val="0"/>
          </c:trendline>
          <c:xVal>
            <c:numRef>
              <c:f>bscany_positions!$H$16:$H$133</c:f>
              <c:numCache>
                <c:formatCode>General</c:formatCode>
                <c:ptCount val="11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</c:numCache>
            </c:numRef>
          </c:xVal>
          <c:yVal>
            <c:numRef>
              <c:f>bscany_positions!$I$16:$I$133</c:f>
              <c:numCache>
                <c:formatCode>0</c:formatCode>
                <c:ptCount val="118"/>
                <c:pt idx="0">
                  <c:v>3.6016949152700706</c:v>
                </c:pt>
                <c:pt idx="1">
                  <c:v>-8.3983050847419314</c:v>
                </c:pt>
                <c:pt idx="2">
                  <c:v>43.601694915268439</c:v>
                </c:pt>
                <c:pt idx="3">
                  <c:v>-7.3983050847409304</c:v>
                </c:pt>
                <c:pt idx="4">
                  <c:v>20.601694915259316</c:v>
                </c:pt>
                <c:pt idx="5">
                  <c:v>11.601694915264193</c:v>
                </c:pt>
                <c:pt idx="6">
                  <c:v>-6.3983050847399303</c:v>
                </c:pt>
                <c:pt idx="7">
                  <c:v>34.601694915259444</c:v>
                </c:pt>
                <c:pt idx="8">
                  <c:v>35.601694915260438</c:v>
                </c:pt>
                <c:pt idx="9">
                  <c:v>-6.3983050847399303</c:v>
                </c:pt>
                <c:pt idx="10">
                  <c:v>35.601694915260438</c:v>
                </c:pt>
                <c:pt idx="11">
                  <c:v>10.601694915263193</c:v>
                </c:pt>
                <c:pt idx="12">
                  <c:v>-0.39830508473392978</c:v>
                </c:pt>
                <c:pt idx="13">
                  <c:v>12.601694915265194</c:v>
                </c:pt>
                <c:pt idx="14">
                  <c:v>39.601694915264439</c:v>
                </c:pt>
                <c:pt idx="15">
                  <c:v>-0.39830508473392978</c:v>
                </c:pt>
                <c:pt idx="16">
                  <c:v>63.601694915260687</c:v>
                </c:pt>
                <c:pt idx="17">
                  <c:v>-7.3983050847409304</c:v>
                </c:pt>
                <c:pt idx="18">
                  <c:v>19.601694915258317</c:v>
                </c:pt>
                <c:pt idx="19">
                  <c:v>18.601694915257315</c:v>
                </c:pt>
                <c:pt idx="20">
                  <c:v>53.601694915264567</c:v>
                </c:pt>
                <c:pt idx="21">
                  <c:v>22.601694915261316</c:v>
                </c:pt>
                <c:pt idx="22">
                  <c:v>-5.3983050847389302</c:v>
                </c:pt>
                <c:pt idx="23">
                  <c:v>-19.398305084739054</c:v>
                </c:pt>
                <c:pt idx="24">
                  <c:v>42.601694915267444</c:v>
                </c:pt>
                <c:pt idx="25">
                  <c:v>22.601694915261316</c:v>
                </c:pt>
                <c:pt idx="26">
                  <c:v>23.601694915262318</c:v>
                </c:pt>
                <c:pt idx="27">
                  <c:v>-36.398305084742177</c:v>
                </c:pt>
                <c:pt idx="28">
                  <c:v>46.601694915257561</c:v>
                </c:pt>
                <c:pt idx="29">
                  <c:v>-16.398305084736052</c:v>
                </c:pt>
                <c:pt idx="30">
                  <c:v>15.601694915268194</c:v>
                </c:pt>
                <c:pt idx="31">
                  <c:v>-7.3983050847409304</c:v>
                </c:pt>
                <c:pt idx="32">
                  <c:v>21.601694915260317</c:v>
                </c:pt>
                <c:pt idx="33">
                  <c:v>10.601694915263193</c:v>
                </c:pt>
                <c:pt idx="34">
                  <c:v>25.601694915264318</c:v>
                </c:pt>
                <c:pt idx="35">
                  <c:v>9.6016949152621933</c:v>
                </c:pt>
                <c:pt idx="36">
                  <c:v>-12.398305084732053</c:v>
                </c:pt>
                <c:pt idx="37">
                  <c:v>-16.398305084736052</c:v>
                </c:pt>
                <c:pt idx="38">
                  <c:v>4.6016949152571929</c:v>
                </c:pt>
                <c:pt idx="39">
                  <c:v>-5.3983050847389302</c:v>
                </c:pt>
                <c:pt idx="40">
                  <c:v>5.601694915258193</c:v>
                </c:pt>
                <c:pt idx="41">
                  <c:v>-22.398305084742056</c:v>
                </c:pt>
                <c:pt idx="42">
                  <c:v>-10.398305084730053</c:v>
                </c:pt>
                <c:pt idx="43">
                  <c:v>5.601694915258193</c:v>
                </c:pt>
                <c:pt idx="44">
                  <c:v>13.601694915266194</c:v>
                </c:pt>
                <c:pt idx="45">
                  <c:v>-12.398305084732053</c:v>
                </c:pt>
                <c:pt idx="46">
                  <c:v>17.601694915270194</c:v>
                </c:pt>
                <c:pt idx="47">
                  <c:v>3.6016949152700706</c:v>
                </c:pt>
                <c:pt idx="48">
                  <c:v>-6.3983050847399303</c:v>
                </c:pt>
                <c:pt idx="49">
                  <c:v>12.601694915265194</c:v>
                </c:pt>
                <c:pt idx="50">
                  <c:v>-0.39830508473392978</c:v>
                </c:pt>
                <c:pt idx="51">
                  <c:v>-26.398305084732176</c:v>
                </c:pt>
                <c:pt idx="52">
                  <c:v>-24.398305084730175</c:v>
                </c:pt>
                <c:pt idx="53">
                  <c:v>-20.398305084740052</c:v>
                </c:pt>
                <c:pt idx="54">
                  <c:v>-24.398305084730175</c:v>
                </c:pt>
                <c:pt idx="55">
                  <c:v>-54.398305084732421</c:v>
                </c:pt>
                <c:pt idx="56">
                  <c:v>-16.398305084736052</c:v>
                </c:pt>
                <c:pt idx="57">
                  <c:v>7.6016949152601931</c:v>
                </c:pt>
                <c:pt idx="58">
                  <c:v>3.6016949152700706</c:v>
                </c:pt>
                <c:pt idx="59">
                  <c:v>-23.398305084743054</c:v>
                </c:pt>
                <c:pt idx="60">
                  <c:v>30.601694915269317</c:v>
                </c:pt>
                <c:pt idx="61">
                  <c:v>0.60169491526707031</c:v>
                </c:pt>
                <c:pt idx="62">
                  <c:v>19.601694915258317</c:v>
                </c:pt>
                <c:pt idx="63">
                  <c:v>-39.398305084731298</c:v>
                </c:pt>
                <c:pt idx="64">
                  <c:v>22.601694915261316</c:v>
                </c:pt>
                <c:pt idx="65">
                  <c:v>-14.398305084734053</c:v>
                </c:pt>
                <c:pt idx="66">
                  <c:v>2.6016949152690705</c:v>
                </c:pt>
                <c:pt idx="67">
                  <c:v>-23.398305084743054</c:v>
                </c:pt>
                <c:pt idx="68">
                  <c:v>0.60169491526707031</c:v>
                </c:pt>
                <c:pt idx="69">
                  <c:v>-26.398305084732176</c:v>
                </c:pt>
                <c:pt idx="70">
                  <c:v>-5.3983050847389302</c:v>
                </c:pt>
                <c:pt idx="71">
                  <c:v>5.601694915258193</c:v>
                </c:pt>
                <c:pt idx="72">
                  <c:v>35.601694915260438</c:v>
                </c:pt>
                <c:pt idx="73">
                  <c:v>-26.398305084732176</c:v>
                </c:pt>
                <c:pt idx="74">
                  <c:v>7.6016949152601931</c:v>
                </c:pt>
                <c:pt idx="75">
                  <c:v>-11.398305084731053</c:v>
                </c:pt>
                <c:pt idx="76">
                  <c:v>-7.3983050847409304</c:v>
                </c:pt>
                <c:pt idx="77">
                  <c:v>-26.398305084732176</c:v>
                </c:pt>
                <c:pt idx="78">
                  <c:v>-64.398305084742418</c:v>
                </c:pt>
                <c:pt idx="79">
                  <c:v>-44.3983050847363</c:v>
                </c:pt>
                <c:pt idx="80">
                  <c:v>10.601694915263193</c:v>
                </c:pt>
                <c:pt idx="81">
                  <c:v>-6.3983050847399303</c:v>
                </c:pt>
                <c:pt idx="82">
                  <c:v>7.6016949152601931</c:v>
                </c:pt>
                <c:pt idx="83">
                  <c:v>-16.398305084736052</c:v>
                </c:pt>
                <c:pt idx="84">
                  <c:v>2.6016949152690705</c:v>
                </c:pt>
                <c:pt idx="85">
                  <c:v>2.6016949152690705</c:v>
                </c:pt>
                <c:pt idx="86">
                  <c:v>-32.398305084738176</c:v>
                </c:pt>
                <c:pt idx="87">
                  <c:v>-13.398305084733053</c:v>
                </c:pt>
                <c:pt idx="88">
                  <c:v>-29.398305084735178</c:v>
                </c:pt>
                <c:pt idx="89">
                  <c:v>-13.398305084733053</c:v>
                </c:pt>
                <c:pt idx="90">
                  <c:v>-2.39830508473593</c:v>
                </c:pt>
                <c:pt idx="91">
                  <c:v>-18.398305084738055</c:v>
                </c:pt>
                <c:pt idx="92">
                  <c:v>6.6016949152591931</c:v>
                </c:pt>
                <c:pt idx="93">
                  <c:v>7.6016949152601931</c:v>
                </c:pt>
                <c:pt idx="94">
                  <c:v>3.6016949152700706</c:v>
                </c:pt>
                <c:pt idx="95">
                  <c:v>-65.398305084729543</c:v>
                </c:pt>
                <c:pt idx="96">
                  <c:v>34.601694915259444</c:v>
                </c:pt>
                <c:pt idx="97">
                  <c:v>11.601694915264193</c:v>
                </c:pt>
                <c:pt idx="98">
                  <c:v>-3.39830508473693</c:v>
                </c:pt>
                <c:pt idx="99">
                  <c:v>-64.398305084742418</c:v>
                </c:pt>
                <c:pt idx="100">
                  <c:v>-12.398305084732053</c:v>
                </c:pt>
                <c:pt idx="101">
                  <c:v>-7.3983050847409304</c:v>
                </c:pt>
                <c:pt idx="102">
                  <c:v>16.601694915269192</c:v>
                </c:pt>
                <c:pt idx="103">
                  <c:v>-1.3983050847349299</c:v>
                </c:pt>
                <c:pt idx="104">
                  <c:v>-5.3983050847389302</c:v>
                </c:pt>
                <c:pt idx="105">
                  <c:v>-8.3983050847419314</c:v>
                </c:pt>
                <c:pt idx="106">
                  <c:v>22.601694915261316</c:v>
                </c:pt>
                <c:pt idx="107">
                  <c:v>-18.398305084738055</c:v>
                </c:pt>
                <c:pt idx="108">
                  <c:v>-13.398305084733053</c:v>
                </c:pt>
                <c:pt idx="109">
                  <c:v>-31.398305084737178</c:v>
                </c:pt>
                <c:pt idx="110">
                  <c:v>20.601694915259316</c:v>
                </c:pt>
                <c:pt idx="111">
                  <c:v>-12.398305084732053</c:v>
                </c:pt>
                <c:pt idx="112">
                  <c:v>-4.3983050847379301</c:v>
                </c:pt>
                <c:pt idx="113">
                  <c:v>19.601694915258317</c:v>
                </c:pt>
                <c:pt idx="114">
                  <c:v>12.601694915265194</c:v>
                </c:pt>
                <c:pt idx="115">
                  <c:v>14.601694915267194</c:v>
                </c:pt>
                <c:pt idx="116">
                  <c:v>31.601694915270318</c:v>
                </c:pt>
                <c:pt idx="117">
                  <c:v>-2.39830508473593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613-4D3F-BEAB-C676770408D4}"/>
            </c:ext>
          </c:extLst>
        </c:ser>
        <c:ser>
          <c:idx val="1"/>
          <c:order val="1"/>
          <c:tx>
            <c:v>Second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bscany_positions!$H$56:$H$93</c:f>
              <c:numCache>
                <c:formatCode>General</c:formatCode>
                <c:ptCount val="38"/>
                <c:pt idx="0">
                  <c:v>43</c:v>
                </c:pt>
                <c:pt idx="1">
                  <c:v>44</c:v>
                </c:pt>
                <c:pt idx="2">
                  <c:v>45</c:v>
                </c:pt>
                <c:pt idx="3">
                  <c:v>46</c:v>
                </c:pt>
                <c:pt idx="4">
                  <c:v>47</c:v>
                </c:pt>
                <c:pt idx="5">
                  <c:v>48</c:v>
                </c:pt>
                <c:pt idx="6">
                  <c:v>49</c:v>
                </c:pt>
                <c:pt idx="7">
                  <c:v>50</c:v>
                </c:pt>
                <c:pt idx="8">
                  <c:v>51</c:v>
                </c:pt>
                <c:pt idx="9">
                  <c:v>52</c:v>
                </c:pt>
                <c:pt idx="10">
                  <c:v>53</c:v>
                </c:pt>
                <c:pt idx="11">
                  <c:v>54</c:v>
                </c:pt>
                <c:pt idx="12">
                  <c:v>55</c:v>
                </c:pt>
                <c:pt idx="13">
                  <c:v>56</c:v>
                </c:pt>
                <c:pt idx="14">
                  <c:v>57</c:v>
                </c:pt>
                <c:pt idx="15">
                  <c:v>58</c:v>
                </c:pt>
                <c:pt idx="16">
                  <c:v>59</c:v>
                </c:pt>
                <c:pt idx="17">
                  <c:v>60</c:v>
                </c:pt>
                <c:pt idx="18">
                  <c:v>61</c:v>
                </c:pt>
                <c:pt idx="19">
                  <c:v>62</c:v>
                </c:pt>
                <c:pt idx="20">
                  <c:v>63</c:v>
                </c:pt>
                <c:pt idx="21">
                  <c:v>64</c:v>
                </c:pt>
                <c:pt idx="22">
                  <c:v>65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69</c:v>
                </c:pt>
                <c:pt idx="27">
                  <c:v>70</c:v>
                </c:pt>
                <c:pt idx="28">
                  <c:v>71</c:v>
                </c:pt>
                <c:pt idx="29">
                  <c:v>72</c:v>
                </c:pt>
                <c:pt idx="30">
                  <c:v>73</c:v>
                </c:pt>
                <c:pt idx="31">
                  <c:v>74</c:v>
                </c:pt>
                <c:pt idx="32">
                  <c:v>75</c:v>
                </c:pt>
                <c:pt idx="33">
                  <c:v>76</c:v>
                </c:pt>
                <c:pt idx="34">
                  <c:v>77</c:v>
                </c:pt>
                <c:pt idx="35">
                  <c:v>78</c:v>
                </c:pt>
                <c:pt idx="36">
                  <c:v>79</c:v>
                </c:pt>
                <c:pt idx="37">
                  <c:v>80</c:v>
                </c:pt>
              </c:numCache>
            </c:numRef>
          </c:xVal>
          <c:yVal>
            <c:numRef>
              <c:f>bscany_positions!$I$56:$I$93</c:f>
              <c:numCache>
                <c:formatCode>0</c:formatCode>
                <c:ptCount val="38"/>
                <c:pt idx="0">
                  <c:v>5.601694915258193</c:v>
                </c:pt>
                <c:pt idx="1">
                  <c:v>-22.398305084742056</c:v>
                </c:pt>
                <c:pt idx="2">
                  <c:v>-10.398305084730053</c:v>
                </c:pt>
                <c:pt idx="3">
                  <c:v>5.601694915258193</c:v>
                </c:pt>
                <c:pt idx="4">
                  <c:v>13.601694915266194</c:v>
                </c:pt>
                <c:pt idx="5">
                  <c:v>-12.398305084732053</c:v>
                </c:pt>
                <c:pt idx="6">
                  <c:v>17.601694915270194</c:v>
                </c:pt>
                <c:pt idx="7">
                  <c:v>3.6016949152700706</c:v>
                </c:pt>
                <c:pt idx="8">
                  <c:v>-6.3983050847399303</c:v>
                </c:pt>
                <c:pt idx="9">
                  <c:v>12.601694915265194</c:v>
                </c:pt>
                <c:pt idx="10">
                  <c:v>-0.39830508473392978</c:v>
                </c:pt>
                <c:pt idx="11">
                  <c:v>-26.398305084732176</c:v>
                </c:pt>
                <c:pt idx="12">
                  <c:v>-24.398305084730175</c:v>
                </c:pt>
                <c:pt idx="13">
                  <c:v>-20.398305084740052</c:v>
                </c:pt>
                <c:pt idx="14">
                  <c:v>-24.398305084730175</c:v>
                </c:pt>
                <c:pt idx="15">
                  <c:v>-54.398305084732421</c:v>
                </c:pt>
                <c:pt idx="16">
                  <c:v>-16.398305084736052</c:v>
                </c:pt>
                <c:pt idx="17">
                  <c:v>7.6016949152601931</c:v>
                </c:pt>
                <c:pt idx="18">
                  <c:v>3.6016949152700706</c:v>
                </c:pt>
                <c:pt idx="19">
                  <c:v>-23.398305084743054</c:v>
                </c:pt>
                <c:pt idx="20">
                  <c:v>30.601694915269317</c:v>
                </c:pt>
                <c:pt idx="21">
                  <c:v>0.60169491526707031</c:v>
                </c:pt>
                <c:pt idx="22">
                  <c:v>19.601694915258317</c:v>
                </c:pt>
                <c:pt idx="23">
                  <c:v>-39.398305084731298</c:v>
                </c:pt>
                <c:pt idx="24">
                  <c:v>22.601694915261316</c:v>
                </c:pt>
                <c:pt idx="25">
                  <c:v>-14.398305084734053</c:v>
                </c:pt>
                <c:pt idx="26">
                  <c:v>2.6016949152690705</c:v>
                </c:pt>
                <c:pt idx="27">
                  <c:v>-23.398305084743054</c:v>
                </c:pt>
                <c:pt idx="28">
                  <c:v>0.60169491526707031</c:v>
                </c:pt>
                <c:pt idx="29">
                  <c:v>-26.398305084732176</c:v>
                </c:pt>
                <c:pt idx="30">
                  <c:v>-5.3983050847389302</c:v>
                </c:pt>
                <c:pt idx="31">
                  <c:v>5.601694915258193</c:v>
                </c:pt>
                <c:pt idx="32">
                  <c:v>35.601694915260438</c:v>
                </c:pt>
                <c:pt idx="33">
                  <c:v>-26.398305084732176</c:v>
                </c:pt>
                <c:pt idx="34">
                  <c:v>7.6016949152601931</c:v>
                </c:pt>
                <c:pt idx="35">
                  <c:v>-11.398305084731053</c:v>
                </c:pt>
                <c:pt idx="36">
                  <c:v>-7.3983050847409304</c:v>
                </c:pt>
                <c:pt idx="37">
                  <c:v>-26.398305084732176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613-4D3F-BEAB-C676770408D4}"/>
            </c:ext>
          </c:extLst>
        </c:ser>
        <c:ser>
          <c:idx val="2"/>
          <c:order val="2"/>
          <c:tx>
            <c:v>Third Module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bscany_positions!$H$94:$H$133</c:f>
              <c:numCache>
                <c:formatCode>General</c:formatCode>
                <c:ptCount val="40"/>
                <c:pt idx="0">
                  <c:v>81</c:v>
                </c:pt>
                <c:pt idx="1">
                  <c:v>82</c:v>
                </c:pt>
                <c:pt idx="2">
                  <c:v>83</c:v>
                </c:pt>
                <c:pt idx="3">
                  <c:v>84</c:v>
                </c:pt>
                <c:pt idx="4">
                  <c:v>85</c:v>
                </c:pt>
                <c:pt idx="5">
                  <c:v>86</c:v>
                </c:pt>
                <c:pt idx="6">
                  <c:v>87</c:v>
                </c:pt>
                <c:pt idx="7">
                  <c:v>88</c:v>
                </c:pt>
                <c:pt idx="8">
                  <c:v>89</c:v>
                </c:pt>
                <c:pt idx="9">
                  <c:v>90</c:v>
                </c:pt>
                <c:pt idx="10">
                  <c:v>91</c:v>
                </c:pt>
                <c:pt idx="11">
                  <c:v>92</c:v>
                </c:pt>
                <c:pt idx="12">
                  <c:v>93</c:v>
                </c:pt>
                <c:pt idx="13">
                  <c:v>94</c:v>
                </c:pt>
                <c:pt idx="14">
                  <c:v>95</c:v>
                </c:pt>
                <c:pt idx="15">
                  <c:v>96</c:v>
                </c:pt>
                <c:pt idx="16">
                  <c:v>97</c:v>
                </c:pt>
                <c:pt idx="17">
                  <c:v>98</c:v>
                </c:pt>
                <c:pt idx="18">
                  <c:v>99</c:v>
                </c:pt>
                <c:pt idx="19">
                  <c:v>100</c:v>
                </c:pt>
                <c:pt idx="20">
                  <c:v>101</c:v>
                </c:pt>
                <c:pt idx="21">
                  <c:v>102</c:v>
                </c:pt>
                <c:pt idx="22">
                  <c:v>103</c:v>
                </c:pt>
                <c:pt idx="23">
                  <c:v>104</c:v>
                </c:pt>
                <c:pt idx="24">
                  <c:v>105</c:v>
                </c:pt>
                <c:pt idx="25">
                  <c:v>106</c:v>
                </c:pt>
                <c:pt idx="26">
                  <c:v>107</c:v>
                </c:pt>
                <c:pt idx="27">
                  <c:v>108</c:v>
                </c:pt>
                <c:pt idx="28">
                  <c:v>109</c:v>
                </c:pt>
                <c:pt idx="29">
                  <c:v>110</c:v>
                </c:pt>
                <c:pt idx="30">
                  <c:v>111</c:v>
                </c:pt>
                <c:pt idx="31">
                  <c:v>112</c:v>
                </c:pt>
                <c:pt idx="32">
                  <c:v>113</c:v>
                </c:pt>
                <c:pt idx="33">
                  <c:v>114</c:v>
                </c:pt>
                <c:pt idx="34">
                  <c:v>115</c:v>
                </c:pt>
                <c:pt idx="35">
                  <c:v>116</c:v>
                </c:pt>
                <c:pt idx="36">
                  <c:v>117</c:v>
                </c:pt>
                <c:pt idx="37">
                  <c:v>118</c:v>
                </c:pt>
                <c:pt idx="38">
                  <c:v>119</c:v>
                </c:pt>
                <c:pt idx="39">
                  <c:v>120</c:v>
                </c:pt>
              </c:numCache>
            </c:numRef>
          </c:xVal>
          <c:yVal>
            <c:numRef>
              <c:f>bscany_positions!$I$94:$I$133</c:f>
              <c:numCache>
                <c:formatCode>0</c:formatCode>
                <c:ptCount val="40"/>
                <c:pt idx="0">
                  <c:v>-64.398305084742418</c:v>
                </c:pt>
                <c:pt idx="1">
                  <c:v>-44.3983050847363</c:v>
                </c:pt>
                <c:pt idx="2">
                  <c:v>10.601694915263193</c:v>
                </c:pt>
                <c:pt idx="3">
                  <c:v>-6.3983050847399303</c:v>
                </c:pt>
                <c:pt idx="4">
                  <c:v>7.6016949152601931</c:v>
                </c:pt>
                <c:pt idx="5">
                  <c:v>-16.398305084736052</c:v>
                </c:pt>
                <c:pt idx="6">
                  <c:v>2.6016949152690705</c:v>
                </c:pt>
                <c:pt idx="7">
                  <c:v>2.6016949152690705</c:v>
                </c:pt>
                <c:pt idx="8">
                  <c:v>-32.398305084738176</c:v>
                </c:pt>
                <c:pt idx="9">
                  <c:v>-13.398305084733053</c:v>
                </c:pt>
                <c:pt idx="10">
                  <c:v>-29.398305084735178</c:v>
                </c:pt>
                <c:pt idx="11">
                  <c:v>-13.398305084733053</c:v>
                </c:pt>
                <c:pt idx="12">
                  <c:v>-2.39830508473593</c:v>
                </c:pt>
                <c:pt idx="13">
                  <c:v>-18.398305084738055</c:v>
                </c:pt>
                <c:pt idx="14">
                  <c:v>6.6016949152591931</c:v>
                </c:pt>
                <c:pt idx="15">
                  <c:v>7.6016949152601931</c:v>
                </c:pt>
                <c:pt idx="16">
                  <c:v>3.6016949152700706</c:v>
                </c:pt>
                <c:pt idx="17">
                  <c:v>-65.398305084729543</c:v>
                </c:pt>
                <c:pt idx="18">
                  <c:v>34.601694915259444</c:v>
                </c:pt>
                <c:pt idx="19">
                  <c:v>11.601694915264193</c:v>
                </c:pt>
                <c:pt idx="20">
                  <c:v>-3.39830508473693</c:v>
                </c:pt>
                <c:pt idx="21">
                  <c:v>-64.398305084742418</c:v>
                </c:pt>
                <c:pt idx="22">
                  <c:v>-12.398305084732053</c:v>
                </c:pt>
                <c:pt idx="23">
                  <c:v>-7.3983050847409304</c:v>
                </c:pt>
                <c:pt idx="24">
                  <c:v>16.601694915269192</c:v>
                </c:pt>
                <c:pt idx="25">
                  <c:v>-1.3983050847349299</c:v>
                </c:pt>
                <c:pt idx="26">
                  <c:v>-5.3983050847389302</c:v>
                </c:pt>
                <c:pt idx="27">
                  <c:v>-8.3983050847419314</c:v>
                </c:pt>
                <c:pt idx="28">
                  <c:v>22.601694915261316</c:v>
                </c:pt>
                <c:pt idx="29">
                  <c:v>-18.398305084738055</c:v>
                </c:pt>
                <c:pt idx="30">
                  <c:v>-13.398305084733053</c:v>
                </c:pt>
                <c:pt idx="31">
                  <c:v>-31.398305084737178</c:v>
                </c:pt>
                <c:pt idx="32">
                  <c:v>20.601694915259316</c:v>
                </c:pt>
                <c:pt idx="33">
                  <c:v>-12.398305084732053</c:v>
                </c:pt>
                <c:pt idx="34">
                  <c:v>-4.3983050847379301</c:v>
                </c:pt>
                <c:pt idx="35">
                  <c:v>19.601694915258317</c:v>
                </c:pt>
                <c:pt idx="36">
                  <c:v>12.601694915265194</c:v>
                </c:pt>
                <c:pt idx="37">
                  <c:v>14.601694915267194</c:v>
                </c:pt>
                <c:pt idx="38">
                  <c:v>31.601694915270318</c:v>
                </c:pt>
                <c:pt idx="39">
                  <c:v>-2.39830508473593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613-4D3F-BEAB-C676770408D4}"/>
            </c:ext>
          </c:extLst>
        </c:ser>
        <c:ser>
          <c:idx val="3"/>
          <c:order val="3"/>
          <c:tx>
            <c:v>After tuning</c:v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3"/>
            <c:spPr>
              <a:solidFill>
                <a:schemeClr val="accent4"/>
              </a:solidFill>
              <a:ln w="3175">
                <a:solidFill>
                  <a:schemeClr val="accent4"/>
                </a:solidFill>
              </a:ln>
              <a:effectLst/>
            </c:spPr>
          </c:marker>
          <c:xVal>
            <c:numRef>
              <c:f>bscany_positions!$Q$16:$Q$133</c:f>
              <c:numCache>
                <c:formatCode>General</c:formatCode>
                <c:ptCount val="11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39</c:v>
                </c:pt>
                <c:pt idx="37">
                  <c:v>40</c:v>
                </c:pt>
                <c:pt idx="38">
                  <c:v>41</c:v>
                </c:pt>
                <c:pt idx="39">
                  <c:v>42</c:v>
                </c:pt>
                <c:pt idx="40">
                  <c:v>43</c:v>
                </c:pt>
                <c:pt idx="41">
                  <c:v>44</c:v>
                </c:pt>
                <c:pt idx="42">
                  <c:v>45</c:v>
                </c:pt>
                <c:pt idx="43">
                  <c:v>46</c:v>
                </c:pt>
                <c:pt idx="44">
                  <c:v>47</c:v>
                </c:pt>
                <c:pt idx="45">
                  <c:v>48</c:v>
                </c:pt>
                <c:pt idx="46">
                  <c:v>49</c:v>
                </c:pt>
                <c:pt idx="47">
                  <c:v>50</c:v>
                </c:pt>
                <c:pt idx="48">
                  <c:v>51</c:v>
                </c:pt>
                <c:pt idx="49">
                  <c:v>52</c:v>
                </c:pt>
                <c:pt idx="50">
                  <c:v>53</c:v>
                </c:pt>
                <c:pt idx="51">
                  <c:v>54</c:v>
                </c:pt>
                <c:pt idx="52">
                  <c:v>55</c:v>
                </c:pt>
                <c:pt idx="53">
                  <c:v>56</c:v>
                </c:pt>
                <c:pt idx="54">
                  <c:v>57</c:v>
                </c:pt>
                <c:pt idx="55">
                  <c:v>58</c:v>
                </c:pt>
                <c:pt idx="56">
                  <c:v>59</c:v>
                </c:pt>
                <c:pt idx="57">
                  <c:v>60</c:v>
                </c:pt>
                <c:pt idx="58">
                  <c:v>61</c:v>
                </c:pt>
                <c:pt idx="59">
                  <c:v>62</c:v>
                </c:pt>
                <c:pt idx="60">
                  <c:v>63</c:v>
                </c:pt>
                <c:pt idx="61">
                  <c:v>64</c:v>
                </c:pt>
                <c:pt idx="62">
                  <c:v>65</c:v>
                </c:pt>
                <c:pt idx="63">
                  <c:v>66</c:v>
                </c:pt>
                <c:pt idx="64">
                  <c:v>67</c:v>
                </c:pt>
                <c:pt idx="65">
                  <c:v>68</c:v>
                </c:pt>
                <c:pt idx="66">
                  <c:v>69</c:v>
                </c:pt>
                <c:pt idx="67">
                  <c:v>70</c:v>
                </c:pt>
                <c:pt idx="68">
                  <c:v>71</c:v>
                </c:pt>
                <c:pt idx="69">
                  <c:v>72</c:v>
                </c:pt>
                <c:pt idx="70">
                  <c:v>73</c:v>
                </c:pt>
                <c:pt idx="71">
                  <c:v>74</c:v>
                </c:pt>
                <c:pt idx="72">
                  <c:v>75</c:v>
                </c:pt>
                <c:pt idx="73">
                  <c:v>76</c:v>
                </c:pt>
                <c:pt idx="74">
                  <c:v>77</c:v>
                </c:pt>
                <c:pt idx="75">
                  <c:v>78</c:v>
                </c:pt>
                <c:pt idx="76">
                  <c:v>79</c:v>
                </c:pt>
                <c:pt idx="77">
                  <c:v>80</c:v>
                </c:pt>
                <c:pt idx="78">
                  <c:v>81</c:v>
                </c:pt>
                <c:pt idx="79">
                  <c:v>82</c:v>
                </c:pt>
                <c:pt idx="80">
                  <c:v>83</c:v>
                </c:pt>
                <c:pt idx="81">
                  <c:v>84</c:v>
                </c:pt>
                <c:pt idx="82">
                  <c:v>85</c:v>
                </c:pt>
                <c:pt idx="83">
                  <c:v>86</c:v>
                </c:pt>
                <c:pt idx="84">
                  <c:v>87</c:v>
                </c:pt>
                <c:pt idx="85">
                  <c:v>88</c:v>
                </c:pt>
                <c:pt idx="86">
                  <c:v>89</c:v>
                </c:pt>
                <c:pt idx="87">
                  <c:v>90</c:v>
                </c:pt>
                <c:pt idx="88">
                  <c:v>91</c:v>
                </c:pt>
                <c:pt idx="89">
                  <c:v>92</c:v>
                </c:pt>
                <c:pt idx="90">
                  <c:v>93</c:v>
                </c:pt>
                <c:pt idx="91">
                  <c:v>94</c:v>
                </c:pt>
                <c:pt idx="92">
                  <c:v>95</c:v>
                </c:pt>
                <c:pt idx="93">
                  <c:v>96</c:v>
                </c:pt>
                <c:pt idx="94">
                  <c:v>97</c:v>
                </c:pt>
                <c:pt idx="95">
                  <c:v>98</c:v>
                </c:pt>
                <c:pt idx="96">
                  <c:v>99</c:v>
                </c:pt>
                <c:pt idx="97">
                  <c:v>100</c:v>
                </c:pt>
                <c:pt idx="98">
                  <c:v>101</c:v>
                </c:pt>
                <c:pt idx="99">
                  <c:v>102</c:v>
                </c:pt>
                <c:pt idx="100">
                  <c:v>103</c:v>
                </c:pt>
                <c:pt idx="101">
                  <c:v>104</c:v>
                </c:pt>
                <c:pt idx="102">
                  <c:v>105</c:v>
                </c:pt>
                <c:pt idx="103">
                  <c:v>106</c:v>
                </c:pt>
                <c:pt idx="104">
                  <c:v>107</c:v>
                </c:pt>
                <c:pt idx="105">
                  <c:v>108</c:v>
                </c:pt>
                <c:pt idx="106">
                  <c:v>109</c:v>
                </c:pt>
                <c:pt idx="107">
                  <c:v>110</c:v>
                </c:pt>
                <c:pt idx="108">
                  <c:v>111</c:v>
                </c:pt>
                <c:pt idx="109">
                  <c:v>112</c:v>
                </c:pt>
                <c:pt idx="110">
                  <c:v>113</c:v>
                </c:pt>
                <c:pt idx="111">
                  <c:v>114</c:v>
                </c:pt>
                <c:pt idx="112">
                  <c:v>115</c:v>
                </c:pt>
                <c:pt idx="113">
                  <c:v>116</c:v>
                </c:pt>
                <c:pt idx="114">
                  <c:v>117</c:v>
                </c:pt>
                <c:pt idx="115">
                  <c:v>118</c:v>
                </c:pt>
                <c:pt idx="116">
                  <c:v>119</c:v>
                </c:pt>
                <c:pt idx="117">
                  <c:v>120</c:v>
                </c:pt>
              </c:numCache>
            </c:numRef>
          </c:xVal>
          <c:yVal>
            <c:numRef>
              <c:f>bscany_positions!$R$16:$R$133</c:f>
              <c:numCache>
                <c:formatCode>0</c:formatCode>
                <c:ptCount val="118"/>
                <c:pt idx="0">
                  <c:v>18.601694915260182</c:v>
                </c:pt>
                <c:pt idx="1">
                  <c:v>-6.3983050847370606</c:v>
                </c:pt>
                <c:pt idx="2">
                  <c:v>7.6016949152630531</c:v>
                </c:pt>
                <c:pt idx="3">
                  <c:v>-5.3983050847360659</c:v>
                </c:pt>
                <c:pt idx="4">
                  <c:v>43.60169491525744</c:v>
                </c:pt>
                <c:pt idx="5">
                  <c:v>7.6016949152630531</c:v>
                </c:pt>
                <c:pt idx="6">
                  <c:v>-7.3983050847380696</c:v>
                </c:pt>
                <c:pt idx="7">
                  <c:v>42.601694915270315</c:v>
                </c:pt>
                <c:pt idx="8">
                  <c:v>19.601694915261177</c:v>
                </c:pt>
                <c:pt idx="9">
                  <c:v>-189.39830508473966</c:v>
                </c:pt>
                <c:pt idx="10">
                  <c:v>25.601694915267188</c:v>
                </c:pt>
                <c:pt idx="11">
                  <c:v>-3.3983050847340621</c:v>
                </c:pt>
                <c:pt idx="12">
                  <c:v>7.6016949152630531</c:v>
                </c:pt>
                <c:pt idx="13">
                  <c:v>-17.39830508473419</c:v>
                </c:pt>
                <c:pt idx="14">
                  <c:v>22.601694915264176</c:v>
                </c:pt>
                <c:pt idx="15">
                  <c:v>-8.3983050847390643</c:v>
                </c:pt>
                <c:pt idx="16">
                  <c:v>65.60169491526554</c:v>
                </c:pt>
                <c:pt idx="17">
                  <c:v>-315.39830508474074</c:v>
                </c:pt>
                <c:pt idx="18">
                  <c:v>11.601694915267061</c:v>
                </c:pt>
                <c:pt idx="19">
                  <c:v>-52.398305084741438</c:v>
                </c:pt>
                <c:pt idx="20">
                  <c:v>23.601694915265185</c:v>
                </c:pt>
                <c:pt idx="21">
                  <c:v>3.6016949152590598</c:v>
                </c:pt>
                <c:pt idx="22">
                  <c:v>-18.398305084735185</c:v>
                </c:pt>
                <c:pt idx="23">
                  <c:v>-69.39830508473068</c:v>
                </c:pt>
                <c:pt idx="24">
                  <c:v>-415.39830508472977</c:v>
                </c:pt>
                <c:pt idx="25">
                  <c:v>-9.3983050847400591</c:v>
                </c:pt>
                <c:pt idx="26">
                  <c:v>2.6016949152580509</c:v>
                </c:pt>
                <c:pt idx="27">
                  <c:v>-61.398305084736563</c:v>
                </c:pt>
                <c:pt idx="28">
                  <c:v>16.601694915258179</c:v>
                </c:pt>
                <c:pt idx="29">
                  <c:v>-29.398305084732314</c:v>
                </c:pt>
                <c:pt idx="30">
                  <c:v>-7.3983050847380696</c:v>
                </c:pt>
                <c:pt idx="31">
                  <c:v>-45.398305084734439</c:v>
                </c:pt>
                <c:pt idx="32">
                  <c:v>-1.3983050847320726</c:v>
                </c:pt>
                <c:pt idx="33">
                  <c:v>-19.398305084736194</c:v>
                </c:pt>
                <c:pt idx="34">
                  <c:v>0.60169491526993113</c:v>
                </c:pt>
                <c:pt idx="35">
                  <c:v>-13.398305084730183</c:v>
                </c:pt>
                <c:pt idx="36">
                  <c:v>-24.398305084741196</c:v>
                </c:pt>
                <c:pt idx="37">
                  <c:v>-39.398305084742312</c:v>
                </c:pt>
                <c:pt idx="38">
                  <c:v>30.601694915258292</c:v>
                </c:pt>
                <c:pt idx="39">
                  <c:v>-26.398305084743185</c:v>
                </c:pt>
                <c:pt idx="40">
                  <c:v>-29.398305084732314</c:v>
                </c:pt>
                <c:pt idx="41">
                  <c:v>-54.398305084729557</c:v>
                </c:pt>
                <c:pt idx="42">
                  <c:v>-52.398305084741438</c:v>
                </c:pt>
                <c:pt idx="43">
                  <c:v>-29.398305084732314</c:v>
                </c:pt>
                <c:pt idx="44">
                  <c:v>-8.3983050847390643</c:v>
                </c:pt>
                <c:pt idx="45">
                  <c:v>-43.398305084732435</c:v>
                </c:pt>
                <c:pt idx="46">
                  <c:v>-9.3983050847400591</c:v>
                </c:pt>
                <c:pt idx="47">
                  <c:v>-36.398305084739313</c:v>
                </c:pt>
                <c:pt idx="48">
                  <c:v>-43.398305084732435</c:v>
                </c:pt>
                <c:pt idx="49">
                  <c:v>-27.39830508473031</c:v>
                </c:pt>
                <c:pt idx="50">
                  <c:v>-31.398305084734318</c:v>
                </c:pt>
                <c:pt idx="51">
                  <c:v>-58.398305084733558</c:v>
                </c:pt>
                <c:pt idx="52">
                  <c:v>-55.398305084730559</c:v>
                </c:pt>
                <c:pt idx="53">
                  <c:v>-41.398305084730438</c:v>
                </c:pt>
                <c:pt idx="54">
                  <c:v>-55.398305084730559</c:v>
                </c:pt>
                <c:pt idx="55">
                  <c:v>-285.39830508473852</c:v>
                </c:pt>
                <c:pt idx="56">
                  <c:v>-166.39830508473057</c:v>
                </c:pt>
                <c:pt idx="57">
                  <c:v>-1.3983050847320726</c:v>
                </c:pt>
                <c:pt idx="58">
                  <c:v>12.601694915268055</c:v>
                </c:pt>
                <c:pt idx="59">
                  <c:v>-33.398305084736307</c:v>
                </c:pt>
                <c:pt idx="60">
                  <c:v>11.601694915267061</c:v>
                </c:pt>
                <c:pt idx="61">
                  <c:v>-20.398305084737189</c:v>
                </c:pt>
                <c:pt idx="62">
                  <c:v>-3.3983050847340621</c:v>
                </c:pt>
                <c:pt idx="63">
                  <c:v>-49.398305084738439</c:v>
                </c:pt>
                <c:pt idx="64">
                  <c:v>-151.39830508472943</c:v>
                </c:pt>
                <c:pt idx="65">
                  <c:v>-32.398305084735313</c:v>
                </c:pt>
                <c:pt idx="66">
                  <c:v>-19.398305084736194</c:v>
                </c:pt>
                <c:pt idx="67">
                  <c:v>-56.398305084731561</c:v>
                </c:pt>
                <c:pt idx="68">
                  <c:v>37.601694915265313</c:v>
                </c:pt>
                <c:pt idx="69">
                  <c:v>-56.398305084731561</c:v>
                </c:pt>
                <c:pt idx="70">
                  <c:v>-34.398305084737316</c:v>
                </c:pt>
                <c:pt idx="71">
                  <c:v>64.601694915264545</c:v>
                </c:pt>
                <c:pt idx="72">
                  <c:v>-6.3983050847370606</c:v>
                </c:pt>
                <c:pt idx="73">
                  <c:v>-76.398305084737686</c:v>
                </c:pt>
                <c:pt idx="74">
                  <c:v>-26.398305084743185</c:v>
                </c:pt>
                <c:pt idx="75">
                  <c:v>-1.3983050847320726</c:v>
                </c:pt>
                <c:pt idx="76">
                  <c:v>-56.398305084731561</c:v>
                </c:pt>
                <c:pt idx="77">
                  <c:v>-46.398305084735433</c:v>
                </c:pt>
                <c:pt idx="78">
                  <c:v>-107.39830508474093</c:v>
                </c:pt>
                <c:pt idx="79">
                  <c:v>-71.398305084732684</c:v>
                </c:pt>
                <c:pt idx="80">
                  <c:v>-18.398305084735185</c:v>
                </c:pt>
                <c:pt idx="81">
                  <c:v>-57.398305084732556</c:v>
                </c:pt>
                <c:pt idx="82">
                  <c:v>-26.398305084743185</c:v>
                </c:pt>
                <c:pt idx="83">
                  <c:v>-47.398305084736435</c:v>
                </c:pt>
                <c:pt idx="84">
                  <c:v>-30.398305084733309</c:v>
                </c:pt>
                <c:pt idx="85">
                  <c:v>-51.398305084740436</c:v>
                </c:pt>
                <c:pt idx="86">
                  <c:v>-69.39830508473068</c:v>
                </c:pt>
                <c:pt idx="87">
                  <c:v>-65.398305084740556</c:v>
                </c:pt>
                <c:pt idx="88">
                  <c:v>-83.398305084730808</c:v>
                </c:pt>
                <c:pt idx="89">
                  <c:v>-242.39830508473716</c:v>
                </c:pt>
                <c:pt idx="90">
                  <c:v>-276.39830508472954</c:v>
                </c:pt>
                <c:pt idx="91">
                  <c:v>-130.39830508473617</c:v>
                </c:pt>
                <c:pt idx="92">
                  <c:v>-289.39830508474256</c:v>
                </c:pt>
                <c:pt idx="93">
                  <c:v>-421.3983050847358</c:v>
                </c:pt>
                <c:pt idx="94">
                  <c:v>-97.398305084730936</c:v>
                </c:pt>
                <c:pt idx="95">
                  <c:v>-118.39830508473806</c:v>
                </c:pt>
                <c:pt idx="96">
                  <c:v>44.601694915258435</c:v>
                </c:pt>
                <c:pt idx="97">
                  <c:v>-50.398305084739434</c:v>
                </c:pt>
                <c:pt idx="98">
                  <c:v>-36.398305084739313</c:v>
                </c:pt>
                <c:pt idx="99">
                  <c:v>-81.398305084742688</c:v>
                </c:pt>
                <c:pt idx="100">
                  <c:v>-79.398305084740684</c:v>
                </c:pt>
                <c:pt idx="101">
                  <c:v>-3.3983050847340621</c:v>
                </c:pt>
                <c:pt idx="102">
                  <c:v>-36.398305084739313</c:v>
                </c:pt>
                <c:pt idx="103">
                  <c:v>-53.398305084742439</c:v>
                </c:pt>
                <c:pt idx="104">
                  <c:v>-59.39830508473456</c:v>
                </c:pt>
                <c:pt idx="105">
                  <c:v>-69.39830508473068</c:v>
                </c:pt>
                <c:pt idx="106">
                  <c:v>-37.398305084740315</c:v>
                </c:pt>
                <c:pt idx="107">
                  <c:v>-83.398305084730808</c:v>
                </c:pt>
                <c:pt idx="108">
                  <c:v>-76.398305084737686</c:v>
                </c:pt>
                <c:pt idx="109">
                  <c:v>-38.39830508474131</c:v>
                </c:pt>
                <c:pt idx="110">
                  <c:v>-33.398305084736307</c:v>
                </c:pt>
                <c:pt idx="111">
                  <c:v>46.601694915260424</c:v>
                </c:pt>
                <c:pt idx="112">
                  <c:v>57.601694915257553</c:v>
                </c:pt>
                <c:pt idx="113">
                  <c:v>-24.398305084741196</c:v>
                </c:pt>
                <c:pt idx="114">
                  <c:v>64.601694915264545</c:v>
                </c:pt>
                <c:pt idx="115">
                  <c:v>-55.398305084730559</c:v>
                </c:pt>
                <c:pt idx="116">
                  <c:v>72.601694915258662</c:v>
                </c:pt>
                <c:pt idx="117">
                  <c:v>73.601694915259685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85-432D-9F5D-159D091E90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30058816"/>
        <c:axId val="430061440"/>
      </c:scatterChart>
      <c:valAx>
        <c:axId val="430058816"/>
        <c:scaling>
          <c:orientation val="minMax"/>
          <c:max val="122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>
                    <a:solidFill>
                      <a:schemeClr val="tx1"/>
                    </a:solidFill>
                  </a:rPr>
                  <a:t>Pole #</a:t>
                </a:r>
              </a:p>
            </c:rich>
          </c:tx>
          <c:layout>
            <c:manualLayout>
              <c:xMode val="edge"/>
              <c:yMode val="edge"/>
              <c:x val="0.44926968503937009"/>
              <c:y val="0.8786803732866724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61440"/>
        <c:crossesAt val="-500"/>
        <c:crossBetween val="midCat"/>
        <c:majorUnit val="10"/>
      </c:valAx>
      <c:valAx>
        <c:axId val="430061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5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050">
                    <a:solidFill>
                      <a:schemeClr val="tx1"/>
                    </a:solidFill>
                    <a:latin typeface="+mn-lt"/>
                  </a:rPr>
                  <a:t>Deviation from average(µm)</a:t>
                </a:r>
              </a:p>
            </c:rich>
          </c:tx>
          <c:layout>
            <c:manualLayout>
              <c:xMode val="edge"/>
              <c:yMode val="edge"/>
              <c:x val="2.4231467079023E-2"/>
              <c:y val="0.199807159521726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5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0588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legendEntry>
        <c:idx val="4"/>
        <c:delete val="1"/>
      </c:legendEntry>
      <c:layout>
        <c:manualLayout>
          <c:xMode val="edge"/>
          <c:yMode val="edge"/>
          <c:x val="0.78397158133942413"/>
          <c:y val="0.54119189950754487"/>
          <c:w val="0.176203651617553"/>
          <c:h val="0.13368110236220473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</xdr:colOff>
      <xdr:row>15</xdr:row>
      <xdr:rowOff>9524</xdr:rowOff>
    </xdr:from>
    <xdr:to>
      <xdr:col>28</xdr:col>
      <xdr:colOff>561974</xdr:colOff>
      <xdr:row>29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428625</xdr:colOff>
      <xdr:row>25</xdr:row>
      <xdr:rowOff>161925</xdr:rowOff>
    </xdr:from>
    <xdr:to>
      <xdr:col>22</xdr:col>
      <xdr:colOff>419100</xdr:colOff>
      <xdr:row>26</xdr:row>
      <xdr:rowOff>180975</xdr:rowOff>
    </xdr:to>
    <xdr:sp macro="" textlink="">
      <xdr:nvSpPr>
        <xdr:cNvPr id="3" name="Rectangle 2"/>
        <xdr:cNvSpPr/>
      </xdr:nvSpPr>
      <xdr:spPr>
        <a:xfrm>
          <a:off x="13392150" y="4924425"/>
          <a:ext cx="600075" cy="209550"/>
        </a:xfrm>
        <a:prstGeom prst="rect">
          <a:avLst/>
        </a:prstGeom>
        <a:solidFill>
          <a:srgbClr val="70AD47">
            <a:alpha val="20000"/>
          </a:srgb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25</xdr:col>
      <xdr:colOff>571500</xdr:colOff>
      <xdr:row>25</xdr:row>
      <xdr:rowOff>171450</xdr:rowOff>
    </xdr:from>
    <xdr:to>
      <xdr:col>26</xdr:col>
      <xdr:colOff>561975</xdr:colOff>
      <xdr:row>26</xdr:row>
      <xdr:rowOff>180975</xdr:rowOff>
    </xdr:to>
    <xdr:sp macro="" textlink="">
      <xdr:nvSpPr>
        <xdr:cNvPr id="4" name="Rectangle 3"/>
        <xdr:cNvSpPr/>
      </xdr:nvSpPr>
      <xdr:spPr>
        <a:xfrm>
          <a:off x="15973425" y="4933950"/>
          <a:ext cx="600075" cy="200025"/>
        </a:xfrm>
        <a:prstGeom prst="rect">
          <a:avLst/>
        </a:prstGeom>
        <a:solidFill>
          <a:srgbClr val="70AD47">
            <a:alpha val="20000"/>
          </a:srgbClr>
        </a:solidFill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24</xdr:col>
      <xdr:colOff>542925</xdr:colOff>
      <xdr:row>26</xdr:row>
      <xdr:rowOff>0</xdr:rowOff>
    </xdr:from>
    <xdr:to>
      <xdr:col>25</xdr:col>
      <xdr:colOff>485775</xdr:colOff>
      <xdr:row>26</xdr:row>
      <xdr:rowOff>66675</xdr:rowOff>
    </xdr:to>
    <xdr:cxnSp macro="">
      <xdr:nvCxnSpPr>
        <xdr:cNvPr id="6" name="Straight Arrow Connector 5"/>
        <xdr:cNvCxnSpPr/>
      </xdr:nvCxnSpPr>
      <xdr:spPr>
        <a:xfrm>
          <a:off x="15335250" y="4953000"/>
          <a:ext cx="552450" cy="6667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485775</xdr:colOff>
      <xdr:row>26</xdr:row>
      <xdr:rowOff>0</xdr:rowOff>
    </xdr:from>
    <xdr:to>
      <xdr:col>23</xdr:col>
      <xdr:colOff>438150</xdr:colOff>
      <xdr:row>26</xdr:row>
      <xdr:rowOff>57150</xdr:rowOff>
    </xdr:to>
    <xdr:cxnSp macro="">
      <xdr:nvCxnSpPr>
        <xdr:cNvPr id="8" name="Straight Arrow Connector 7"/>
        <xdr:cNvCxnSpPr/>
      </xdr:nvCxnSpPr>
      <xdr:spPr>
        <a:xfrm flipH="1">
          <a:off x="14058900" y="4953000"/>
          <a:ext cx="561975" cy="57150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0.47161</cdr:x>
      <cdr:y>0.68896</cdr:y>
    </cdr:from>
    <cdr:to>
      <cdr:x>0.62303</cdr:x>
      <cdr:y>0.78261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847975" y="1962150"/>
          <a:ext cx="914400" cy="2667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Supports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6"/>
  <sheetViews>
    <sheetView tabSelected="1" topLeftCell="G11" zoomScaleNormal="100" workbookViewId="0">
      <selection activeCell="AA36" sqref="AA36"/>
    </sheetView>
  </sheetViews>
  <sheetFormatPr defaultRowHeight="15" x14ac:dyDescent="0.25"/>
  <cols>
    <col min="5" max="5" width="11" bestFit="1" customWidth="1"/>
    <col min="18" max="18" width="9.7109375" bestFit="1" customWidth="1"/>
  </cols>
  <sheetData>
    <row r="1" spans="1:18" x14ac:dyDescent="0.25">
      <c r="A1" s="1" t="s">
        <v>0</v>
      </c>
      <c r="B1" t="s">
        <v>1</v>
      </c>
      <c r="C1" t="s">
        <v>2</v>
      </c>
    </row>
    <row r="2" spans="1:18" x14ac:dyDescent="0.25">
      <c r="A2" s="1" t="s">
        <v>3</v>
      </c>
      <c r="B2" s="2">
        <v>44804</v>
      </c>
    </row>
    <row r="3" spans="1:18" x14ac:dyDescent="0.25">
      <c r="A3" s="1" t="s">
        <v>4</v>
      </c>
      <c r="B3" s="3">
        <v>0.47615740740740736</v>
      </c>
    </row>
    <row r="5" spans="1:18" x14ac:dyDescent="0.25">
      <c r="A5" s="1" t="s">
        <v>5</v>
      </c>
      <c r="B5" t="s">
        <v>6</v>
      </c>
    </row>
    <row r="6" spans="1:18" x14ac:dyDescent="0.25">
      <c r="A6" s="1" t="s">
        <v>7</v>
      </c>
      <c r="B6" t="s">
        <v>8</v>
      </c>
      <c r="C6" t="s">
        <v>9</v>
      </c>
    </row>
    <row r="7" spans="1:18" x14ac:dyDescent="0.25">
      <c r="A7" s="1" t="s">
        <v>10</v>
      </c>
      <c r="B7" t="s">
        <v>8</v>
      </c>
    </row>
    <row r="8" spans="1:18" x14ac:dyDescent="0.25">
      <c r="A8" s="1" t="s">
        <v>11</v>
      </c>
      <c r="B8" t="s">
        <v>12</v>
      </c>
      <c r="C8" t="s">
        <v>13</v>
      </c>
    </row>
    <row r="9" spans="1:18" x14ac:dyDescent="0.25">
      <c r="A9" s="1" t="s">
        <v>14</v>
      </c>
      <c r="B9" t="s">
        <v>12</v>
      </c>
      <c r="C9">
        <v>1</v>
      </c>
    </row>
    <row r="10" spans="1:18" x14ac:dyDescent="0.25">
      <c r="A10" s="1" t="s">
        <v>15</v>
      </c>
      <c r="B10" t="s">
        <v>16</v>
      </c>
      <c r="C10" t="s">
        <v>15</v>
      </c>
    </row>
    <row r="11" spans="1:18" x14ac:dyDescent="0.25">
      <c r="A11" s="1" t="s">
        <v>17</v>
      </c>
      <c r="B11" t="s">
        <v>12</v>
      </c>
      <c r="C11">
        <v>4</v>
      </c>
    </row>
    <row r="12" spans="1:18" x14ac:dyDescent="0.25">
      <c r="A12" s="1" t="s">
        <v>18</v>
      </c>
      <c r="B12" t="s">
        <v>8</v>
      </c>
      <c r="C12" t="s">
        <v>19</v>
      </c>
      <c r="D12" t="s">
        <v>20</v>
      </c>
      <c r="E12" t="s">
        <v>21</v>
      </c>
    </row>
    <row r="13" spans="1:18" x14ac:dyDescent="0.25">
      <c r="A13" s="1" t="s">
        <v>22</v>
      </c>
      <c r="B13" t="s">
        <v>23</v>
      </c>
    </row>
    <row r="14" spans="1:18" x14ac:dyDescent="0.25">
      <c r="A14" s="1" t="s">
        <v>24</v>
      </c>
      <c r="B14" t="s">
        <v>25</v>
      </c>
      <c r="C14" t="s">
        <v>26</v>
      </c>
      <c r="D14" t="s">
        <v>27</v>
      </c>
      <c r="E14" t="s">
        <v>28</v>
      </c>
      <c r="F14" t="s">
        <v>29</v>
      </c>
      <c r="G14" t="s">
        <v>30</v>
      </c>
    </row>
    <row r="15" spans="1:18" x14ac:dyDescent="0.25">
      <c r="A15" s="1" t="s">
        <v>31</v>
      </c>
      <c r="B15" t="s">
        <v>32</v>
      </c>
      <c r="C15" t="s">
        <v>33</v>
      </c>
      <c r="D15" t="s">
        <v>34</v>
      </c>
      <c r="E15" t="s">
        <v>35</v>
      </c>
      <c r="F15" t="s">
        <v>36</v>
      </c>
      <c r="J15" s="1" t="s">
        <v>31</v>
      </c>
      <c r="K15" t="s">
        <v>32</v>
      </c>
      <c r="L15" t="s">
        <v>33</v>
      </c>
      <c r="M15" t="s">
        <v>34</v>
      </c>
      <c r="N15" t="s">
        <v>35</v>
      </c>
      <c r="O15" t="s">
        <v>36</v>
      </c>
    </row>
    <row r="16" spans="1:18" x14ac:dyDescent="0.25">
      <c r="B16">
        <v>0</v>
      </c>
      <c r="C16">
        <v>1</v>
      </c>
      <c r="D16">
        <v>0.8095</v>
      </c>
      <c r="E16">
        <v>7.6605000000000006E-2</v>
      </c>
      <c r="F16">
        <v>-0.99895</v>
      </c>
      <c r="H16">
        <f>C16+2</f>
        <v>3</v>
      </c>
      <c r="I16" s="4">
        <f>(E16-$E$135)*1000000</f>
        <v>3.6016949152700706</v>
      </c>
      <c r="K16">
        <v>0</v>
      </c>
      <c r="L16">
        <v>1</v>
      </c>
      <c r="M16">
        <v>0.8095</v>
      </c>
      <c r="N16">
        <v>7.6719999999999997E-2</v>
      </c>
      <c r="O16">
        <v>-0.99406600000000001</v>
      </c>
      <c r="Q16">
        <f>L16+2</f>
        <v>3</v>
      </c>
      <c r="R16" s="4">
        <f>(N16-$E$135)*1000000-100</f>
        <v>18.601694915260182</v>
      </c>
    </row>
    <row r="17" spans="2:18" x14ac:dyDescent="0.25">
      <c r="B17">
        <v>1</v>
      </c>
      <c r="C17">
        <v>2</v>
      </c>
      <c r="D17">
        <v>0.83750000000000002</v>
      </c>
      <c r="E17">
        <v>7.6592999999999994E-2</v>
      </c>
      <c r="F17">
        <v>1.3736159999999999</v>
      </c>
      <c r="H17">
        <f t="shared" ref="H17:H80" si="0">C17+2</f>
        <v>4</v>
      </c>
      <c r="I17" s="4">
        <f t="shared" ref="I17:I80" si="1">(E17-$E$135)*1000000</f>
        <v>-8.3983050847419314</v>
      </c>
      <c r="K17">
        <v>1</v>
      </c>
      <c r="L17">
        <v>2</v>
      </c>
      <c r="M17">
        <v>0.83750000000000002</v>
      </c>
      <c r="N17">
        <v>7.6694999999999999E-2</v>
      </c>
      <c r="O17">
        <v>1.3717550000000001</v>
      </c>
      <c r="Q17">
        <f t="shared" ref="Q17:Q80" si="2">L17+2</f>
        <v>4</v>
      </c>
      <c r="R17" s="4">
        <f t="shared" ref="R17:R80" si="3">(N17-$E$135)*1000000-100</f>
        <v>-6.3983050847370606</v>
      </c>
    </row>
    <row r="18" spans="2:18" x14ac:dyDescent="0.25">
      <c r="B18">
        <v>2</v>
      </c>
      <c r="C18">
        <v>3</v>
      </c>
      <c r="D18">
        <v>0.86550000000000005</v>
      </c>
      <c r="E18">
        <v>7.6645000000000005E-2</v>
      </c>
      <c r="F18">
        <v>-1.382439</v>
      </c>
      <c r="H18">
        <f t="shared" si="0"/>
        <v>5</v>
      </c>
      <c r="I18" s="4">
        <f t="shared" si="1"/>
        <v>43.601694915268439</v>
      </c>
      <c r="K18">
        <v>2</v>
      </c>
      <c r="L18">
        <v>3</v>
      </c>
      <c r="M18">
        <v>0.86550000000000005</v>
      </c>
      <c r="N18">
        <v>7.6708999999999999E-2</v>
      </c>
      <c r="O18">
        <v>-1.3818079999999999</v>
      </c>
      <c r="Q18">
        <f t="shared" si="2"/>
        <v>5</v>
      </c>
      <c r="R18" s="4">
        <f t="shared" si="3"/>
        <v>7.6016949152630531</v>
      </c>
    </row>
    <row r="19" spans="2:18" x14ac:dyDescent="0.25">
      <c r="B19">
        <v>3</v>
      </c>
      <c r="C19">
        <v>4</v>
      </c>
      <c r="D19">
        <v>0.89349999999999996</v>
      </c>
      <c r="E19">
        <v>7.6593999999999995E-2</v>
      </c>
      <c r="F19">
        <v>1.3766780000000001</v>
      </c>
      <c r="H19">
        <f t="shared" si="0"/>
        <v>6</v>
      </c>
      <c r="I19" s="4">
        <f t="shared" si="1"/>
        <v>-7.3983050847409304</v>
      </c>
      <c r="K19">
        <v>3</v>
      </c>
      <c r="L19">
        <v>4</v>
      </c>
      <c r="M19">
        <v>0.89349999999999996</v>
      </c>
      <c r="N19">
        <v>7.6696E-2</v>
      </c>
      <c r="O19">
        <v>1.3748199999999999</v>
      </c>
      <c r="Q19">
        <f t="shared" si="2"/>
        <v>6</v>
      </c>
      <c r="R19" s="4">
        <f t="shared" si="3"/>
        <v>-5.3983050847360659</v>
      </c>
    </row>
    <row r="20" spans="2:18" x14ac:dyDescent="0.25">
      <c r="B20">
        <v>4</v>
      </c>
      <c r="C20">
        <v>5</v>
      </c>
      <c r="D20">
        <v>0.92149999999999999</v>
      </c>
      <c r="E20">
        <v>7.6621999999999996E-2</v>
      </c>
      <c r="F20">
        <v>-1.3808130000000001</v>
      </c>
      <c r="H20">
        <f t="shared" si="0"/>
        <v>7</v>
      </c>
      <c r="I20" s="4">
        <f t="shared" si="1"/>
        <v>20.601694915259316</v>
      </c>
      <c r="K20">
        <v>4</v>
      </c>
      <c r="L20">
        <v>5</v>
      </c>
      <c r="M20">
        <v>0.92149999999999999</v>
      </c>
      <c r="N20">
        <v>7.6744999999999994E-2</v>
      </c>
      <c r="O20">
        <v>-1.3749169999999999</v>
      </c>
      <c r="Q20">
        <f t="shared" si="2"/>
        <v>7</v>
      </c>
      <c r="R20" s="4">
        <f t="shared" si="3"/>
        <v>43.60169491525744</v>
      </c>
    </row>
    <row r="21" spans="2:18" x14ac:dyDescent="0.25">
      <c r="B21">
        <v>5</v>
      </c>
      <c r="C21">
        <v>6</v>
      </c>
      <c r="D21">
        <v>0.94950000000000001</v>
      </c>
      <c r="E21">
        <v>7.6613000000000001E-2</v>
      </c>
      <c r="F21">
        <v>1.3801479999999999</v>
      </c>
      <c r="H21">
        <f t="shared" si="0"/>
        <v>8</v>
      </c>
      <c r="I21" s="4">
        <f t="shared" si="1"/>
        <v>11.601694915264193</v>
      </c>
      <c r="K21">
        <v>5</v>
      </c>
      <c r="L21">
        <v>6</v>
      </c>
      <c r="M21">
        <v>0.94950000000000001</v>
      </c>
      <c r="N21">
        <v>7.6708999999999999E-2</v>
      </c>
      <c r="O21">
        <v>1.378871</v>
      </c>
      <c r="Q21">
        <f t="shared" si="2"/>
        <v>8</v>
      </c>
      <c r="R21" s="4">
        <f t="shared" si="3"/>
        <v>7.6016949152630531</v>
      </c>
    </row>
    <row r="22" spans="2:18" x14ac:dyDescent="0.25">
      <c r="B22">
        <v>6</v>
      </c>
      <c r="C22">
        <v>7</v>
      </c>
      <c r="D22">
        <v>0.97750000000000004</v>
      </c>
      <c r="E22">
        <v>7.6594999999999996E-2</v>
      </c>
      <c r="F22">
        <v>-1.380511</v>
      </c>
      <c r="H22">
        <f t="shared" si="0"/>
        <v>9</v>
      </c>
      <c r="I22" s="4">
        <f t="shared" si="1"/>
        <v>-6.3983050847399303</v>
      </c>
      <c r="K22">
        <v>6</v>
      </c>
      <c r="L22">
        <v>7</v>
      </c>
      <c r="M22">
        <v>0.97750000000000004</v>
      </c>
      <c r="N22">
        <v>7.6693999999999998E-2</v>
      </c>
      <c r="O22">
        <v>-1.379764</v>
      </c>
      <c r="Q22">
        <f t="shared" si="2"/>
        <v>9</v>
      </c>
      <c r="R22" s="4">
        <f t="shared" si="3"/>
        <v>-7.3983050847380696</v>
      </c>
    </row>
    <row r="23" spans="2:18" x14ac:dyDescent="0.25">
      <c r="B23">
        <v>7</v>
      </c>
      <c r="C23">
        <v>8</v>
      </c>
      <c r="D23">
        <v>1.0055000000000001</v>
      </c>
      <c r="E23">
        <v>7.6635999999999996E-2</v>
      </c>
      <c r="F23">
        <v>1.381391</v>
      </c>
      <c r="H23">
        <f t="shared" si="0"/>
        <v>10</v>
      </c>
      <c r="I23" s="4">
        <f t="shared" si="1"/>
        <v>34.601694915259444</v>
      </c>
      <c r="K23">
        <v>7</v>
      </c>
      <c r="L23">
        <v>8</v>
      </c>
      <c r="M23">
        <v>1.0055000000000001</v>
      </c>
      <c r="N23">
        <v>7.6744000000000007E-2</v>
      </c>
      <c r="O23">
        <v>1.3782460000000001</v>
      </c>
      <c r="Q23">
        <f t="shared" si="2"/>
        <v>10</v>
      </c>
      <c r="R23" s="4">
        <f t="shared" si="3"/>
        <v>42.601694915270315</v>
      </c>
    </row>
    <row r="24" spans="2:18" x14ac:dyDescent="0.25">
      <c r="B24">
        <v>8</v>
      </c>
      <c r="C24">
        <v>9</v>
      </c>
      <c r="D24">
        <v>1.0335000000000001</v>
      </c>
      <c r="E24">
        <v>7.6636999999999997E-2</v>
      </c>
      <c r="F24">
        <v>-1.380301</v>
      </c>
      <c r="H24">
        <f t="shared" si="0"/>
        <v>11</v>
      </c>
      <c r="I24" s="4">
        <f t="shared" si="1"/>
        <v>35.601694915260438</v>
      </c>
      <c r="K24">
        <v>8</v>
      </c>
      <c r="L24">
        <v>9</v>
      </c>
      <c r="M24">
        <v>1.0335000000000001</v>
      </c>
      <c r="N24">
        <v>7.6720999999999998E-2</v>
      </c>
      <c r="O24">
        <v>-1.3758619999999999</v>
      </c>
      <c r="Q24">
        <f t="shared" si="2"/>
        <v>11</v>
      </c>
      <c r="R24" s="4">
        <f t="shared" si="3"/>
        <v>19.601694915261177</v>
      </c>
    </row>
    <row r="25" spans="2:18" x14ac:dyDescent="0.25">
      <c r="B25">
        <v>9</v>
      </c>
      <c r="C25">
        <v>10</v>
      </c>
      <c r="D25">
        <v>1.0615000000000001</v>
      </c>
      <c r="E25">
        <v>7.6594999999999996E-2</v>
      </c>
      <c r="F25">
        <v>1.3782289999999999</v>
      </c>
      <c r="H25">
        <f t="shared" si="0"/>
        <v>12</v>
      </c>
      <c r="I25" s="4">
        <f t="shared" si="1"/>
        <v>-6.3983050847399303</v>
      </c>
      <c r="K25">
        <v>9</v>
      </c>
      <c r="L25">
        <v>10</v>
      </c>
      <c r="M25">
        <v>1.0615000000000001</v>
      </c>
      <c r="N25">
        <v>7.6511999999999997E-2</v>
      </c>
      <c r="O25">
        <v>1.3763019999999999</v>
      </c>
      <c r="P25" t="s">
        <v>40</v>
      </c>
      <c r="Q25">
        <f t="shared" si="2"/>
        <v>12</v>
      </c>
      <c r="R25" s="4">
        <f t="shared" si="3"/>
        <v>-189.39830508473966</v>
      </c>
    </row>
    <row r="26" spans="2:18" x14ac:dyDescent="0.25">
      <c r="B26">
        <v>10</v>
      </c>
      <c r="C26">
        <v>11</v>
      </c>
      <c r="D26">
        <v>1.0894999999999999</v>
      </c>
      <c r="E26">
        <v>7.6636999999999997E-2</v>
      </c>
      <c r="F26">
        <v>-1.379807</v>
      </c>
      <c r="H26">
        <f t="shared" si="0"/>
        <v>13</v>
      </c>
      <c r="I26" s="4">
        <f t="shared" si="1"/>
        <v>35.601694915260438</v>
      </c>
      <c r="K26">
        <v>10</v>
      </c>
      <c r="L26">
        <v>11</v>
      </c>
      <c r="M26">
        <v>1.0894999999999999</v>
      </c>
      <c r="N26">
        <v>7.6727000000000004E-2</v>
      </c>
      <c r="O26">
        <v>-1.3797090000000001</v>
      </c>
      <c r="Q26">
        <f t="shared" si="2"/>
        <v>13</v>
      </c>
      <c r="R26" s="4">
        <f t="shared" si="3"/>
        <v>25.601694915267188</v>
      </c>
    </row>
    <row r="27" spans="2:18" x14ac:dyDescent="0.25">
      <c r="B27">
        <v>11</v>
      </c>
      <c r="C27">
        <v>12</v>
      </c>
      <c r="D27">
        <v>1.1174999999999999</v>
      </c>
      <c r="E27">
        <v>7.6612E-2</v>
      </c>
      <c r="F27">
        <v>1.3806700000000001</v>
      </c>
      <c r="H27">
        <f t="shared" si="0"/>
        <v>14</v>
      </c>
      <c r="I27" s="4">
        <f t="shared" si="1"/>
        <v>10.601694915263193</v>
      </c>
      <c r="K27">
        <v>11</v>
      </c>
      <c r="L27">
        <v>12</v>
      </c>
      <c r="M27">
        <v>1.1174999999999999</v>
      </c>
      <c r="N27">
        <v>7.6698000000000002E-2</v>
      </c>
      <c r="O27">
        <v>1.380055</v>
      </c>
      <c r="Q27">
        <f t="shared" si="2"/>
        <v>14</v>
      </c>
      <c r="R27" s="4">
        <f t="shared" si="3"/>
        <v>-3.3983050847340621</v>
      </c>
    </row>
    <row r="28" spans="2:18" x14ac:dyDescent="0.25">
      <c r="B28">
        <v>12</v>
      </c>
      <c r="C28">
        <v>13</v>
      </c>
      <c r="D28">
        <v>1.1455</v>
      </c>
      <c r="E28">
        <v>7.6601000000000002E-2</v>
      </c>
      <c r="F28">
        <v>-1.3785259999999999</v>
      </c>
      <c r="H28">
        <f t="shared" si="0"/>
        <v>15</v>
      </c>
      <c r="I28" s="4">
        <f t="shared" si="1"/>
        <v>-0.39830508473392978</v>
      </c>
      <c r="K28">
        <v>12</v>
      </c>
      <c r="L28">
        <v>13</v>
      </c>
      <c r="M28">
        <v>1.1455</v>
      </c>
      <c r="N28">
        <v>7.6708999999999999E-2</v>
      </c>
      <c r="O28">
        <v>-1.38192</v>
      </c>
      <c r="Q28">
        <f t="shared" si="2"/>
        <v>15</v>
      </c>
      <c r="R28" s="4">
        <f t="shared" si="3"/>
        <v>7.6016949152630531</v>
      </c>
    </row>
    <row r="29" spans="2:18" x14ac:dyDescent="0.25">
      <c r="B29">
        <v>13</v>
      </c>
      <c r="C29">
        <v>14</v>
      </c>
      <c r="D29">
        <v>1.1735</v>
      </c>
      <c r="E29">
        <v>7.6614000000000002E-2</v>
      </c>
      <c r="F29">
        <v>1.3811739999999999</v>
      </c>
      <c r="H29">
        <f t="shared" si="0"/>
        <v>16</v>
      </c>
      <c r="I29" s="4">
        <f t="shared" si="1"/>
        <v>12.601694915265194</v>
      </c>
      <c r="K29">
        <v>13</v>
      </c>
      <c r="L29">
        <v>14</v>
      </c>
      <c r="M29">
        <v>1.1735</v>
      </c>
      <c r="N29">
        <v>7.6684000000000002E-2</v>
      </c>
      <c r="O29">
        <v>1.380905</v>
      </c>
      <c r="Q29">
        <f t="shared" si="2"/>
        <v>16</v>
      </c>
      <c r="R29" s="4">
        <f t="shared" si="3"/>
        <v>-17.39830508473419</v>
      </c>
    </row>
    <row r="30" spans="2:18" x14ac:dyDescent="0.25">
      <c r="B30">
        <v>14</v>
      </c>
      <c r="C30">
        <v>15</v>
      </c>
      <c r="D30">
        <v>1.2015</v>
      </c>
      <c r="E30">
        <v>7.6641000000000001E-2</v>
      </c>
      <c r="F30">
        <v>-1.379448</v>
      </c>
      <c r="H30">
        <f t="shared" si="0"/>
        <v>17</v>
      </c>
      <c r="I30" s="4">
        <f t="shared" si="1"/>
        <v>39.601694915264439</v>
      </c>
      <c r="K30">
        <v>14</v>
      </c>
      <c r="L30">
        <v>15</v>
      </c>
      <c r="M30">
        <v>1.2015</v>
      </c>
      <c r="N30">
        <v>7.6724000000000001E-2</v>
      </c>
      <c r="O30">
        <v>-1.3793029999999999</v>
      </c>
      <c r="Q30">
        <f t="shared" si="2"/>
        <v>17</v>
      </c>
      <c r="R30" s="4">
        <f t="shared" si="3"/>
        <v>22.601694915264176</v>
      </c>
    </row>
    <row r="31" spans="2:18" x14ac:dyDescent="0.25">
      <c r="B31">
        <v>15</v>
      </c>
      <c r="C31">
        <v>16</v>
      </c>
      <c r="D31">
        <v>1.2295</v>
      </c>
      <c r="E31">
        <v>7.6601000000000002E-2</v>
      </c>
      <c r="F31">
        <v>1.3788499999999999</v>
      </c>
      <c r="H31">
        <f t="shared" si="0"/>
        <v>18</v>
      </c>
      <c r="I31" s="4">
        <f t="shared" si="1"/>
        <v>-0.39830508473392978</v>
      </c>
      <c r="K31">
        <v>15</v>
      </c>
      <c r="L31">
        <v>16</v>
      </c>
      <c r="M31">
        <v>1.2295</v>
      </c>
      <c r="N31">
        <v>7.6692999999999997E-2</v>
      </c>
      <c r="O31">
        <v>1.37799</v>
      </c>
      <c r="Q31">
        <f t="shared" si="2"/>
        <v>18</v>
      </c>
      <c r="R31" s="4">
        <f t="shared" si="3"/>
        <v>-8.3983050847390643</v>
      </c>
    </row>
    <row r="32" spans="2:18" x14ac:dyDescent="0.25">
      <c r="B32">
        <v>16</v>
      </c>
      <c r="C32">
        <v>17</v>
      </c>
      <c r="D32">
        <v>1.2575000000000001</v>
      </c>
      <c r="E32">
        <v>7.6664999999999997E-2</v>
      </c>
      <c r="F32">
        <v>-1.377378</v>
      </c>
      <c r="H32">
        <f t="shared" si="0"/>
        <v>19</v>
      </c>
      <c r="I32" s="4">
        <f t="shared" si="1"/>
        <v>63.601694915260687</v>
      </c>
      <c r="K32">
        <v>16</v>
      </c>
      <c r="L32">
        <v>17</v>
      </c>
      <c r="M32">
        <v>1.2575000000000001</v>
      </c>
      <c r="N32">
        <v>7.6767000000000002E-2</v>
      </c>
      <c r="O32">
        <v>-1.377494</v>
      </c>
      <c r="Q32">
        <f t="shared" si="2"/>
        <v>19</v>
      </c>
      <c r="R32" s="4">
        <f t="shared" si="3"/>
        <v>65.60169491526554</v>
      </c>
    </row>
    <row r="33" spans="2:18" x14ac:dyDescent="0.25">
      <c r="B33">
        <v>17</v>
      </c>
      <c r="C33">
        <v>18</v>
      </c>
      <c r="D33">
        <v>1.2855000000000001</v>
      </c>
      <c r="E33">
        <v>7.6593999999999995E-2</v>
      </c>
      <c r="F33">
        <v>1.3785780000000001</v>
      </c>
      <c r="H33">
        <f t="shared" si="0"/>
        <v>20</v>
      </c>
      <c r="I33" s="4">
        <f t="shared" si="1"/>
        <v>-7.3983050847409304</v>
      </c>
      <c r="K33">
        <v>17</v>
      </c>
      <c r="L33">
        <v>18</v>
      </c>
      <c r="M33">
        <v>1.2855000000000001</v>
      </c>
      <c r="N33">
        <v>7.6385999999999996E-2</v>
      </c>
      <c r="O33">
        <v>1.378301</v>
      </c>
      <c r="P33" t="s">
        <v>40</v>
      </c>
      <c r="Q33">
        <f t="shared" si="2"/>
        <v>20</v>
      </c>
      <c r="R33" s="4">
        <f t="shared" si="3"/>
        <v>-315.39830508474074</v>
      </c>
    </row>
    <row r="34" spans="2:18" x14ac:dyDescent="0.25">
      <c r="B34">
        <v>18</v>
      </c>
      <c r="C34">
        <v>19</v>
      </c>
      <c r="D34">
        <v>1.3134999999999999</v>
      </c>
      <c r="E34">
        <v>7.6620999999999995E-2</v>
      </c>
      <c r="F34">
        <v>-1.37656</v>
      </c>
      <c r="H34">
        <f t="shared" si="0"/>
        <v>21</v>
      </c>
      <c r="I34" s="4">
        <f t="shared" si="1"/>
        <v>19.601694915258317</v>
      </c>
      <c r="K34">
        <v>18</v>
      </c>
      <c r="L34">
        <v>19</v>
      </c>
      <c r="M34">
        <v>1.3134999999999999</v>
      </c>
      <c r="N34">
        <v>7.6713000000000003E-2</v>
      </c>
      <c r="O34">
        <v>-1.3764890000000001</v>
      </c>
      <c r="Q34">
        <f t="shared" si="2"/>
        <v>21</v>
      </c>
      <c r="R34" s="4">
        <f t="shared" si="3"/>
        <v>11.601694915267061</v>
      </c>
    </row>
    <row r="35" spans="2:18" x14ac:dyDescent="0.25">
      <c r="B35">
        <v>19</v>
      </c>
      <c r="C35">
        <v>20</v>
      </c>
      <c r="D35">
        <v>1.3414999999999999</v>
      </c>
      <c r="E35">
        <v>7.6619999999999994E-2</v>
      </c>
      <c r="F35">
        <v>1.3806970000000001</v>
      </c>
      <c r="H35">
        <f t="shared" si="0"/>
        <v>22</v>
      </c>
      <c r="I35" s="4">
        <f t="shared" si="1"/>
        <v>18.601694915257315</v>
      </c>
      <c r="K35">
        <v>19</v>
      </c>
      <c r="L35">
        <v>20</v>
      </c>
      <c r="M35">
        <v>1.3414999999999999</v>
      </c>
      <c r="N35">
        <v>7.6648999999999995E-2</v>
      </c>
      <c r="O35">
        <v>1.3761190000000001</v>
      </c>
      <c r="Q35">
        <f t="shared" si="2"/>
        <v>22</v>
      </c>
      <c r="R35" s="4">
        <f t="shared" si="3"/>
        <v>-52.398305084741438</v>
      </c>
    </row>
    <row r="36" spans="2:18" x14ac:dyDescent="0.25">
      <c r="B36">
        <v>20</v>
      </c>
      <c r="C36">
        <v>21</v>
      </c>
      <c r="D36">
        <v>1.3694999999999999</v>
      </c>
      <c r="E36">
        <v>7.6655000000000001E-2</v>
      </c>
      <c r="F36">
        <v>-1.375413</v>
      </c>
      <c r="H36">
        <f t="shared" si="0"/>
        <v>23</v>
      </c>
      <c r="I36" s="4">
        <f t="shared" si="1"/>
        <v>53.601694915264567</v>
      </c>
      <c r="K36">
        <v>20</v>
      </c>
      <c r="L36">
        <v>21</v>
      </c>
      <c r="M36">
        <v>1.3694999999999999</v>
      </c>
      <c r="N36">
        <v>7.6725000000000002E-2</v>
      </c>
      <c r="O36">
        <v>-1.3794740000000001</v>
      </c>
      <c r="Q36">
        <f t="shared" si="2"/>
        <v>23</v>
      </c>
      <c r="R36" s="4">
        <f t="shared" si="3"/>
        <v>23.601694915265185</v>
      </c>
    </row>
    <row r="37" spans="2:18" x14ac:dyDescent="0.25">
      <c r="B37">
        <v>21</v>
      </c>
      <c r="C37">
        <v>22</v>
      </c>
      <c r="D37">
        <v>1.3975</v>
      </c>
      <c r="E37">
        <v>7.6623999999999998E-2</v>
      </c>
      <c r="F37">
        <v>1.3778030000000001</v>
      </c>
      <c r="H37">
        <f t="shared" si="0"/>
        <v>24</v>
      </c>
      <c r="I37" s="4">
        <f t="shared" si="1"/>
        <v>22.601694915261316</v>
      </c>
      <c r="K37">
        <v>21</v>
      </c>
      <c r="L37">
        <v>22</v>
      </c>
      <c r="M37">
        <v>1.3975</v>
      </c>
      <c r="N37">
        <v>7.6704999999999995E-2</v>
      </c>
      <c r="O37">
        <v>1.3774900000000001</v>
      </c>
      <c r="Q37">
        <f t="shared" si="2"/>
        <v>24</v>
      </c>
      <c r="R37" s="4">
        <f t="shared" si="3"/>
        <v>3.6016949152590598</v>
      </c>
    </row>
    <row r="38" spans="2:18" x14ac:dyDescent="0.25">
      <c r="B38">
        <v>22</v>
      </c>
      <c r="C38">
        <v>23</v>
      </c>
      <c r="D38">
        <v>1.4255</v>
      </c>
      <c r="E38">
        <v>7.6595999999999997E-2</v>
      </c>
      <c r="F38">
        <v>-1.3770210000000001</v>
      </c>
      <c r="H38">
        <f t="shared" si="0"/>
        <v>25</v>
      </c>
      <c r="I38" s="4">
        <f t="shared" si="1"/>
        <v>-5.3983050847389302</v>
      </c>
      <c r="K38">
        <v>22</v>
      </c>
      <c r="L38">
        <v>23</v>
      </c>
      <c r="M38">
        <v>1.4255</v>
      </c>
      <c r="N38">
        <v>7.6683000000000001E-2</v>
      </c>
      <c r="O38">
        <v>-1.3775980000000001</v>
      </c>
      <c r="Q38">
        <f t="shared" si="2"/>
        <v>25</v>
      </c>
      <c r="R38" s="4">
        <f t="shared" si="3"/>
        <v>-18.398305084735185</v>
      </c>
    </row>
    <row r="39" spans="2:18" x14ac:dyDescent="0.25">
      <c r="B39">
        <v>23</v>
      </c>
      <c r="C39">
        <v>24</v>
      </c>
      <c r="D39">
        <v>1.4535</v>
      </c>
      <c r="E39">
        <v>7.6581999999999997E-2</v>
      </c>
      <c r="F39">
        <v>1.379124</v>
      </c>
      <c r="H39">
        <f t="shared" si="0"/>
        <v>26</v>
      </c>
      <c r="I39" s="4">
        <f t="shared" si="1"/>
        <v>-19.398305084739054</v>
      </c>
      <c r="K39">
        <v>23</v>
      </c>
      <c r="L39">
        <v>24</v>
      </c>
      <c r="M39">
        <v>1.4535</v>
      </c>
      <c r="N39">
        <v>7.6632000000000006E-2</v>
      </c>
      <c r="O39">
        <v>1.3790340000000001</v>
      </c>
      <c r="Q39">
        <f t="shared" si="2"/>
        <v>26</v>
      </c>
      <c r="R39" s="4">
        <f t="shared" si="3"/>
        <v>-69.39830508473068</v>
      </c>
    </row>
    <row r="40" spans="2:18" x14ac:dyDescent="0.25">
      <c r="B40">
        <v>24</v>
      </c>
      <c r="C40">
        <v>25</v>
      </c>
      <c r="D40">
        <v>1.4815</v>
      </c>
      <c r="E40">
        <v>7.6644000000000004E-2</v>
      </c>
      <c r="F40">
        <v>-1.3780269999999999</v>
      </c>
      <c r="H40">
        <f t="shared" si="0"/>
        <v>27</v>
      </c>
      <c r="I40" s="4">
        <f t="shared" si="1"/>
        <v>42.601694915267444</v>
      </c>
      <c r="K40">
        <v>24</v>
      </c>
      <c r="L40">
        <v>25</v>
      </c>
      <c r="M40">
        <v>1.4815</v>
      </c>
      <c r="N40">
        <v>7.6286000000000007E-2</v>
      </c>
      <c r="O40">
        <v>-1.378109</v>
      </c>
      <c r="P40" t="s">
        <v>40</v>
      </c>
      <c r="Q40">
        <f t="shared" si="2"/>
        <v>27</v>
      </c>
      <c r="R40" s="4">
        <f t="shared" si="3"/>
        <v>-415.39830508472977</v>
      </c>
    </row>
    <row r="41" spans="2:18" x14ac:dyDescent="0.25">
      <c r="B41">
        <v>25</v>
      </c>
      <c r="C41">
        <v>26</v>
      </c>
      <c r="D41">
        <v>1.5095000000000001</v>
      </c>
      <c r="E41">
        <v>7.6623999999999998E-2</v>
      </c>
      <c r="F41">
        <v>1.3786179999999999</v>
      </c>
      <c r="H41">
        <f t="shared" si="0"/>
        <v>28</v>
      </c>
      <c r="I41" s="4">
        <f t="shared" si="1"/>
        <v>22.601694915261316</v>
      </c>
      <c r="K41">
        <v>25</v>
      </c>
      <c r="L41">
        <v>26</v>
      </c>
      <c r="M41">
        <v>1.5095000000000001</v>
      </c>
      <c r="N41">
        <v>7.6691999999999996E-2</v>
      </c>
      <c r="O41">
        <v>1.379788</v>
      </c>
      <c r="Q41">
        <f t="shared" si="2"/>
        <v>28</v>
      </c>
      <c r="R41" s="4">
        <f t="shared" si="3"/>
        <v>-9.3983050847400591</v>
      </c>
    </row>
    <row r="42" spans="2:18" x14ac:dyDescent="0.25">
      <c r="B42">
        <v>26</v>
      </c>
      <c r="C42">
        <v>27</v>
      </c>
      <c r="D42">
        <v>1.5375000000000001</v>
      </c>
      <c r="E42">
        <v>7.6624999999999999E-2</v>
      </c>
      <c r="F42">
        <v>-1.3773299999999999</v>
      </c>
      <c r="H42">
        <f t="shared" si="0"/>
        <v>29</v>
      </c>
      <c r="I42" s="4">
        <f t="shared" si="1"/>
        <v>23.601694915262318</v>
      </c>
      <c r="K42">
        <v>26</v>
      </c>
      <c r="L42">
        <v>27</v>
      </c>
      <c r="M42">
        <v>1.5375000000000001</v>
      </c>
      <c r="N42">
        <v>7.6703999999999994E-2</v>
      </c>
      <c r="O42">
        <v>-1.3774360000000001</v>
      </c>
      <c r="Q42">
        <f t="shared" si="2"/>
        <v>29</v>
      </c>
      <c r="R42" s="4">
        <f t="shared" si="3"/>
        <v>2.6016949152580509</v>
      </c>
    </row>
    <row r="43" spans="2:18" x14ac:dyDescent="0.25">
      <c r="B43">
        <v>27</v>
      </c>
      <c r="C43">
        <v>28</v>
      </c>
      <c r="D43">
        <v>1.5654999999999999</v>
      </c>
      <c r="E43">
        <v>7.6564999999999994E-2</v>
      </c>
      <c r="F43">
        <v>1.3787659999999999</v>
      </c>
      <c r="H43">
        <f t="shared" si="0"/>
        <v>30</v>
      </c>
      <c r="I43" s="4">
        <f t="shared" si="1"/>
        <v>-36.398305084742177</v>
      </c>
      <c r="K43">
        <v>27</v>
      </c>
      <c r="L43">
        <v>28</v>
      </c>
      <c r="M43">
        <v>1.5654999999999999</v>
      </c>
      <c r="N43">
        <v>7.664E-2</v>
      </c>
      <c r="O43">
        <v>1.3783319999999999</v>
      </c>
      <c r="Q43">
        <f t="shared" si="2"/>
        <v>30</v>
      </c>
      <c r="R43" s="4">
        <f t="shared" si="3"/>
        <v>-61.398305084736563</v>
      </c>
    </row>
    <row r="44" spans="2:18" x14ac:dyDescent="0.25">
      <c r="B44">
        <v>28</v>
      </c>
      <c r="C44">
        <v>29</v>
      </c>
      <c r="D44">
        <v>1.5934999999999999</v>
      </c>
      <c r="E44">
        <v>7.6647999999999994E-2</v>
      </c>
      <c r="F44">
        <v>-1.377127</v>
      </c>
      <c r="H44">
        <f t="shared" si="0"/>
        <v>31</v>
      </c>
      <c r="I44" s="4">
        <f t="shared" si="1"/>
        <v>46.601694915257561</v>
      </c>
      <c r="K44">
        <v>28</v>
      </c>
      <c r="L44">
        <v>29</v>
      </c>
      <c r="M44">
        <v>1.5934999999999999</v>
      </c>
      <c r="N44">
        <v>7.6717999999999995E-2</v>
      </c>
      <c r="O44">
        <v>-1.3776520000000001</v>
      </c>
      <c r="Q44">
        <f t="shared" si="2"/>
        <v>31</v>
      </c>
      <c r="R44" s="4">
        <f t="shared" si="3"/>
        <v>16.601694915258179</v>
      </c>
    </row>
    <row r="45" spans="2:18" x14ac:dyDescent="0.25">
      <c r="B45">
        <v>29</v>
      </c>
      <c r="C45">
        <v>30</v>
      </c>
      <c r="D45">
        <v>1.6214999999999999</v>
      </c>
      <c r="E45">
        <v>7.6585E-2</v>
      </c>
      <c r="F45">
        <v>1.378422</v>
      </c>
      <c r="H45">
        <f t="shared" si="0"/>
        <v>32</v>
      </c>
      <c r="I45" s="4">
        <f t="shared" si="1"/>
        <v>-16.398305084736052</v>
      </c>
      <c r="K45">
        <v>29</v>
      </c>
      <c r="L45">
        <v>30</v>
      </c>
      <c r="M45">
        <v>1.6214999999999999</v>
      </c>
      <c r="N45">
        <v>7.6672000000000004E-2</v>
      </c>
      <c r="O45">
        <v>1.377964</v>
      </c>
      <c r="Q45">
        <f t="shared" si="2"/>
        <v>32</v>
      </c>
      <c r="R45" s="4">
        <f t="shared" si="3"/>
        <v>-29.398305084732314</v>
      </c>
    </row>
    <row r="46" spans="2:18" x14ac:dyDescent="0.25">
      <c r="B46">
        <v>30</v>
      </c>
      <c r="C46">
        <v>31</v>
      </c>
      <c r="D46">
        <v>1.6495</v>
      </c>
      <c r="E46">
        <v>7.6617000000000005E-2</v>
      </c>
      <c r="F46">
        <v>-1.37947</v>
      </c>
      <c r="H46">
        <f t="shared" si="0"/>
        <v>33</v>
      </c>
      <c r="I46" s="4">
        <f t="shared" si="1"/>
        <v>15.601694915268194</v>
      </c>
      <c r="K46">
        <v>30</v>
      </c>
      <c r="L46">
        <v>31</v>
      </c>
      <c r="M46">
        <v>1.6495</v>
      </c>
      <c r="N46">
        <v>7.6693999999999998E-2</v>
      </c>
      <c r="O46">
        <v>-1.379975</v>
      </c>
      <c r="Q46">
        <f t="shared" si="2"/>
        <v>33</v>
      </c>
      <c r="R46" s="4">
        <f t="shared" si="3"/>
        <v>-7.3983050847380696</v>
      </c>
    </row>
    <row r="47" spans="2:18" x14ac:dyDescent="0.25">
      <c r="B47">
        <v>31</v>
      </c>
      <c r="C47">
        <v>32</v>
      </c>
      <c r="D47">
        <v>1.6775</v>
      </c>
      <c r="E47">
        <v>7.6593999999999995E-2</v>
      </c>
      <c r="F47">
        <v>1.3811770000000001</v>
      </c>
      <c r="H47">
        <f t="shared" si="0"/>
        <v>34</v>
      </c>
      <c r="I47" s="4">
        <f t="shared" si="1"/>
        <v>-7.3983050847409304</v>
      </c>
      <c r="K47">
        <v>31</v>
      </c>
      <c r="L47">
        <v>32</v>
      </c>
      <c r="M47">
        <v>1.6775</v>
      </c>
      <c r="N47">
        <v>7.6656000000000002E-2</v>
      </c>
      <c r="O47">
        <v>1.3808</v>
      </c>
      <c r="Q47">
        <f t="shared" si="2"/>
        <v>34</v>
      </c>
      <c r="R47" s="4">
        <f t="shared" si="3"/>
        <v>-45.398305084734439</v>
      </c>
    </row>
    <row r="48" spans="2:18" x14ac:dyDescent="0.25">
      <c r="B48">
        <v>32</v>
      </c>
      <c r="C48">
        <v>33</v>
      </c>
      <c r="D48">
        <v>1.7055</v>
      </c>
      <c r="E48">
        <v>7.6622999999999997E-2</v>
      </c>
      <c r="F48">
        <v>-1.378201</v>
      </c>
      <c r="H48">
        <f t="shared" si="0"/>
        <v>35</v>
      </c>
      <c r="I48" s="4">
        <f t="shared" si="1"/>
        <v>21.601694915260317</v>
      </c>
      <c r="K48">
        <v>32</v>
      </c>
      <c r="L48">
        <v>33</v>
      </c>
      <c r="M48">
        <v>1.7055</v>
      </c>
      <c r="N48">
        <v>7.6700000000000004E-2</v>
      </c>
      <c r="O48">
        <v>-1.3786750000000001</v>
      </c>
      <c r="Q48">
        <f t="shared" si="2"/>
        <v>35</v>
      </c>
      <c r="R48" s="4">
        <f t="shared" si="3"/>
        <v>-1.3983050847320726</v>
      </c>
    </row>
    <row r="49" spans="2:18" x14ac:dyDescent="0.25">
      <c r="B49">
        <v>33</v>
      </c>
      <c r="C49">
        <v>34</v>
      </c>
      <c r="D49">
        <v>1.7335</v>
      </c>
      <c r="E49">
        <v>7.6612E-2</v>
      </c>
      <c r="F49">
        <v>1.3825460000000001</v>
      </c>
      <c r="H49">
        <f t="shared" si="0"/>
        <v>36</v>
      </c>
      <c r="I49" s="4">
        <f t="shared" si="1"/>
        <v>10.601694915263193</v>
      </c>
      <c r="K49">
        <v>33</v>
      </c>
      <c r="L49">
        <v>34</v>
      </c>
      <c r="M49">
        <v>1.7335</v>
      </c>
      <c r="N49">
        <v>7.6682E-2</v>
      </c>
      <c r="O49">
        <v>1.382333</v>
      </c>
      <c r="Q49">
        <f t="shared" si="2"/>
        <v>36</v>
      </c>
      <c r="R49" s="4">
        <f t="shared" si="3"/>
        <v>-19.398305084736194</v>
      </c>
    </row>
    <row r="50" spans="2:18" x14ac:dyDescent="0.25">
      <c r="B50">
        <v>34</v>
      </c>
      <c r="C50">
        <v>35</v>
      </c>
      <c r="D50">
        <v>1.7615000000000001</v>
      </c>
      <c r="E50">
        <v>7.6627000000000001E-2</v>
      </c>
      <c r="F50">
        <v>-1.3795729999999999</v>
      </c>
      <c r="H50">
        <f t="shared" si="0"/>
        <v>37</v>
      </c>
      <c r="I50" s="4">
        <f t="shared" si="1"/>
        <v>25.601694915264318</v>
      </c>
      <c r="K50">
        <v>34</v>
      </c>
      <c r="L50">
        <v>35</v>
      </c>
      <c r="M50">
        <v>1.7615000000000001</v>
      </c>
      <c r="N50">
        <v>7.6702000000000006E-2</v>
      </c>
      <c r="O50">
        <v>-1.38019</v>
      </c>
      <c r="Q50">
        <f t="shared" si="2"/>
        <v>37</v>
      </c>
      <c r="R50" s="4">
        <f t="shared" si="3"/>
        <v>0.60169491526993113</v>
      </c>
    </row>
    <row r="51" spans="2:18" x14ac:dyDescent="0.25">
      <c r="B51">
        <v>35</v>
      </c>
      <c r="C51">
        <v>36</v>
      </c>
      <c r="D51">
        <v>1.7895000000000001</v>
      </c>
      <c r="E51">
        <v>7.6610999999999999E-2</v>
      </c>
      <c r="F51">
        <v>1.380347</v>
      </c>
      <c r="H51">
        <f t="shared" si="0"/>
        <v>38</v>
      </c>
      <c r="I51" s="4">
        <f t="shared" si="1"/>
        <v>9.6016949152621933</v>
      </c>
      <c r="K51">
        <v>35</v>
      </c>
      <c r="L51">
        <v>36</v>
      </c>
      <c r="M51">
        <v>1.7895000000000001</v>
      </c>
      <c r="N51">
        <v>7.6688000000000006E-2</v>
      </c>
      <c r="O51">
        <v>1.380147</v>
      </c>
      <c r="Q51">
        <f t="shared" si="2"/>
        <v>38</v>
      </c>
      <c r="R51" s="4">
        <f t="shared" si="3"/>
        <v>-13.398305084730183</v>
      </c>
    </row>
    <row r="52" spans="2:18" x14ac:dyDescent="0.25">
      <c r="B52">
        <v>36</v>
      </c>
      <c r="C52">
        <v>37</v>
      </c>
      <c r="D52">
        <v>1.8174999999999999</v>
      </c>
      <c r="E52">
        <v>7.6589000000000004E-2</v>
      </c>
      <c r="F52">
        <v>-1.377707</v>
      </c>
      <c r="H52">
        <f t="shared" si="0"/>
        <v>39</v>
      </c>
      <c r="I52" s="4">
        <f t="shared" si="1"/>
        <v>-12.398305084732053</v>
      </c>
      <c r="K52">
        <v>36</v>
      </c>
      <c r="L52">
        <v>37</v>
      </c>
      <c r="M52">
        <v>1.8174999999999999</v>
      </c>
      <c r="N52">
        <v>7.6676999999999995E-2</v>
      </c>
      <c r="O52">
        <v>-1.378468</v>
      </c>
      <c r="Q52">
        <f t="shared" si="2"/>
        <v>39</v>
      </c>
      <c r="R52" s="4">
        <f t="shared" si="3"/>
        <v>-24.398305084741196</v>
      </c>
    </row>
    <row r="53" spans="2:18" x14ac:dyDescent="0.25">
      <c r="B53">
        <v>37</v>
      </c>
      <c r="C53">
        <v>38</v>
      </c>
      <c r="D53">
        <v>1.8454999999999999</v>
      </c>
      <c r="E53">
        <v>7.6585E-2</v>
      </c>
      <c r="F53">
        <v>1.381559</v>
      </c>
      <c r="H53">
        <f t="shared" si="0"/>
        <v>40</v>
      </c>
      <c r="I53" s="4">
        <f t="shared" si="1"/>
        <v>-16.398305084736052</v>
      </c>
      <c r="K53">
        <v>37</v>
      </c>
      <c r="L53">
        <v>38</v>
      </c>
      <c r="M53">
        <v>1.8454999999999999</v>
      </c>
      <c r="N53">
        <v>7.6661999999999994E-2</v>
      </c>
      <c r="O53">
        <v>1.3812199999999999</v>
      </c>
      <c r="Q53">
        <f t="shared" si="2"/>
        <v>40</v>
      </c>
      <c r="R53" s="4">
        <f t="shared" si="3"/>
        <v>-39.398305084742312</v>
      </c>
    </row>
    <row r="54" spans="2:18" x14ac:dyDescent="0.25">
      <c r="B54">
        <v>38</v>
      </c>
      <c r="C54">
        <v>39</v>
      </c>
      <c r="D54">
        <v>1.8734999999999999</v>
      </c>
      <c r="E54">
        <v>7.6605999999999994E-2</v>
      </c>
      <c r="F54">
        <v>-1.3812500000000001</v>
      </c>
      <c r="H54">
        <f t="shared" si="0"/>
        <v>41</v>
      </c>
      <c r="I54" s="4">
        <f t="shared" si="1"/>
        <v>4.6016949152571929</v>
      </c>
      <c r="K54">
        <v>38</v>
      </c>
      <c r="L54">
        <v>39</v>
      </c>
      <c r="M54">
        <v>1.8734999999999999</v>
      </c>
      <c r="N54">
        <v>7.6731999999999995E-2</v>
      </c>
      <c r="O54">
        <v>-1.377758</v>
      </c>
      <c r="Q54">
        <f t="shared" si="2"/>
        <v>41</v>
      </c>
      <c r="R54" s="4">
        <f t="shared" si="3"/>
        <v>30.601694915258292</v>
      </c>
    </row>
    <row r="55" spans="2:18" x14ac:dyDescent="0.25">
      <c r="B55">
        <v>39</v>
      </c>
      <c r="C55">
        <v>40</v>
      </c>
      <c r="D55">
        <v>1.9015</v>
      </c>
      <c r="E55">
        <v>7.6595999999999997E-2</v>
      </c>
      <c r="F55">
        <v>1.37941</v>
      </c>
      <c r="H55">
        <f t="shared" si="0"/>
        <v>42</v>
      </c>
      <c r="I55" s="4">
        <f t="shared" si="1"/>
        <v>-5.3983050847389302</v>
      </c>
      <c r="K55">
        <v>39</v>
      </c>
      <c r="L55">
        <v>40</v>
      </c>
      <c r="M55">
        <v>1.9015</v>
      </c>
      <c r="N55">
        <v>7.6674999999999993E-2</v>
      </c>
      <c r="O55">
        <v>1.3789</v>
      </c>
      <c r="Q55">
        <f t="shared" si="2"/>
        <v>42</v>
      </c>
      <c r="R55" s="4">
        <f t="shared" si="3"/>
        <v>-26.398305084743185</v>
      </c>
    </row>
    <row r="56" spans="2:18" x14ac:dyDescent="0.25">
      <c r="B56">
        <v>40</v>
      </c>
      <c r="C56">
        <v>41</v>
      </c>
      <c r="D56">
        <v>1.9295</v>
      </c>
      <c r="E56">
        <v>7.6606999999999995E-2</v>
      </c>
      <c r="F56">
        <v>-1.377362</v>
      </c>
      <c r="H56">
        <f t="shared" si="0"/>
        <v>43</v>
      </c>
      <c r="I56" s="4">
        <f t="shared" si="1"/>
        <v>5.601694915258193</v>
      </c>
      <c r="K56">
        <v>40</v>
      </c>
      <c r="L56">
        <v>41</v>
      </c>
      <c r="M56">
        <v>1.9295</v>
      </c>
      <c r="N56">
        <v>7.6672000000000004E-2</v>
      </c>
      <c r="O56">
        <v>-1.3751690000000001</v>
      </c>
      <c r="Q56">
        <f t="shared" si="2"/>
        <v>43</v>
      </c>
      <c r="R56" s="4">
        <f t="shared" si="3"/>
        <v>-29.398305084732314</v>
      </c>
    </row>
    <row r="57" spans="2:18" x14ac:dyDescent="0.25">
      <c r="B57">
        <v>41</v>
      </c>
      <c r="C57">
        <v>42</v>
      </c>
      <c r="D57">
        <v>1.9575</v>
      </c>
      <c r="E57">
        <v>7.6578999999999994E-2</v>
      </c>
      <c r="F57">
        <v>1.3777710000000001</v>
      </c>
      <c r="H57">
        <f t="shared" si="0"/>
        <v>44</v>
      </c>
      <c r="I57" s="4">
        <f t="shared" si="1"/>
        <v>-22.398305084742056</v>
      </c>
      <c r="K57">
        <v>41</v>
      </c>
      <c r="L57">
        <v>42</v>
      </c>
      <c r="M57">
        <v>1.9575</v>
      </c>
      <c r="N57">
        <v>7.6647000000000007E-2</v>
      </c>
      <c r="O57">
        <v>1.3796280000000001</v>
      </c>
      <c r="Q57">
        <f t="shared" si="2"/>
        <v>44</v>
      </c>
      <c r="R57" s="4">
        <f t="shared" si="3"/>
        <v>-54.398305084729557</v>
      </c>
    </row>
    <row r="58" spans="2:18" x14ac:dyDescent="0.25">
      <c r="B58">
        <v>42</v>
      </c>
      <c r="C58">
        <v>43</v>
      </c>
      <c r="D58">
        <v>1.9855</v>
      </c>
      <c r="E58">
        <v>7.6591000000000006E-2</v>
      </c>
      <c r="F58">
        <v>-1.3803380000000001</v>
      </c>
      <c r="H58">
        <f t="shared" si="0"/>
        <v>45</v>
      </c>
      <c r="I58" s="4">
        <f t="shared" si="1"/>
        <v>-10.398305084730053</v>
      </c>
      <c r="K58">
        <v>42</v>
      </c>
      <c r="L58">
        <v>43</v>
      </c>
      <c r="M58">
        <v>1.9855</v>
      </c>
      <c r="N58">
        <v>7.6648999999999995E-2</v>
      </c>
      <c r="O58">
        <v>-1.381219</v>
      </c>
      <c r="Q58">
        <f t="shared" si="2"/>
        <v>45</v>
      </c>
      <c r="R58" s="4">
        <f t="shared" si="3"/>
        <v>-52.398305084741438</v>
      </c>
    </row>
    <row r="59" spans="2:18" x14ac:dyDescent="0.25">
      <c r="B59">
        <v>43</v>
      </c>
      <c r="C59">
        <v>44</v>
      </c>
      <c r="D59">
        <v>2.0135000000000001</v>
      </c>
      <c r="E59">
        <v>7.6606999999999995E-2</v>
      </c>
      <c r="F59">
        <v>1.378088</v>
      </c>
      <c r="H59">
        <f t="shared" si="0"/>
        <v>46</v>
      </c>
      <c r="I59" s="4">
        <f t="shared" si="1"/>
        <v>5.601694915258193</v>
      </c>
      <c r="K59">
        <v>43</v>
      </c>
      <c r="L59">
        <v>44</v>
      </c>
      <c r="M59">
        <v>2.0135000000000001</v>
      </c>
      <c r="N59">
        <v>7.6672000000000004E-2</v>
      </c>
      <c r="O59">
        <v>1.3781319999999999</v>
      </c>
      <c r="Q59">
        <f t="shared" si="2"/>
        <v>46</v>
      </c>
      <c r="R59" s="4">
        <f t="shared" si="3"/>
        <v>-29.398305084732314</v>
      </c>
    </row>
    <row r="60" spans="2:18" x14ac:dyDescent="0.25">
      <c r="B60">
        <v>44</v>
      </c>
      <c r="C60">
        <v>45</v>
      </c>
      <c r="D60">
        <v>2.0415000000000001</v>
      </c>
      <c r="E60">
        <v>7.6615000000000003E-2</v>
      </c>
      <c r="F60">
        <v>-1.37677</v>
      </c>
      <c r="H60">
        <f t="shared" si="0"/>
        <v>47</v>
      </c>
      <c r="I60" s="4">
        <f t="shared" si="1"/>
        <v>13.601694915266194</v>
      </c>
      <c r="K60">
        <v>44</v>
      </c>
      <c r="L60">
        <v>45</v>
      </c>
      <c r="M60">
        <v>2.0415000000000001</v>
      </c>
      <c r="N60">
        <v>7.6692999999999997E-2</v>
      </c>
      <c r="O60">
        <v>-1.3779049999999999</v>
      </c>
      <c r="Q60">
        <f t="shared" si="2"/>
        <v>47</v>
      </c>
      <c r="R60" s="4">
        <f t="shared" si="3"/>
        <v>-8.3983050847390643</v>
      </c>
    </row>
    <row r="61" spans="2:18" x14ac:dyDescent="0.25">
      <c r="B61">
        <v>45</v>
      </c>
      <c r="C61">
        <v>46</v>
      </c>
      <c r="D61">
        <v>2.0695000000000001</v>
      </c>
      <c r="E61">
        <v>7.6589000000000004E-2</v>
      </c>
      <c r="F61">
        <v>1.3783099999999999</v>
      </c>
      <c r="H61">
        <f t="shared" si="0"/>
        <v>48</v>
      </c>
      <c r="I61" s="4">
        <f t="shared" si="1"/>
        <v>-12.398305084732053</v>
      </c>
      <c r="K61">
        <v>45</v>
      </c>
      <c r="L61">
        <v>46</v>
      </c>
      <c r="M61">
        <v>2.0695000000000001</v>
      </c>
      <c r="N61">
        <v>7.6658000000000004E-2</v>
      </c>
      <c r="O61">
        <v>1.3783719999999999</v>
      </c>
      <c r="Q61">
        <f t="shared" si="2"/>
        <v>48</v>
      </c>
      <c r="R61" s="4">
        <f t="shared" si="3"/>
        <v>-43.398305084732435</v>
      </c>
    </row>
    <row r="62" spans="2:18" x14ac:dyDescent="0.25">
      <c r="B62">
        <v>46</v>
      </c>
      <c r="C62">
        <v>47</v>
      </c>
      <c r="D62">
        <v>2.0975000000000001</v>
      </c>
      <c r="E62">
        <v>7.6619000000000007E-2</v>
      </c>
      <c r="F62">
        <v>-1.3780220000000001</v>
      </c>
      <c r="H62">
        <f t="shared" si="0"/>
        <v>49</v>
      </c>
      <c r="I62" s="4">
        <f t="shared" si="1"/>
        <v>17.601694915270194</v>
      </c>
      <c r="K62">
        <v>46</v>
      </c>
      <c r="L62">
        <v>47</v>
      </c>
      <c r="M62">
        <v>2.0975000000000001</v>
      </c>
      <c r="N62">
        <v>7.6691999999999996E-2</v>
      </c>
      <c r="O62">
        <v>-1.3791599999999999</v>
      </c>
      <c r="Q62">
        <f t="shared" si="2"/>
        <v>49</v>
      </c>
      <c r="R62" s="4">
        <f t="shared" si="3"/>
        <v>-9.3983050847400591</v>
      </c>
    </row>
    <row r="63" spans="2:18" x14ac:dyDescent="0.25">
      <c r="B63">
        <v>47</v>
      </c>
      <c r="C63">
        <v>48</v>
      </c>
      <c r="D63">
        <v>2.1255000000000002</v>
      </c>
      <c r="E63">
        <v>7.6605000000000006E-2</v>
      </c>
      <c r="F63">
        <v>1.380115</v>
      </c>
      <c r="H63">
        <f t="shared" si="0"/>
        <v>50</v>
      </c>
      <c r="I63" s="4">
        <f t="shared" si="1"/>
        <v>3.6016949152700706</v>
      </c>
      <c r="K63">
        <v>47</v>
      </c>
      <c r="L63">
        <v>48</v>
      </c>
      <c r="M63">
        <v>2.1255000000000002</v>
      </c>
      <c r="N63">
        <v>7.6664999999999997E-2</v>
      </c>
      <c r="O63">
        <v>1.380207</v>
      </c>
      <c r="Q63">
        <f t="shared" si="2"/>
        <v>50</v>
      </c>
      <c r="R63" s="4">
        <f t="shared" si="3"/>
        <v>-36.398305084739313</v>
      </c>
    </row>
    <row r="64" spans="2:18" x14ac:dyDescent="0.25">
      <c r="B64">
        <v>48</v>
      </c>
      <c r="C64">
        <v>49</v>
      </c>
      <c r="D64">
        <v>2.1535000000000002</v>
      </c>
      <c r="E64">
        <v>7.6594999999999996E-2</v>
      </c>
      <c r="F64">
        <v>-1.379656</v>
      </c>
      <c r="H64">
        <f t="shared" si="0"/>
        <v>51</v>
      </c>
      <c r="I64" s="4">
        <f t="shared" si="1"/>
        <v>-6.3983050847399303</v>
      </c>
      <c r="K64">
        <v>48</v>
      </c>
      <c r="L64">
        <v>49</v>
      </c>
      <c r="M64">
        <v>2.1535000000000002</v>
      </c>
      <c r="N64">
        <v>7.6658000000000004E-2</v>
      </c>
      <c r="O64">
        <v>-1.380868</v>
      </c>
      <c r="Q64">
        <f t="shared" si="2"/>
        <v>51</v>
      </c>
      <c r="R64" s="4">
        <f t="shared" si="3"/>
        <v>-43.398305084732435</v>
      </c>
    </row>
    <row r="65" spans="2:18" x14ac:dyDescent="0.25">
      <c r="B65">
        <v>49</v>
      </c>
      <c r="C65">
        <v>50</v>
      </c>
      <c r="D65">
        <v>2.1815000000000002</v>
      </c>
      <c r="E65">
        <v>7.6614000000000002E-2</v>
      </c>
      <c r="F65">
        <v>1.3778330000000001</v>
      </c>
      <c r="H65">
        <f t="shared" si="0"/>
        <v>52</v>
      </c>
      <c r="I65" s="4">
        <f t="shared" si="1"/>
        <v>12.601694915265194</v>
      </c>
      <c r="K65">
        <v>49</v>
      </c>
      <c r="L65">
        <v>50</v>
      </c>
      <c r="M65">
        <v>2.1815000000000002</v>
      </c>
      <c r="N65">
        <v>7.6674000000000006E-2</v>
      </c>
      <c r="O65">
        <v>1.378115</v>
      </c>
      <c r="Q65">
        <f t="shared" si="2"/>
        <v>52</v>
      </c>
      <c r="R65" s="4">
        <f t="shared" si="3"/>
        <v>-27.39830508473031</v>
      </c>
    </row>
    <row r="66" spans="2:18" x14ac:dyDescent="0.25">
      <c r="B66">
        <v>50</v>
      </c>
      <c r="C66">
        <v>51</v>
      </c>
      <c r="D66">
        <v>2.2094999999999998</v>
      </c>
      <c r="E66">
        <v>7.6601000000000002E-2</v>
      </c>
      <c r="F66">
        <v>-1.378568</v>
      </c>
      <c r="H66">
        <f t="shared" si="0"/>
        <v>53</v>
      </c>
      <c r="I66" s="4">
        <f t="shared" si="1"/>
        <v>-0.39830508473392978</v>
      </c>
      <c r="K66">
        <v>50</v>
      </c>
      <c r="L66">
        <v>51</v>
      </c>
      <c r="M66">
        <v>2.2094999999999998</v>
      </c>
      <c r="N66">
        <v>7.6670000000000002E-2</v>
      </c>
      <c r="O66">
        <v>-1.3797919999999999</v>
      </c>
      <c r="Q66">
        <f t="shared" si="2"/>
        <v>53</v>
      </c>
      <c r="R66" s="4">
        <f t="shared" si="3"/>
        <v>-31.398305084734318</v>
      </c>
    </row>
    <row r="67" spans="2:18" x14ac:dyDescent="0.25">
      <c r="B67">
        <v>51</v>
      </c>
      <c r="C67">
        <v>52</v>
      </c>
      <c r="D67">
        <v>2.2374999999999998</v>
      </c>
      <c r="E67">
        <v>7.6575000000000004E-2</v>
      </c>
      <c r="F67">
        <v>1.3800030000000001</v>
      </c>
      <c r="H67">
        <f t="shared" si="0"/>
        <v>54</v>
      </c>
      <c r="I67" s="4">
        <f t="shared" si="1"/>
        <v>-26.398305084732176</v>
      </c>
      <c r="K67">
        <v>51</v>
      </c>
      <c r="L67">
        <v>52</v>
      </c>
      <c r="M67">
        <v>2.2374999999999998</v>
      </c>
      <c r="N67">
        <v>7.6643000000000003E-2</v>
      </c>
      <c r="O67">
        <v>1.38035</v>
      </c>
      <c r="Q67">
        <f t="shared" si="2"/>
        <v>54</v>
      </c>
      <c r="R67" s="4">
        <f t="shared" si="3"/>
        <v>-58.398305084733558</v>
      </c>
    </row>
    <row r="68" spans="2:18" x14ac:dyDescent="0.25">
      <c r="B68">
        <v>52</v>
      </c>
      <c r="C68">
        <v>53</v>
      </c>
      <c r="D68">
        <v>2.2654999999999998</v>
      </c>
      <c r="E68">
        <v>7.6577000000000006E-2</v>
      </c>
      <c r="F68">
        <v>-1.37801</v>
      </c>
      <c r="H68">
        <f t="shared" si="0"/>
        <v>55</v>
      </c>
      <c r="I68" s="4">
        <f t="shared" si="1"/>
        <v>-24.398305084730175</v>
      </c>
      <c r="K68">
        <v>52</v>
      </c>
      <c r="L68">
        <v>53</v>
      </c>
      <c r="M68">
        <v>2.2654999999999998</v>
      </c>
      <c r="N68">
        <v>7.6646000000000006E-2</v>
      </c>
      <c r="O68">
        <v>-1.3793329999999999</v>
      </c>
      <c r="Q68">
        <f t="shared" si="2"/>
        <v>55</v>
      </c>
      <c r="R68" s="4">
        <f t="shared" si="3"/>
        <v>-55.398305084730559</v>
      </c>
    </row>
    <row r="69" spans="2:18" x14ac:dyDescent="0.25">
      <c r="B69">
        <v>53</v>
      </c>
      <c r="C69">
        <v>54</v>
      </c>
      <c r="D69">
        <v>2.2934999999999999</v>
      </c>
      <c r="E69">
        <v>7.6580999999999996E-2</v>
      </c>
      <c r="F69">
        <v>1.3782239999999999</v>
      </c>
      <c r="H69">
        <f t="shared" si="0"/>
        <v>56</v>
      </c>
      <c r="I69" s="4">
        <f t="shared" si="1"/>
        <v>-20.398305084740052</v>
      </c>
      <c r="K69">
        <v>53</v>
      </c>
      <c r="L69">
        <v>54</v>
      </c>
      <c r="M69">
        <v>2.2934999999999999</v>
      </c>
      <c r="N69">
        <v>7.6660000000000006E-2</v>
      </c>
      <c r="O69">
        <v>1.378525</v>
      </c>
      <c r="Q69">
        <f t="shared" si="2"/>
        <v>56</v>
      </c>
      <c r="R69" s="4">
        <f t="shared" si="3"/>
        <v>-41.398305084730438</v>
      </c>
    </row>
    <row r="70" spans="2:18" x14ac:dyDescent="0.25">
      <c r="B70">
        <v>54</v>
      </c>
      <c r="C70">
        <v>55</v>
      </c>
      <c r="D70">
        <v>2.3214999999999999</v>
      </c>
      <c r="E70">
        <v>7.6577000000000006E-2</v>
      </c>
      <c r="F70">
        <v>-1.3784879999999999</v>
      </c>
      <c r="H70">
        <f t="shared" si="0"/>
        <v>57</v>
      </c>
      <c r="I70" s="4">
        <f t="shared" si="1"/>
        <v>-24.398305084730175</v>
      </c>
      <c r="K70">
        <v>54</v>
      </c>
      <c r="L70">
        <v>55</v>
      </c>
      <c r="M70">
        <v>2.3214999999999999</v>
      </c>
      <c r="N70">
        <v>7.6646000000000006E-2</v>
      </c>
      <c r="O70">
        <v>-1.380533</v>
      </c>
      <c r="Q70">
        <f t="shared" si="2"/>
        <v>57</v>
      </c>
      <c r="R70" s="4">
        <f t="shared" si="3"/>
        <v>-55.398305084730559</v>
      </c>
    </row>
    <row r="71" spans="2:18" x14ac:dyDescent="0.25">
      <c r="B71">
        <v>55</v>
      </c>
      <c r="C71">
        <v>56</v>
      </c>
      <c r="D71">
        <v>2.3494999999999999</v>
      </c>
      <c r="E71">
        <v>7.6547000000000004E-2</v>
      </c>
      <c r="F71">
        <v>1.3799699999999999</v>
      </c>
      <c r="H71">
        <f t="shared" si="0"/>
        <v>58</v>
      </c>
      <c r="I71" s="4">
        <f t="shared" si="1"/>
        <v>-54.398305084732421</v>
      </c>
      <c r="K71">
        <v>55</v>
      </c>
      <c r="L71">
        <v>56</v>
      </c>
      <c r="M71">
        <v>2.3494999999999999</v>
      </c>
      <c r="N71">
        <v>7.6415999999999998E-2</v>
      </c>
      <c r="O71">
        <v>1.3795040000000001</v>
      </c>
      <c r="P71" t="s">
        <v>40</v>
      </c>
      <c r="Q71">
        <f t="shared" si="2"/>
        <v>58</v>
      </c>
      <c r="R71" s="4">
        <f t="shared" si="3"/>
        <v>-285.39830508473852</v>
      </c>
    </row>
    <row r="72" spans="2:18" x14ac:dyDescent="0.25">
      <c r="B72">
        <v>56</v>
      </c>
      <c r="C72">
        <v>57</v>
      </c>
      <c r="D72">
        <v>2.3774999999999999</v>
      </c>
      <c r="E72">
        <v>7.6585E-2</v>
      </c>
      <c r="F72">
        <v>-1.3765879999999999</v>
      </c>
      <c r="H72">
        <f t="shared" si="0"/>
        <v>59</v>
      </c>
      <c r="I72" s="4">
        <f t="shared" si="1"/>
        <v>-16.398305084736052</v>
      </c>
      <c r="K72">
        <v>56</v>
      </c>
      <c r="L72">
        <v>57</v>
      </c>
      <c r="M72">
        <v>2.3774999999999999</v>
      </c>
      <c r="N72">
        <v>7.6535000000000006E-2</v>
      </c>
      <c r="O72">
        <v>-1.3791359999999999</v>
      </c>
      <c r="P72" t="s">
        <v>40</v>
      </c>
      <c r="Q72">
        <f t="shared" si="2"/>
        <v>59</v>
      </c>
      <c r="R72" s="4">
        <f t="shared" si="3"/>
        <v>-166.39830508473057</v>
      </c>
    </row>
    <row r="73" spans="2:18" x14ac:dyDescent="0.25">
      <c r="B73">
        <v>57</v>
      </c>
      <c r="C73">
        <v>58</v>
      </c>
      <c r="D73">
        <v>2.4055</v>
      </c>
      <c r="E73">
        <v>7.6608999999999997E-2</v>
      </c>
      <c r="F73">
        <v>1.378247</v>
      </c>
      <c r="H73">
        <f t="shared" si="0"/>
        <v>60</v>
      </c>
      <c r="I73" s="4">
        <f t="shared" si="1"/>
        <v>7.6016949152601931</v>
      </c>
      <c r="K73">
        <v>57</v>
      </c>
      <c r="L73">
        <v>58</v>
      </c>
      <c r="M73">
        <v>2.4055</v>
      </c>
      <c r="N73">
        <v>7.6700000000000004E-2</v>
      </c>
      <c r="O73">
        <v>1.3789960000000001</v>
      </c>
      <c r="Q73">
        <f t="shared" si="2"/>
        <v>60</v>
      </c>
      <c r="R73" s="4">
        <f t="shared" si="3"/>
        <v>-1.3983050847320726</v>
      </c>
    </row>
    <row r="74" spans="2:18" x14ac:dyDescent="0.25">
      <c r="B74">
        <v>58</v>
      </c>
      <c r="C74">
        <v>59</v>
      </c>
      <c r="D74">
        <v>2.4335</v>
      </c>
      <c r="E74">
        <v>7.6605000000000006E-2</v>
      </c>
      <c r="F74">
        <v>-1.378617</v>
      </c>
      <c r="H74">
        <f t="shared" si="0"/>
        <v>61</v>
      </c>
      <c r="I74" s="4">
        <f t="shared" si="1"/>
        <v>3.6016949152700706</v>
      </c>
      <c r="K74">
        <v>58</v>
      </c>
      <c r="L74">
        <v>59</v>
      </c>
      <c r="M74">
        <v>2.4335</v>
      </c>
      <c r="N74">
        <v>7.6714000000000004E-2</v>
      </c>
      <c r="O74">
        <v>-1.379831</v>
      </c>
      <c r="Q74">
        <f t="shared" si="2"/>
        <v>61</v>
      </c>
      <c r="R74" s="4">
        <f t="shared" si="3"/>
        <v>12.601694915268055</v>
      </c>
    </row>
    <row r="75" spans="2:18" x14ac:dyDescent="0.25">
      <c r="B75">
        <v>59</v>
      </c>
      <c r="C75">
        <v>60</v>
      </c>
      <c r="D75">
        <v>2.4615</v>
      </c>
      <c r="E75">
        <v>7.6577999999999993E-2</v>
      </c>
      <c r="F75">
        <v>1.378479</v>
      </c>
      <c r="H75">
        <f t="shared" si="0"/>
        <v>62</v>
      </c>
      <c r="I75" s="4">
        <f t="shared" si="1"/>
        <v>-23.398305084743054</v>
      </c>
      <c r="K75">
        <v>59</v>
      </c>
      <c r="L75">
        <v>60</v>
      </c>
      <c r="M75">
        <v>2.4615</v>
      </c>
      <c r="N75">
        <v>7.6668E-2</v>
      </c>
      <c r="O75">
        <v>1.379019</v>
      </c>
      <c r="Q75">
        <f t="shared" si="2"/>
        <v>62</v>
      </c>
      <c r="R75" s="4">
        <f t="shared" si="3"/>
        <v>-33.398305084736307</v>
      </c>
    </row>
    <row r="76" spans="2:18" x14ac:dyDescent="0.25">
      <c r="B76">
        <v>60</v>
      </c>
      <c r="C76">
        <v>61</v>
      </c>
      <c r="D76">
        <v>2.4895</v>
      </c>
      <c r="E76">
        <v>7.6632000000000006E-2</v>
      </c>
      <c r="F76">
        <v>-1.378088</v>
      </c>
      <c r="H76">
        <f t="shared" si="0"/>
        <v>63</v>
      </c>
      <c r="I76" s="4">
        <f t="shared" si="1"/>
        <v>30.601694915269317</v>
      </c>
      <c r="K76">
        <v>60</v>
      </c>
      <c r="L76">
        <v>61</v>
      </c>
      <c r="M76">
        <v>2.4895</v>
      </c>
      <c r="N76">
        <v>7.6713000000000003E-2</v>
      </c>
      <c r="O76">
        <v>-1.3797870000000001</v>
      </c>
      <c r="Q76">
        <f t="shared" si="2"/>
        <v>63</v>
      </c>
      <c r="R76" s="4">
        <f t="shared" si="3"/>
        <v>11.601694915267061</v>
      </c>
    </row>
    <row r="77" spans="2:18" x14ac:dyDescent="0.25">
      <c r="B77">
        <v>61</v>
      </c>
      <c r="C77">
        <v>62</v>
      </c>
      <c r="D77">
        <v>2.5175000000000001</v>
      </c>
      <c r="E77">
        <v>7.6602000000000003E-2</v>
      </c>
      <c r="F77">
        <v>1.378889</v>
      </c>
      <c r="H77">
        <f t="shared" si="0"/>
        <v>64</v>
      </c>
      <c r="I77" s="4">
        <f t="shared" si="1"/>
        <v>0.60169491526707031</v>
      </c>
      <c r="K77">
        <v>61</v>
      </c>
      <c r="L77">
        <v>62</v>
      </c>
      <c r="M77">
        <v>2.5175000000000001</v>
      </c>
      <c r="N77">
        <v>7.6680999999999999E-2</v>
      </c>
      <c r="O77">
        <v>1.379483</v>
      </c>
      <c r="Q77">
        <f t="shared" si="2"/>
        <v>64</v>
      </c>
      <c r="R77" s="4">
        <f t="shared" si="3"/>
        <v>-20.398305084737189</v>
      </c>
    </row>
    <row r="78" spans="2:18" x14ac:dyDescent="0.25">
      <c r="B78">
        <v>62</v>
      </c>
      <c r="C78">
        <v>63</v>
      </c>
      <c r="D78">
        <v>2.5455000000000001</v>
      </c>
      <c r="E78">
        <v>7.6620999999999995E-2</v>
      </c>
      <c r="F78">
        <v>-1.3769359999999999</v>
      </c>
      <c r="H78">
        <f t="shared" si="0"/>
        <v>65</v>
      </c>
      <c r="I78" s="4">
        <f t="shared" si="1"/>
        <v>19.601694915258317</v>
      </c>
      <c r="K78">
        <v>62</v>
      </c>
      <c r="L78">
        <v>63</v>
      </c>
      <c r="M78">
        <v>2.5455000000000001</v>
      </c>
      <c r="N78">
        <v>7.6698000000000002E-2</v>
      </c>
      <c r="O78">
        <v>-1.378474</v>
      </c>
      <c r="Q78">
        <f t="shared" si="2"/>
        <v>65</v>
      </c>
      <c r="R78" s="4">
        <f t="shared" si="3"/>
        <v>-3.3983050847340621</v>
      </c>
    </row>
    <row r="79" spans="2:18" x14ac:dyDescent="0.25">
      <c r="B79">
        <v>63</v>
      </c>
      <c r="C79">
        <v>64</v>
      </c>
      <c r="D79">
        <v>2.5735000000000001</v>
      </c>
      <c r="E79">
        <v>7.6562000000000005E-2</v>
      </c>
      <c r="F79">
        <v>1.3784449999999999</v>
      </c>
      <c r="H79">
        <f t="shared" si="0"/>
        <v>66</v>
      </c>
      <c r="I79" s="4">
        <f t="shared" si="1"/>
        <v>-39.398305084731298</v>
      </c>
      <c r="K79">
        <v>63</v>
      </c>
      <c r="L79">
        <v>64</v>
      </c>
      <c r="M79">
        <v>2.5735000000000001</v>
      </c>
      <c r="N79">
        <v>7.6651999999999998E-2</v>
      </c>
      <c r="O79">
        <v>1.3792740000000001</v>
      </c>
      <c r="Q79">
        <f t="shared" si="2"/>
        <v>66</v>
      </c>
      <c r="R79" s="4">
        <f t="shared" si="3"/>
        <v>-49.398305084738439</v>
      </c>
    </row>
    <row r="80" spans="2:18" x14ac:dyDescent="0.25">
      <c r="B80">
        <v>64</v>
      </c>
      <c r="C80">
        <v>65</v>
      </c>
      <c r="D80">
        <v>2.6015000000000001</v>
      </c>
      <c r="E80">
        <v>7.6623999999999998E-2</v>
      </c>
      <c r="F80">
        <v>-1.3763350000000001</v>
      </c>
      <c r="H80">
        <f t="shared" si="0"/>
        <v>67</v>
      </c>
      <c r="I80" s="4">
        <f t="shared" si="1"/>
        <v>22.601694915261316</v>
      </c>
      <c r="K80">
        <v>64</v>
      </c>
      <c r="L80">
        <v>65</v>
      </c>
      <c r="M80">
        <v>2.6015000000000001</v>
      </c>
      <c r="N80">
        <v>7.6550000000000007E-2</v>
      </c>
      <c r="O80">
        <v>-1.3769690000000001</v>
      </c>
      <c r="P80" t="s">
        <v>40</v>
      </c>
      <c r="Q80">
        <f t="shared" si="2"/>
        <v>67</v>
      </c>
      <c r="R80" s="4">
        <f t="shared" si="3"/>
        <v>-151.39830508472943</v>
      </c>
    </row>
    <row r="81" spans="2:18" x14ac:dyDescent="0.25">
      <c r="B81">
        <v>65</v>
      </c>
      <c r="C81">
        <v>66</v>
      </c>
      <c r="D81">
        <v>2.6295000000000002</v>
      </c>
      <c r="E81">
        <v>7.6587000000000002E-2</v>
      </c>
      <c r="F81">
        <v>1.3787510000000001</v>
      </c>
      <c r="H81">
        <f t="shared" ref="H81:H133" si="4">C81+2</f>
        <v>68</v>
      </c>
      <c r="I81" s="4">
        <f t="shared" ref="I81:I133" si="5">(E81-$E$135)*1000000</f>
        <v>-14.398305084734053</v>
      </c>
      <c r="K81">
        <v>65</v>
      </c>
      <c r="L81">
        <v>66</v>
      </c>
      <c r="M81">
        <v>2.6295000000000002</v>
      </c>
      <c r="N81">
        <v>7.6669000000000001E-2</v>
      </c>
      <c r="O81">
        <v>1.379731</v>
      </c>
      <c r="Q81">
        <f t="shared" ref="Q81:Q133" si="6">L81+2</f>
        <v>68</v>
      </c>
      <c r="R81" s="4">
        <f t="shared" ref="R81:R133" si="7">(N81-$E$135)*1000000-100</f>
        <v>-32.398305084735313</v>
      </c>
    </row>
    <row r="82" spans="2:18" x14ac:dyDescent="0.25">
      <c r="B82">
        <v>66</v>
      </c>
      <c r="C82">
        <v>67</v>
      </c>
      <c r="D82">
        <v>2.6575000000000002</v>
      </c>
      <c r="E82">
        <v>7.6604000000000005E-2</v>
      </c>
      <c r="F82">
        <v>-1.376593</v>
      </c>
      <c r="H82">
        <f t="shared" si="4"/>
        <v>69</v>
      </c>
      <c r="I82" s="4">
        <f t="shared" si="5"/>
        <v>2.6016949152690705</v>
      </c>
      <c r="K82">
        <v>66</v>
      </c>
      <c r="L82">
        <v>67</v>
      </c>
      <c r="M82">
        <v>2.6575000000000002</v>
      </c>
      <c r="N82">
        <v>7.6682E-2</v>
      </c>
      <c r="O82">
        <v>-1.3781049999999999</v>
      </c>
      <c r="Q82">
        <f t="shared" si="6"/>
        <v>69</v>
      </c>
      <c r="R82" s="4">
        <f t="shared" si="7"/>
        <v>-19.398305084736194</v>
      </c>
    </row>
    <row r="83" spans="2:18" x14ac:dyDescent="0.25">
      <c r="B83">
        <v>67</v>
      </c>
      <c r="C83">
        <v>68</v>
      </c>
      <c r="D83">
        <v>2.6855000000000002</v>
      </c>
      <c r="E83">
        <v>7.6577999999999993E-2</v>
      </c>
      <c r="F83">
        <v>1.3771199999999999</v>
      </c>
      <c r="H83">
        <f t="shared" si="4"/>
        <v>70</v>
      </c>
      <c r="I83" s="4">
        <f t="shared" si="5"/>
        <v>-23.398305084743054</v>
      </c>
      <c r="K83">
        <v>67</v>
      </c>
      <c r="L83">
        <v>68</v>
      </c>
      <c r="M83">
        <v>2.6855000000000002</v>
      </c>
      <c r="N83">
        <v>7.6645000000000005E-2</v>
      </c>
      <c r="O83">
        <v>1.378566</v>
      </c>
      <c r="Q83">
        <f t="shared" si="6"/>
        <v>70</v>
      </c>
      <c r="R83" s="4">
        <f t="shared" si="7"/>
        <v>-56.398305084731561</v>
      </c>
    </row>
    <row r="84" spans="2:18" x14ac:dyDescent="0.25">
      <c r="B84">
        <v>68</v>
      </c>
      <c r="C84">
        <v>69</v>
      </c>
      <c r="D84">
        <v>2.7134999999999998</v>
      </c>
      <c r="E84">
        <v>7.6602000000000003E-2</v>
      </c>
      <c r="F84">
        <v>-1.376107</v>
      </c>
      <c r="H84">
        <f t="shared" si="4"/>
        <v>71</v>
      </c>
      <c r="I84" s="4">
        <f t="shared" si="5"/>
        <v>0.60169491526707031</v>
      </c>
      <c r="K84">
        <v>68</v>
      </c>
      <c r="L84">
        <v>69</v>
      </c>
      <c r="M84">
        <v>2.7134999999999998</v>
      </c>
      <c r="N84">
        <v>7.6739000000000002E-2</v>
      </c>
      <c r="O84">
        <v>-1.382082</v>
      </c>
      <c r="Q84">
        <f t="shared" si="6"/>
        <v>71</v>
      </c>
      <c r="R84" s="4">
        <f t="shared" si="7"/>
        <v>37.601694915265313</v>
      </c>
    </row>
    <row r="85" spans="2:18" x14ac:dyDescent="0.25">
      <c r="B85">
        <v>69</v>
      </c>
      <c r="C85">
        <v>70</v>
      </c>
      <c r="D85">
        <v>2.7414999999999998</v>
      </c>
      <c r="E85">
        <v>7.6575000000000004E-2</v>
      </c>
      <c r="F85">
        <v>1.3774459999999999</v>
      </c>
      <c r="H85">
        <f t="shared" si="4"/>
        <v>72</v>
      </c>
      <c r="I85" s="4">
        <f t="shared" si="5"/>
        <v>-26.398305084732176</v>
      </c>
      <c r="K85">
        <v>69</v>
      </c>
      <c r="L85">
        <v>70</v>
      </c>
      <c r="M85">
        <v>2.7414999999999998</v>
      </c>
      <c r="N85">
        <v>7.6645000000000005E-2</v>
      </c>
      <c r="O85">
        <v>1.3786689999999999</v>
      </c>
      <c r="Q85">
        <f t="shared" si="6"/>
        <v>72</v>
      </c>
      <c r="R85" s="4">
        <f t="shared" si="7"/>
        <v>-56.398305084731561</v>
      </c>
    </row>
    <row r="86" spans="2:18" x14ac:dyDescent="0.25">
      <c r="B86">
        <v>70</v>
      </c>
      <c r="C86">
        <v>71</v>
      </c>
      <c r="D86">
        <v>2.7694999999999999</v>
      </c>
      <c r="E86">
        <v>7.6595999999999997E-2</v>
      </c>
      <c r="F86">
        <v>-1.378179</v>
      </c>
      <c r="H86">
        <f t="shared" si="4"/>
        <v>73</v>
      </c>
      <c r="I86" s="4">
        <f t="shared" si="5"/>
        <v>-5.3983050847389302</v>
      </c>
      <c r="K86">
        <v>70</v>
      </c>
      <c r="L86">
        <v>71</v>
      </c>
      <c r="M86">
        <v>2.7694999999999999</v>
      </c>
      <c r="N86">
        <v>7.6666999999999999E-2</v>
      </c>
      <c r="O86">
        <v>-1.380431</v>
      </c>
      <c r="Q86">
        <f t="shared" si="6"/>
        <v>73</v>
      </c>
      <c r="R86" s="4">
        <f t="shared" si="7"/>
        <v>-34.398305084737316</v>
      </c>
    </row>
    <row r="87" spans="2:18" x14ac:dyDescent="0.25">
      <c r="B87">
        <v>71</v>
      </c>
      <c r="C87">
        <v>72</v>
      </c>
      <c r="D87">
        <v>2.7974999999999999</v>
      </c>
      <c r="E87">
        <v>7.6606999999999995E-2</v>
      </c>
      <c r="F87">
        <v>1.376212</v>
      </c>
      <c r="H87">
        <f t="shared" si="4"/>
        <v>74</v>
      </c>
      <c r="I87" s="4">
        <f t="shared" si="5"/>
        <v>5.601694915258193</v>
      </c>
      <c r="K87">
        <v>71</v>
      </c>
      <c r="L87">
        <v>72</v>
      </c>
      <c r="M87">
        <v>2.7974999999999999</v>
      </c>
      <c r="N87">
        <v>7.6766000000000001E-2</v>
      </c>
      <c r="O87">
        <v>1.3816889999999999</v>
      </c>
      <c r="Q87">
        <f t="shared" si="6"/>
        <v>74</v>
      </c>
      <c r="R87" s="4">
        <f t="shared" si="7"/>
        <v>64.601694915264545</v>
      </c>
    </row>
    <row r="88" spans="2:18" x14ac:dyDescent="0.25">
      <c r="B88">
        <v>72</v>
      </c>
      <c r="C88">
        <v>73</v>
      </c>
      <c r="D88">
        <v>2.8254999999999999</v>
      </c>
      <c r="E88">
        <v>7.6636999999999997E-2</v>
      </c>
      <c r="F88">
        <v>-1.3771310000000001</v>
      </c>
      <c r="H88">
        <f t="shared" si="4"/>
        <v>75</v>
      </c>
      <c r="I88" s="4">
        <f t="shared" si="5"/>
        <v>35.601694915260438</v>
      </c>
      <c r="K88">
        <v>72</v>
      </c>
      <c r="L88">
        <v>73</v>
      </c>
      <c r="M88">
        <v>2.8254999999999999</v>
      </c>
      <c r="N88">
        <v>7.6694999999999999E-2</v>
      </c>
      <c r="O88">
        <v>-1.3793770000000001</v>
      </c>
      <c r="Q88">
        <f t="shared" si="6"/>
        <v>75</v>
      </c>
      <c r="R88" s="4">
        <f t="shared" si="7"/>
        <v>-6.3983050847370606</v>
      </c>
    </row>
    <row r="89" spans="2:18" x14ac:dyDescent="0.25">
      <c r="B89">
        <v>73</v>
      </c>
      <c r="C89">
        <v>74</v>
      </c>
      <c r="D89">
        <v>2.8534999999999999</v>
      </c>
      <c r="E89">
        <v>7.6575000000000004E-2</v>
      </c>
      <c r="F89">
        <v>1.380771</v>
      </c>
      <c r="H89">
        <f t="shared" si="4"/>
        <v>76</v>
      </c>
      <c r="I89" s="4">
        <f t="shared" si="5"/>
        <v>-26.398305084732176</v>
      </c>
      <c r="K89">
        <v>73</v>
      </c>
      <c r="L89">
        <v>74</v>
      </c>
      <c r="M89">
        <v>2.8534999999999999</v>
      </c>
      <c r="N89">
        <v>7.6624999999999999E-2</v>
      </c>
      <c r="O89">
        <v>1.381748</v>
      </c>
      <c r="Q89">
        <f t="shared" si="6"/>
        <v>76</v>
      </c>
      <c r="R89" s="4">
        <f t="shared" si="7"/>
        <v>-76.398305084737686</v>
      </c>
    </row>
    <row r="90" spans="2:18" x14ac:dyDescent="0.25">
      <c r="B90">
        <v>74</v>
      </c>
      <c r="C90">
        <v>75</v>
      </c>
      <c r="D90">
        <v>2.8815</v>
      </c>
      <c r="E90">
        <v>7.6608999999999997E-2</v>
      </c>
      <c r="F90">
        <v>-1.3773740000000001</v>
      </c>
      <c r="H90">
        <f t="shared" si="4"/>
        <v>77</v>
      </c>
      <c r="I90" s="4">
        <f t="shared" si="5"/>
        <v>7.6016949152601931</v>
      </c>
      <c r="K90">
        <v>74</v>
      </c>
      <c r="L90">
        <v>75</v>
      </c>
      <c r="M90">
        <v>2.8815</v>
      </c>
      <c r="N90">
        <v>7.6674999999999993E-2</v>
      </c>
      <c r="O90">
        <v>-1.379356</v>
      </c>
      <c r="Q90">
        <f t="shared" si="6"/>
        <v>77</v>
      </c>
      <c r="R90" s="4">
        <f t="shared" si="7"/>
        <v>-26.398305084743185</v>
      </c>
    </row>
    <row r="91" spans="2:18" x14ac:dyDescent="0.25">
      <c r="B91">
        <v>75</v>
      </c>
      <c r="C91">
        <v>76</v>
      </c>
      <c r="D91">
        <v>2.9095</v>
      </c>
      <c r="E91">
        <v>7.6590000000000005E-2</v>
      </c>
      <c r="F91">
        <v>1.3780669999999999</v>
      </c>
      <c r="H91">
        <f t="shared" si="4"/>
        <v>78</v>
      </c>
      <c r="I91" s="4">
        <f t="shared" si="5"/>
        <v>-11.398305084731053</v>
      </c>
      <c r="K91">
        <v>75</v>
      </c>
      <c r="L91">
        <v>76</v>
      </c>
      <c r="M91">
        <v>2.9095</v>
      </c>
      <c r="N91">
        <v>7.6700000000000004E-2</v>
      </c>
      <c r="O91">
        <v>1.3793599999999999</v>
      </c>
      <c r="Q91">
        <f t="shared" si="6"/>
        <v>78</v>
      </c>
      <c r="R91" s="4">
        <f t="shared" si="7"/>
        <v>-1.3983050847320726</v>
      </c>
    </row>
    <row r="92" spans="2:18" x14ac:dyDescent="0.25">
      <c r="B92">
        <v>76</v>
      </c>
      <c r="C92">
        <v>77</v>
      </c>
      <c r="D92">
        <v>2.9375</v>
      </c>
      <c r="E92">
        <v>7.6593999999999995E-2</v>
      </c>
      <c r="F92">
        <v>-1.3787130000000001</v>
      </c>
      <c r="H92">
        <f t="shared" si="4"/>
        <v>79</v>
      </c>
      <c r="I92" s="4">
        <f t="shared" si="5"/>
        <v>-7.3983050847409304</v>
      </c>
      <c r="K92">
        <v>76</v>
      </c>
      <c r="L92">
        <v>77</v>
      </c>
      <c r="M92">
        <v>2.9375</v>
      </c>
      <c r="N92">
        <v>7.6645000000000005E-2</v>
      </c>
      <c r="O92">
        <v>-1.3807419999999999</v>
      </c>
      <c r="Q92">
        <f t="shared" si="6"/>
        <v>79</v>
      </c>
      <c r="R92" s="4">
        <f t="shared" si="7"/>
        <v>-56.398305084731561</v>
      </c>
    </row>
    <row r="93" spans="2:18" x14ac:dyDescent="0.25">
      <c r="B93">
        <v>77</v>
      </c>
      <c r="C93">
        <v>78</v>
      </c>
      <c r="D93">
        <v>2.9655</v>
      </c>
      <c r="E93">
        <v>7.6575000000000004E-2</v>
      </c>
      <c r="F93">
        <v>1.3777269999999999</v>
      </c>
      <c r="H93">
        <f t="shared" si="4"/>
        <v>80</v>
      </c>
      <c r="I93" s="4">
        <f t="shared" si="5"/>
        <v>-26.398305084732176</v>
      </c>
      <c r="K93">
        <v>77</v>
      </c>
      <c r="L93">
        <v>78</v>
      </c>
      <c r="M93">
        <v>2.9655</v>
      </c>
      <c r="N93">
        <v>7.6655000000000001E-2</v>
      </c>
      <c r="O93">
        <v>1.3787199999999999</v>
      </c>
      <c r="Q93">
        <f t="shared" si="6"/>
        <v>80</v>
      </c>
      <c r="R93" s="4">
        <f t="shared" si="7"/>
        <v>-46.398305084735433</v>
      </c>
    </row>
    <row r="94" spans="2:18" x14ac:dyDescent="0.25">
      <c r="B94">
        <v>78</v>
      </c>
      <c r="C94">
        <v>79</v>
      </c>
      <c r="D94">
        <v>2.9935</v>
      </c>
      <c r="E94">
        <v>7.6536999999999994E-2</v>
      </c>
      <c r="F94">
        <v>-1.3779539999999999</v>
      </c>
      <c r="H94">
        <f t="shared" si="4"/>
        <v>81</v>
      </c>
      <c r="I94" s="4">
        <f t="shared" si="5"/>
        <v>-64.398305084742418</v>
      </c>
      <c r="K94">
        <v>78</v>
      </c>
      <c r="L94">
        <v>79</v>
      </c>
      <c r="M94">
        <v>2.9935</v>
      </c>
      <c r="N94">
        <v>7.6593999999999995E-2</v>
      </c>
      <c r="O94">
        <v>-1.3819140000000001</v>
      </c>
      <c r="Q94">
        <f t="shared" si="6"/>
        <v>81</v>
      </c>
      <c r="R94" s="4">
        <f t="shared" si="7"/>
        <v>-107.39830508474093</v>
      </c>
    </row>
    <row r="95" spans="2:18" x14ac:dyDescent="0.25">
      <c r="B95">
        <v>79</v>
      </c>
      <c r="C95">
        <v>80</v>
      </c>
      <c r="D95">
        <v>3.0215000000000001</v>
      </c>
      <c r="E95">
        <v>7.6557E-2</v>
      </c>
      <c r="F95">
        <v>1.3804860000000001</v>
      </c>
      <c r="H95">
        <f t="shared" si="4"/>
        <v>82</v>
      </c>
      <c r="I95" s="4">
        <f t="shared" si="5"/>
        <v>-44.3983050847363</v>
      </c>
      <c r="K95">
        <v>79</v>
      </c>
      <c r="L95">
        <v>80</v>
      </c>
      <c r="M95">
        <v>3.0215000000000001</v>
      </c>
      <c r="N95">
        <v>7.6630000000000004E-2</v>
      </c>
      <c r="O95">
        <v>1.381567</v>
      </c>
      <c r="Q95">
        <f t="shared" si="6"/>
        <v>82</v>
      </c>
      <c r="R95" s="4">
        <f t="shared" si="7"/>
        <v>-71.398305084732684</v>
      </c>
    </row>
    <row r="96" spans="2:18" x14ac:dyDescent="0.25">
      <c r="B96">
        <v>80</v>
      </c>
      <c r="C96">
        <v>81</v>
      </c>
      <c r="D96">
        <v>3.0495000000000001</v>
      </c>
      <c r="E96">
        <v>7.6612E-2</v>
      </c>
      <c r="F96">
        <v>-1.378854</v>
      </c>
      <c r="H96">
        <f t="shared" si="4"/>
        <v>83</v>
      </c>
      <c r="I96" s="4">
        <f t="shared" si="5"/>
        <v>10.601694915263193</v>
      </c>
      <c r="K96">
        <v>80</v>
      </c>
      <c r="L96">
        <v>81</v>
      </c>
      <c r="M96">
        <v>3.0495000000000001</v>
      </c>
      <c r="N96">
        <v>7.6683000000000001E-2</v>
      </c>
      <c r="O96">
        <v>-1.3811009999999999</v>
      </c>
      <c r="Q96">
        <f t="shared" si="6"/>
        <v>83</v>
      </c>
      <c r="R96" s="4">
        <f t="shared" si="7"/>
        <v>-18.398305084735185</v>
      </c>
    </row>
    <row r="97" spans="2:18" x14ac:dyDescent="0.25">
      <c r="B97">
        <v>81</v>
      </c>
      <c r="C97">
        <v>82</v>
      </c>
      <c r="D97">
        <v>3.0775000000000001</v>
      </c>
      <c r="E97">
        <v>7.6594999999999996E-2</v>
      </c>
      <c r="F97">
        <v>1.379437</v>
      </c>
      <c r="H97">
        <f t="shared" si="4"/>
        <v>84</v>
      </c>
      <c r="I97" s="4">
        <f t="shared" si="5"/>
        <v>-6.3983050847399303</v>
      </c>
      <c r="K97">
        <v>81</v>
      </c>
      <c r="L97">
        <v>82</v>
      </c>
      <c r="M97">
        <v>3.0775000000000001</v>
      </c>
      <c r="N97">
        <v>7.6644000000000004E-2</v>
      </c>
      <c r="O97">
        <v>1.3807430000000001</v>
      </c>
      <c r="Q97">
        <f t="shared" si="6"/>
        <v>84</v>
      </c>
      <c r="R97" s="4">
        <f t="shared" si="7"/>
        <v>-57.398305084732556</v>
      </c>
    </row>
    <row r="98" spans="2:18" x14ac:dyDescent="0.25">
      <c r="B98">
        <v>82</v>
      </c>
      <c r="C98">
        <v>83</v>
      </c>
      <c r="D98">
        <v>3.1055000000000001</v>
      </c>
      <c r="E98">
        <v>7.6608999999999997E-2</v>
      </c>
      <c r="F98">
        <v>-1.379929</v>
      </c>
      <c r="H98">
        <f t="shared" si="4"/>
        <v>85</v>
      </c>
      <c r="I98" s="4">
        <f t="shared" si="5"/>
        <v>7.6016949152601931</v>
      </c>
      <c r="K98">
        <v>82</v>
      </c>
      <c r="L98">
        <v>83</v>
      </c>
      <c r="M98">
        <v>3.1055000000000001</v>
      </c>
      <c r="N98">
        <v>7.6674999999999993E-2</v>
      </c>
      <c r="O98">
        <v>-1.382136</v>
      </c>
      <c r="Q98">
        <f t="shared" si="6"/>
        <v>85</v>
      </c>
      <c r="R98" s="4">
        <f t="shared" si="7"/>
        <v>-26.398305084743185</v>
      </c>
    </row>
    <row r="99" spans="2:18" x14ac:dyDescent="0.25">
      <c r="B99">
        <v>83</v>
      </c>
      <c r="C99">
        <v>84</v>
      </c>
      <c r="D99">
        <v>3.1335000000000002</v>
      </c>
      <c r="E99">
        <v>7.6585E-2</v>
      </c>
      <c r="F99">
        <v>1.379921</v>
      </c>
      <c r="H99">
        <f t="shared" si="4"/>
        <v>86</v>
      </c>
      <c r="I99" s="4">
        <f t="shared" si="5"/>
        <v>-16.398305084736052</v>
      </c>
      <c r="K99">
        <v>83</v>
      </c>
      <c r="L99">
        <v>84</v>
      </c>
      <c r="M99">
        <v>3.1335000000000002</v>
      </c>
      <c r="N99">
        <v>7.6654E-2</v>
      </c>
      <c r="O99">
        <v>1.381305</v>
      </c>
      <c r="Q99">
        <f t="shared" si="6"/>
        <v>86</v>
      </c>
      <c r="R99" s="4">
        <f t="shared" si="7"/>
        <v>-47.398305084736435</v>
      </c>
    </row>
    <row r="100" spans="2:18" x14ac:dyDescent="0.25">
      <c r="B100">
        <v>84</v>
      </c>
      <c r="C100">
        <v>85</v>
      </c>
      <c r="D100">
        <v>3.1615000000000002</v>
      </c>
      <c r="E100">
        <v>7.6604000000000005E-2</v>
      </c>
      <c r="F100">
        <v>-1.3792869999999999</v>
      </c>
      <c r="H100">
        <f t="shared" si="4"/>
        <v>87</v>
      </c>
      <c r="I100" s="4">
        <f t="shared" si="5"/>
        <v>2.6016949152690705</v>
      </c>
      <c r="K100">
        <v>84</v>
      </c>
      <c r="L100">
        <v>85</v>
      </c>
      <c r="M100">
        <v>3.1615000000000002</v>
      </c>
      <c r="N100">
        <v>7.6671000000000003E-2</v>
      </c>
      <c r="O100">
        <v>-1.3816349999999999</v>
      </c>
      <c r="Q100">
        <f t="shared" si="6"/>
        <v>87</v>
      </c>
      <c r="R100" s="4">
        <f t="shared" si="7"/>
        <v>-30.398305084733309</v>
      </c>
    </row>
    <row r="101" spans="2:18" x14ac:dyDescent="0.25">
      <c r="B101">
        <v>85</v>
      </c>
      <c r="C101">
        <v>86</v>
      </c>
      <c r="D101">
        <v>3.1894999999999998</v>
      </c>
      <c r="E101">
        <v>7.6604000000000005E-2</v>
      </c>
      <c r="F101">
        <v>1.38029</v>
      </c>
      <c r="H101">
        <f t="shared" si="4"/>
        <v>88</v>
      </c>
      <c r="I101" s="4">
        <f t="shared" si="5"/>
        <v>2.6016949152690705</v>
      </c>
      <c r="K101">
        <v>85</v>
      </c>
      <c r="L101">
        <v>86</v>
      </c>
      <c r="M101">
        <v>3.1894999999999998</v>
      </c>
      <c r="N101">
        <v>7.6649999999999996E-2</v>
      </c>
      <c r="O101">
        <v>1.3818029999999999</v>
      </c>
      <c r="Q101">
        <f t="shared" si="6"/>
        <v>88</v>
      </c>
      <c r="R101" s="4">
        <f t="shared" si="7"/>
        <v>-51.398305084740436</v>
      </c>
    </row>
    <row r="102" spans="2:18" x14ac:dyDescent="0.25">
      <c r="B102">
        <v>86</v>
      </c>
      <c r="C102">
        <v>87</v>
      </c>
      <c r="D102">
        <v>3.2174999999999998</v>
      </c>
      <c r="E102">
        <v>7.6568999999999998E-2</v>
      </c>
      <c r="F102">
        <v>-1.38019</v>
      </c>
      <c r="H102">
        <f t="shared" si="4"/>
        <v>89</v>
      </c>
      <c r="I102" s="4">
        <f t="shared" si="5"/>
        <v>-32.398305084738176</v>
      </c>
      <c r="K102">
        <v>86</v>
      </c>
      <c r="L102">
        <v>87</v>
      </c>
      <c r="M102">
        <v>3.2174999999999998</v>
      </c>
      <c r="N102">
        <v>7.6632000000000006E-2</v>
      </c>
      <c r="O102">
        <v>-1.382576</v>
      </c>
      <c r="Q102">
        <f t="shared" si="6"/>
        <v>89</v>
      </c>
      <c r="R102" s="4">
        <f t="shared" si="7"/>
        <v>-69.39830508473068</v>
      </c>
    </row>
    <row r="103" spans="2:18" x14ac:dyDescent="0.25">
      <c r="B103">
        <v>87</v>
      </c>
      <c r="C103">
        <v>88</v>
      </c>
      <c r="D103">
        <v>3.2454999999999998</v>
      </c>
      <c r="E103">
        <v>7.6588000000000003E-2</v>
      </c>
      <c r="F103">
        <v>1.3796060000000001</v>
      </c>
      <c r="H103">
        <f t="shared" si="4"/>
        <v>90</v>
      </c>
      <c r="I103" s="4">
        <f t="shared" si="5"/>
        <v>-13.398305084733053</v>
      </c>
      <c r="K103">
        <v>87</v>
      </c>
      <c r="L103">
        <v>88</v>
      </c>
      <c r="M103">
        <v>3.2454999999999998</v>
      </c>
      <c r="N103">
        <v>7.6635999999999996E-2</v>
      </c>
      <c r="O103">
        <v>1.3809180000000001</v>
      </c>
      <c r="Q103">
        <f t="shared" si="6"/>
        <v>90</v>
      </c>
      <c r="R103" s="4">
        <f t="shared" si="7"/>
        <v>-65.398305084740556</v>
      </c>
    </row>
    <row r="104" spans="2:18" x14ac:dyDescent="0.25">
      <c r="B104">
        <v>88</v>
      </c>
      <c r="C104">
        <v>89</v>
      </c>
      <c r="D104">
        <v>3.2734999999999999</v>
      </c>
      <c r="E104">
        <v>7.6572000000000001E-2</v>
      </c>
      <c r="F104">
        <v>-1.3773059999999999</v>
      </c>
      <c r="H104">
        <f t="shared" si="4"/>
        <v>91</v>
      </c>
      <c r="I104" s="4">
        <f t="shared" si="5"/>
        <v>-29.398305084735178</v>
      </c>
      <c r="K104">
        <v>88</v>
      </c>
      <c r="L104">
        <v>89</v>
      </c>
      <c r="M104">
        <v>3.2734999999999999</v>
      </c>
      <c r="N104">
        <v>7.6618000000000006E-2</v>
      </c>
      <c r="O104">
        <v>-1.3816619999999999</v>
      </c>
      <c r="Q104">
        <f t="shared" si="6"/>
        <v>91</v>
      </c>
      <c r="R104" s="4">
        <f t="shared" si="7"/>
        <v>-83.398305084730808</v>
      </c>
    </row>
    <row r="105" spans="2:18" x14ac:dyDescent="0.25">
      <c r="B105">
        <v>89</v>
      </c>
      <c r="C105">
        <v>90</v>
      </c>
      <c r="D105">
        <v>3.3014999999999999</v>
      </c>
      <c r="E105">
        <v>7.6588000000000003E-2</v>
      </c>
      <c r="F105">
        <v>1.3799870000000001</v>
      </c>
      <c r="H105">
        <f t="shared" si="4"/>
        <v>92</v>
      </c>
      <c r="I105" s="4">
        <f t="shared" si="5"/>
        <v>-13.398305084733053</v>
      </c>
      <c r="K105">
        <v>89</v>
      </c>
      <c r="L105">
        <v>90</v>
      </c>
      <c r="M105">
        <v>3.3014999999999999</v>
      </c>
      <c r="N105">
        <v>7.6458999999999999E-2</v>
      </c>
      <c r="O105">
        <v>1.3815820000000001</v>
      </c>
      <c r="P105" t="s">
        <v>41</v>
      </c>
      <c r="Q105">
        <f t="shared" si="6"/>
        <v>92</v>
      </c>
      <c r="R105" s="4">
        <f t="shared" si="7"/>
        <v>-242.39830508473716</v>
      </c>
    </row>
    <row r="106" spans="2:18" x14ac:dyDescent="0.25">
      <c r="B106">
        <v>90</v>
      </c>
      <c r="C106">
        <v>91</v>
      </c>
      <c r="D106">
        <v>3.3294999999999999</v>
      </c>
      <c r="E106">
        <v>7.6599E-2</v>
      </c>
      <c r="F106">
        <v>-1.377591</v>
      </c>
      <c r="H106">
        <f t="shared" si="4"/>
        <v>93</v>
      </c>
      <c r="I106" s="4">
        <f t="shared" si="5"/>
        <v>-2.39830508473593</v>
      </c>
      <c r="K106">
        <v>90</v>
      </c>
      <c r="L106">
        <v>91</v>
      </c>
      <c r="M106">
        <v>3.3294999999999999</v>
      </c>
      <c r="N106">
        <v>7.6425000000000007E-2</v>
      </c>
      <c r="O106">
        <v>-1.385235</v>
      </c>
      <c r="P106" t="s">
        <v>42</v>
      </c>
      <c r="Q106">
        <f t="shared" si="6"/>
        <v>93</v>
      </c>
      <c r="R106" s="4">
        <f t="shared" si="7"/>
        <v>-276.39830508472954</v>
      </c>
    </row>
    <row r="107" spans="2:18" x14ac:dyDescent="0.25">
      <c r="B107">
        <v>91</v>
      </c>
      <c r="C107">
        <v>92</v>
      </c>
      <c r="D107">
        <v>3.3574999999999999</v>
      </c>
      <c r="E107">
        <v>7.6582999999999998E-2</v>
      </c>
      <c r="F107">
        <v>1.3806179999999999</v>
      </c>
      <c r="H107">
        <f t="shared" si="4"/>
        <v>94</v>
      </c>
      <c r="I107" s="4">
        <f t="shared" si="5"/>
        <v>-18.398305084738055</v>
      </c>
      <c r="K107">
        <v>91</v>
      </c>
      <c r="L107">
        <v>92</v>
      </c>
      <c r="M107">
        <v>3.3574999999999999</v>
      </c>
      <c r="N107">
        <v>7.6571E-2</v>
      </c>
      <c r="O107">
        <v>1.3774740000000001</v>
      </c>
      <c r="P107" t="s">
        <v>42</v>
      </c>
      <c r="Q107">
        <f t="shared" si="6"/>
        <v>94</v>
      </c>
      <c r="R107" s="4">
        <f t="shared" si="7"/>
        <v>-130.39830508473617</v>
      </c>
    </row>
    <row r="108" spans="2:18" x14ac:dyDescent="0.25">
      <c r="B108">
        <v>92</v>
      </c>
      <c r="C108">
        <v>93</v>
      </c>
      <c r="D108">
        <v>3.3855</v>
      </c>
      <c r="E108">
        <v>7.6607999999999996E-2</v>
      </c>
      <c r="F108">
        <v>-1.3817699999999999</v>
      </c>
      <c r="H108">
        <f t="shared" si="4"/>
        <v>95</v>
      </c>
      <c r="I108" s="4">
        <f t="shared" si="5"/>
        <v>6.6016949152591931</v>
      </c>
      <c r="K108">
        <v>92</v>
      </c>
      <c r="L108">
        <v>93</v>
      </c>
      <c r="M108">
        <v>3.3855</v>
      </c>
      <c r="N108">
        <v>7.6411999999999994E-2</v>
      </c>
      <c r="O108">
        <v>-1.3810260000000001</v>
      </c>
      <c r="P108" t="s">
        <v>42</v>
      </c>
      <c r="Q108">
        <f t="shared" si="6"/>
        <v>95</v>
      </c>
      <c r="R108" s="4">
        <f t="shared" si="7"/>
        <v>-289.39830508474256</v>
      </c>
    </row>
    <row r="109" spans="2:18" x14ac:dyDescent="0.25">
      <c r="B109">
        <v>93</v>
      </c>
      <c r="C109">
        <v>94</v>
      </c>
      <c r="D109">
        <v>3.4135</v>
      </c>
      <c r="E109">
        <v>7.6608999999999997E-2</v>
      </c>
      <c r="F109">
        <v>1.3800509999999999</v>
      </c>
      <c r="H109">
        <f t="shared" si="4"/>
        <v>96</v>
      </c>
      <c r="I109" s="4">
        <f t="shared" si="5"/>
        <v>7.6016949152601931</v>
      </c>
      <c r="K109">
        <v>93</v>
      </c>
      <c r="L109">
        <v>94</v>
      </c>
      <c r="M109">
        <v>3.4135</v>
      </c>
      <c r="N109">
        <v>7.6280000000000001E-2</v>
      </c>
      <c r="O109">
        <v>1.382255</v>
      </c>
      <c r="P109" t="s">
        <v>40</v>
      </c>
      <c r="Q109">
        <f t="shared" si="6"/>
        <v>96</v>
      </c>
      <c r="R109" s="4">
        <f t="shared" si="7"/>
        <v>-421.3983050847358</v>
      </c>
    </row>
    <row r="110" spans="2:18" x14ac:dyDescent="0.25">
      <c r="B110">
        <v>94</v>
      </c>
      <c r="C110">
        <v>95</v>
      </c>
      <c r="D110">
        <v>3.4415</v>
      </c>
      <c r="E110">
        <v>7.6605000000000006E-2</v>
      </c>
      <c r="F110">
        <v>-1.3785970000000001</v>
      </c>
      <c r="H110">
        <f t="shared" si="4"/>
        <v>97</v>
      </c>
      <c r="I110" s="4">
        <f t="shared" si="5"/>
        <v>3.6016949152700706</v>
      </c>
      <c r="K110">
        <v>94</v>
      </c>
      <c r="L110">
        <v>95</v>
      </c>
      <c r="M110">
        <v>3.4415</v>
      </c>
      <c r="N110">
        <v>7.6604000000000005E-2</v>
      </c>
      <c r="O110">
        <v>-1.385645</v>
      </c>
      <c r="Q110">
        <f t="shared" si="6"/>
        <v>97</v>
      </c>
      <c r="R110" s="4">
        <f t="shared" si="7"/>
        <v>-97.398305084730936</v>
      </c>
    </row>
    <row r="111" spans="2:18" x14ac:dyDescent="0.25">
      <c r="B111">
        <v>95</v>
      </c>
      <c r="C111">
        <v>96</v>
      </c>
      <c r="D111">
        <v>3.4695</v>
      </c>
      <c r="E111">
        <v>7.6536000000000007E-2</v>
      </c>
      <c r="F111">
        <v>1.378768</v>
      </c>
      <c r="H111">
        <f t="shared" si="4"/>
        <v>98</v>
      </c>
      <c r="I111" s="4">
        <f t="shared" si="5"/>
        <v>-65.398305084729543</v>
      </c>
      <c r="K111">
        <v>95</v>
      </c>
      <c r="L111">
        <v>96</v>
      </c>
      <c r="M111">
        <v>3.4695</v>
      </c>
      <c r="N111">
        <v>7.6582999999999998E-2</v>
      </c>
      <c r="O111">
        <v>1.3809340000000001</v>
      </c>
      <c r="Q111">
        <f t="shared" si="6"/>
        <v>98</v>
      </c>
      <c r="R111" s="4">
        <f t="shared" si="7"/>
        <v>-118.39830508473806</v>
      </c>
    </row>
    <row r="112" spans="2:18" x14ac:dyDescent="0.25">
      <c r="B112">
        <v>96</v>
      </c>
      <c r="C112">
        <v>97</v>
      </c>
      <c r="D112">
        <v>3.4975000000000001</v>
      </c>
      <c r="E112">
        <v>7.6635999999999996E-2</v>
      </c>
      <c r="F112">
        <v>-1.381359</v>
      </c>
      <c r="H112">
        <f t="shared" si="4"/>
        <v>99</v>
      </c>
      <c r="I112" s="4">
        <f t="shared" si="5"/>
        <v>34.601694915259444</v>
      </c>
      <c r="K112">
        <v>96</v>
      </c>
      <c r="L112">
        <v>97</v>
      </c>
      <c r="M112">
        <v>3.4975000000000001</v>
      </c>
      <c r="N112">
        <v>7.6745999999999995E-2</v>
      </c>
      <c r="O112">
        <v>-1.381893</v>
      </c>
      <c r="Q112">
        <f t="shared" si="6"/>
        <v>99</v>
      </c>
      <c r="R112" s="4">
        <f t="shared" si="7"/>
        <v>44.601694915258435</v>
      </c>
    </row>
    <row r="113" spans="2:18" x14ac:dyDescent="0.25">
      <c r="B113">
        <v>97</v>
      </c>
      <c r="C113">
        <v>98</v>
      </c>
      <c r="D113">
        <v>3.5255000000000001</v>
      </c>
      <c r="E113">
        <v>7.6613000000000001E-2</v>
      </c>
      <c r="F113">
        <v>1.3805860000000001</v>
      </c>
      <c r="H113">
        <f t="shared" si="4"/>
        <v>100</v>
      </c>
      <c r="I113" s="4">
        <f t="shared" si="5"/>
        <v>11.601694915264193</v>
      </c>
      <c r="K113">
        <v>97</v>
      </c>
      <c r="L113">
        <v>98</v>
      </c>
      <c r="M113">
        <v>3.5255000000000001</v>
      </c>
      <c r="N113">
        <v>7.6650999999999997E-2</v>
      </c>
      <c r="O113">
        <v>1.3824510000000001</v>
      </c>
      <c r="Q113">
        <f t="shared" si="6"/>
        <v>100</v>
      </c>
      <c r="R113" s="4">
        <f t="shared" si="7"/>
        <v>-50.398305084739434</v>
      </c>
    </row>
    <row r="114" spans="2:18" x14ac:dyDescent="0.25">
      <c r="B114">
        <v>98</v>
      </c>
      <c r="C114">
        <v>99</v>
      </c>
      <c r="D114">
        <v>3.5535000000000001</v>
      </c>
      <c r="E114">
        <v>7.6597999999999999E-2</v>
      </c>
      <c r="F114">
        <v>-1.378897</v>
      </c>
      <c r="H114">
        <f t="shared" si="4"/>
        <v>101</v>
      </c>
      <c r="I114" s="4">
        <f t="shared" si="5"/>
        <v>-3.39830508473693</v>
      </c>
      <c r="K114">
        <v>98</v>
      </c>
      <c r="L114">
        <v>99</v>
      </c>
      <c r="M114">
        <v>3.5535000000000001</v>
      </c>
      <c r="N114">
        <v>7.6664999999999997E-2</v>
      </c>
      <c r="O114">
        <v>-1.3800699999999999</v>
      </c>
      <c r="Q114">
        <f t="shared" si="6"/>
        <v>101</v>
      </c>
      <c r="R114" s="4">
        <f t="shared" si="7"/>
        <v>-36.398305084739313</v>
      </c>
    </row>
    <row r="115" spans="2:18" x14ac:dyDescent="0.25">
      <c r="B115">
        <v>99</v>
      </c>
      <c r="C115">
        <v>100</v>
      </c>
      <c r="D115">
        <v>3.5815000000000001</v>
      </c>
      <c r="E115">
        <v>7.6536999999999994E-2</v>
      </c>
      <c r="F115">
        <v>1.378457</v>
      </c>
      <c r="H115">
        <f t="shared" si="4"/>
        <v>102</v>
      </c>
      <c r="I115" s="4">
        <f t="shared" si="5"/>
        <v>-64.398305084742418</v>
      </c>
      <c r="K115">
        <v>99</v>
      </c>
      <c r="L115">
        <v>100</v>
      </c>
      <c r="M115">
        <v>3.5815000000000001</v>
      </c>
      <c r="N115">
        <v>7.6619999999999994E-2</v>
      </c>
      <c r="O115">
        <v>1.3775740000000001</v>
      </c>
      <c r="Q115">
        <f t="shared" si="6"/>
        <v>102</v>
      </c>
      <c r="R115" s="4">
        <f t="shared" si="7"/>
        <v>-81.398305084742688</v>
      </c>
    </row>
    <row r="116" spans="2:18" x14ac:dyDescent="0.25">
      <c r="B116">
        <v>100</v>
      </c>
      <c r="C116">
        <v>101</v>
      </c>
      <c r="D116">
        <v>3.6095000000000002</v>
      </c>
      <c r="E116">
        <v>7.6589000000000004E-2</v>
      </c>
      <c r="F116">
        <v>-1.3778710000000001</v>
      </c>
      <c r="H116">
        <f t="shared" si="4"/>
        <v>103</v>
      </c>
      <c r="I116" s="4">
        <f t="shared" si="5"/>
        <v>-12.398305084732053</v>
      </c>
      <c r="K116">
        <v>100</v>
      </c>
      <c r="L116">
        <v>101</v>
      </c>
      <c r="M116">
        <v>3.6095000000000002</v>
      </c>
      <c r="N116">
        <v>7.6621999999999996E-2</v>
      </c>
      <c r="O116">
        <v>-1.381564</v>
      </c>
      <c r="Q116">
        <f t="shared" si="6"/>
        <v>103</v>
      </c>
      <c r="R116" s="4">
        <f t="shared" si="7"/>
        <v>-79.398305084740684</v>
      </c>
    </row>
    <row r="117" spans="2:18" x14ac:dyDescent="0.25">
      <c r="B117">
        <v>101</v>
      </c>
      <c r="C117">
        <v>102</v>
      </c>
      <c r="D117">
        <v>3.6375000000000002</v>
      </c>
      <c r="E117">
        <v>7.6593999999999995E-2</v>
      </c>
      <c r="F117">
        <v>1.3792420000000001</v>
      </c>
      <c r="H117">
        <f t="shared" si="4"/>
        <v>104</v>
      </c>
      <c r="I117" s="4">
        <f t="shared" si="5"/>
        <v>-7.3983050847409304</v>
      </c>
      <c r="K117">
        <v>101</v>
      </c>
      <c r="L117">
        <v>102</v>
      </c>
      <c r="M117">
        <v>3.6375000000000002</v>
      </c>
      <c r="N117">
        <v>7.6698000000000002E-2</v>
      </c>
      <c r="O117">
        <v>1.381821</v>
      </c>
      <c r="Q117">
        <f t="shared" si="6"/>
        <v>104</v>
      </c>
      <c r="R117" s="4">
        <f t="shared" si="7"/>
        <v>-3.3983050847340621</v>
      </c>
    </row>
    <row r="118" spans="2:18" x14ac:dyDescent="0.25">
      <c r="B118">
        <v>102</v>
      </c>
      <c r="C118">
        <v>103</v>
      </c>
      <c r="D118">
        <v>3.6655000000000002</v>
      </c>
      <c r="E118">
        <v>7.6618000000000006E-2</v>
      </c>
      <c r="F118">
        <v>-1.3800669999999999</v>
      </c>
      <c r="H118">
        <f t="shared" si="4"/>
        <v>105</v>
      </c>
      <c r="I118" s="4">
        <f t="shared" si="5"/>
        <v>16.601694915269192</v>
      </c>
      <c r="K118">
        <v>102</v>
      </c>
      <c r="L118">
        <v>103</v>
      </c>
      <c r="M118">
        <v>3.6655000000000002</v>
      </c>
      <c r="N118">
        <v>7.6664999999999997E-2</v>
      </c>
      <c r="O118">
        <v>-1.381243</v>
      </c>
      <c r="Q118">
        <f t="shared" si="6"/>
        <v>105</v>
      </c>
      <c r="R118" s="4">
        <f t="shared" si="7"/>
        <v>-36.398305084739313</v>
      </c>
    </row>
    <row r="119" spans="2:18" x14ac:dyDescent="0.25">
      <c r="B119">
        <v>103</v>
      </c>
      <c r="C119">
        <v>104</v>
      </c>
      <c r="D119">
        <v>3.6934999999999998</v>
      </c>
      <c r="E119">
        <v>7.6600000000000001E-2</v>
      </c>
      <c r="F119">
        <v>1.38039</v>
      </c>
      <c r="H119">
        <f t="shared" si="4"/>
        <v>106</v>
      </c>
      <c r="I119" s="4">
        <f t="shared" si="5"/>
        <v>-1.3983050847349299</v>
      </c>
      <c r="K119">
        <v>103</v>
      </c>
      <c r="L119">
        <v>104</v>
      </c>
      <c r="M119">
        <v>3.6934999999999998</v>
      </c>
      <c r="N119">
        <v>7.6647999999999994E-2</v>
      </c>
      <c r="O119">
        <v>1.3826970000000001</v>
      </c>
      <c r="Q119">
        <f t="shared" si="6"/>
        <v>106</v>
      </c>
      <c r="R119" s="4">
        <f t="shared" si="7"/>
        <v>-53.398305084742439</v>
      </c>
    </row>
    <row r="120" spans="2:18" x14ac:dyDescent="0.25">
      <c r="B120">
        <v>104</v>
      </c>
      <c r="C120">
        <v>105</v>
      </c>
      <c r="D120">
        <v>3.7214999999999998</v>
      </c>
      <c r="E120">
        <v>7.6595999999999997E-2</v>
      </c>
      <c r="F120">
        <v>-1.380287</v>
      </c>
      <c r="H120">
        <f t="shared" si="4"/>
        <v>107</v>
      </c>
      <c r="I120" s="4">
        <f t="shared" si="5"/>
        <v>-5.3983050847389302</v>
      </c>
      <c r="K120">
        <v>104</v>
      </c>
      <c r="L120">
        <v>105</v>
      </c>
      <c r="M120">
        <v>3.7214999999999998</v>
      </c>
      <c r="N120">
        <v>7.6642000000000002E-2</v>
      </c>
      <c r="O120">
        <v>-1.3833409999999999</v>
      </c>
      <c r="Q120">
        <f t="shared" si="6"/>
        <v>107</v>
      </c>
      <c r="R120" s="4">
        <f t="shared" si="7"/>
        <v>-59.39830508473456</v>
      </c>
    </row>
    <row r="121" spans="2:18" x14ac:dyDescent="0.25">
      <c r="B121">
        <v>105</v>
      </c>
      <c r="C121">
        <v>106</v>
      </c>
      <c r="D121">
        <v>3.7494999999999998</v>
      </c>
      <c r="E121">
        <v>7.6592999999999994E-2</v>
      </c>
      <c r="F121">
        <v>1.381772</v>
      </c>
      <c r="H121">
        <f t="shared" si="4"/>
        <v>108</v>
      </c>
      <c r="I121" s="4">
        <f t="shared" si="5"/>
        <v>-8.3983050847419314</v>
      </c>
      <c r="K121">
        <v>105</v>
      </c>
      <c r="L121">
        <v>106</v>
      </c>
      <c r="M121">
        <v>3.7494999999999998</v>
      </c>
      <c r="N121">
        <v>7.6632000000000006E-2</v>
      </c>
      <c r="O121">
        <v>1.3839189999999999</v>
      </c>
      <c r="Q121">
        <f t="shared" si="6"/>
        <v>108</v>
      </c>
      <c r="R121" s="4">
        <f t="shared" si="7"/>
        <v>-69.39830508473068</v>
      </c>
    </row>
    <row r="122" spans="2:18" x14ac:dyDescent="0.25">
      <c r="B122">
        <v>106</v>
      </c>
      <c r="C122">
        <v>107</v>
      </c>
      <c r="D122">
        <v>3.7774999999999999</v>
      </c>
      <c r="E122">
        <v>7.6623999999999998E-2</v>
      </c>
      <c r="F122">
        <v>-1.3791800000000001</v>
      </c>
      <c r="H122">
        <f t="shared" si="4"/>
        <v>109</v>
      </c>
      <c r="I122" s="4">
        <f t="shared" si="5"/>
        <v>22.601694915261316</v>
      </c>
      <c r="K122">
        <v>106</v>
      </c>
      <c r="L122">
        <v>107</v>
      </c>
      <c r="M122">
        <v>3.7774999999999999</v>
      </c>
      <c r="N122">
        <v>7.6663999999999996E-2</v>
      </c>
      <c r="O122">
        <v>-1.3821699999999999</v>
      </c>
      <c r="Q122">
        <f t="shared" si="6"/>
        <v>109</v>
      </c>
      <c r="R122" s="4">
        <f t="shared" si="7"/>
        <v>-37.398305084740315</v>
      </c>
    </row>
    <row r="123" spans="2:18" x14ac:dyDescent="0.25">
      <c r="B123">
        <v>107</v>
      </c>
      <c r="C123">
        <v>108</v>
      </c>
      <c r="D123">
        <v>3.8054999999999999</v>
      </c>
      <c r="E123">
        <v>7.6582999999999998E-2</v>
      </c>
      <c r="F123">
        <v>1.3797079999999999</v>
      </c>
      <c r="H123">
        <f t="shared" si="4"/>
        <v>110</v>
      </c>
      <c r="I123" s="4">
        <f t="shared" si="5"/>
        <v>-18.398305084738055</v>
      </c>
      <c r="K123">
        <v>107</v>
      </c>
      <c r="L123">
        <v>108</v>
      </c>
      <c r="M123">
        <v>3.8054999999999999</v>
      </c>
      <c r="N123">
        <v>7.6618000000000006E-2</v>
      </c>
      <c r="O123">
        <v>1.382312</v>
      </c>
      <c r="Q123">
        <f t="shared" si="6"/>
        <v>110</v>
      </c>
      <c r="R123" s="4">
        <f t="shared" si="7"/>
        <v>-83.398305084730808</v>
      </c>
    </row>
    <row r="124" spans="2:18" x14ac:dyDescent="0.25">
      <c r="B124">
        <v>108</v>
      </c>
      <c r="C124">
        <v>109</v>
      </c>
      <c r="D124">
        <v>3.8334999999999999</v>
      </c>
      <c r="E124">
        <v>7.6588000000000003E-2</v>
      </c>
      <c r="F124">
        <v>-1.3807609999999999</v>
      </c>
      <c r="H124">
        <f t="shared" si="4"/>
        <v>111</v>
      </c>
      <c r="I124" s="4">
        <f t="shared" si="5"/>
        <v>-13.398305084733053</v>
      </c>
      <c r="K124">
        <v>108</v>
      </c>
      <c r="L124">
        <v>109</v>
      </c>
      <c r="M124">
        <v>3.8334999999999999</v>
      </c>
      <c r="N124">
        <v>7.6624999999999999E-2</v>
      </c>
      <c r="O124">
        <v>-1.3836109999999999</v>
      </c>
      <c r="Q124">
        <f t="shared" si="6"/>
        <v>111</v>
      </c>
      <c r="R124" s="4">
        <f t="shared" si="7"/>
        <v>-76.398305084737686</v>
      </c>
    </row>
    <row r="125" spans="2:18" x14ac:dyDescent="0.25">
      <c r="B125">
        <v>109</v>
      </c>
      <c r="C125">
        <v>110</v>
      </c>
      <c r="D125">
        <v>3.8614999999999999</v>
      </c>
      <c r="E125">
        <v>7.6569999999999999E-2</v>
      </c>
      <c r="F125">
        <v>1.381578</v>
      </c>
      <c r="H125">
        <f t="shared" si="4"/>
        <v>112</v>
      </c>
      <c r="I125" s="4">
        <f t="shared" si="5"/>
        <v>-31.398305084737178</v>
      </c>
      <c r="K125">
        <v>109</v>
      </c>
      <c r="L125">
        <v>110</v>
      </c>
      <c r="M125">
        <v>3.8614999999999999</v>
      </c>
      <c r="N125">
        <v>7.6662999999999995E-2</v>
      </c>
      <c r="O125">
        <v>1.383014</v>
      </c>
      <c r="Q125">
        <f t="shared" si="6"/>
        <v>112</v>
      </c>
      <c r="R125" s="4">
        <f t="shared" si="7"/>
        <v>-38.39830508474131</v>
      </c>
    </row>
    <row r="126" spans="2:18" x14ac:dyDescent="0.25">
      <c r="B126">
        <v>110</v>
      </c>
      <c r="C126">
        <v>111</v>
      </c>
      <c r="D126">
        <v>3.8895</v>
      </c>
      <c r="E126">
        <v>7.6621999999999996E-2</v>
      </c>
      <c r="F126">
        <v>-1.3800319999999999</v>
      </c>
      <c r="H126">
        <f t="shared" si="4"/>
        <v>113</v>
      </c>
      <c r="I126" s="4">
        <f t="shared" si="5"/>
        <v>20.601694915259316</v>
      </c>
      <c r="K126">
        <v>110</v>
      </c>
      <c r="L126">
        <v>111</v>
      </c>
      <c r="M126">
        <v>3.8895</v>
      </c>
      <c r="N126">
        <v>7.6668E-2</v>
      </c>
      <c r="O126">
        <v>-1.3859189999999999</v>
      </c>
      <c r="Q126">
        <f t="shared" si="6"/>
        <v>113</v>
      </c>
      <c r="R126" s="4">
        <f t="shared" si="7"/>
        <v>-33.398305084736307</v>
      </c>
    </row>
    <row r="127" spans="2:18" x14ac:dyDescent="0.25">
      <c r="B127">
        <v>111</v>
      </c>
      <c r="C127">
        <v>112</v>
      </c>
      <c r="D127">
        <v>3.9175</v>
      </c>
      <c r="E127">
        <v>7.6589000000000004E-2</v>
      </c>
      <c r="F127">
        <v>1.381127</v>
      </c>
      <c r="H127">
        <f t="shared" si="4"/>
        <v>114</v>
      </c>
      <c r="I127" s="4">
        <f t="shared" si="5"/>
        <v>-12.398305084732053</v>
      </c>
      <c r="K127">
        <v>111</v>
      </c>
      <c r="L127">
        <v>112</v>
      </c>
      <c r="M127">
        <v>3.9175</v>
      </c>
      <c r="N127">
        <v>7.6747999999999997E-2</v>
      </c>
      <c r="O127">
        <v>1.381267</v>
      </c>
      <c r="Q127">
        <f t="shared" si="6"/>
        <v>114</v>
      </c>
      <c r="R127" s="4">
        <f t="shared" si="7"/>
        <v>46.601694915260424</v>
      </c>
    </row>
    <row r="128" spans="2:18" x14ac:dyDescent="0.25">
      <c r="B128">
        <v>112</v>
      </c>
      <c r="C128">
        <v>113</v>
      </c>
      <c r="D128">
        <v>3.9455</v>
      </c>
      <c r="E128">
        <v>7.6596999999999998E-2</v>
      </c>
      <c r="F128">
        <v>-1.3797250000000001</v>
      </c>
      <c r="H128">
        <f t="shared" si="4"/>
        <v>115</v>
      </c>
      <c r="I128" s="4">
        <f t="shared" si="5"/>
        <v>-4.3983050847379301</v>
      </c>
      <c r="K128">
        <v>112</v>
      </c>
      <c r="L128">
        <v>113</v>
      </c>
      <c r="M128">
        <v>3.9455</v>
      </c>
      <c r="N128">
        <v>7.6758999999999994E-2</v>
      </c>
      <c r="O128">
        <v>-1.3851770000000001</v>
      </c>
      <c r="Q128">
        <f t="shared" si="6"/>
        <v>115</v>
      </c>
      <c r="R128" s="4">
        <f t="shared" si="7"/>
        <v>57.601694915257553</v>
      </c>
    </row>
    <row r="129" spans="1:18" x14ac:dyDescent="0.25">
      <c r="B129">
        <v>113</v>
      </c>
      <c r="C129">
        <v>114</v>
      </c>
      <c r="D129">
        <v>3.9735</v>
      </c>
      <c r="E129">
        <v>7.6620999999999995E-2</v>
      </c>
      <c r="F129">
        <v>1.3820859999999999</v>
      </c>
      <c r="H129">
        <f t="shared" si="4"/>
        <v>116</v>
      </c>
      <c r="I129" s="4">
        <f t="shared" si="5"/>
        <v>19.601694915258317</v>
      </c>
      <c r="K129">
        <v>113</v>
      </c>
      <c r="L129">
        <v>114</v>
      </c>
      <c r="M129">
        <v>3.9735</v>
      </c>
      <c r="N129">
        <v>7.6676999999999995E-2</v>
      </c>
      <c r="O129">
        <v>1.3852150000000001</v>
      </c>
      <c r="Q129">
        <f t="shared" si="6"/>
        <v>116</v>
      </c>
      <c r="R129" s="4">
        <f t="shared" si="7"/>
        <v>-24.398305084741196</v>
      </c>
    </row>
    <row r="130" spans="1:18" x14ac:dyDescent="0.25">
      <c r="B130">
        <v>114</v>
      </c>
      <c r="C130">
        <v>115</v>
      </c>
      <c r="D130">
        <v>4.0015000000000001</v>
      </c>
      <c r="E130">
        <v>7.6614000000000002E-2</v>
      </c>
      <c r="F130">
        <v>-1.3774630000000001</v>
      </c>
      <c r="H130">
        <f t="shared" si="4"/>
        <v>117</v>
      </c>
      <c r="I130" s="4">
        <f t="shared" si="5"/>
        <v>12.601694915265194</v>
      </c>
      <c r="K130">
        <v>114</v>
      </c>
      <c r="L130">
        <v>115</v>
      </c>
      <c r="M130">
        <v>4.0015000000000001</v>
      </c>
      <c r="N130">
        <v>7.6766000000000001E-2</v>
      </c>
      <c r="O130">
        <v>-1.378789</v>
      </c>
      <c r="Q130">
        <f t="shared" si="6"/>
        <v>117</v>
      </c>
      <c r="R130" s="4">
        <f t="shared" si="7"/>
        <v>64.601694915264545</v>
      </c>
    </row>
    <row r="131" spans="1:18" x14ac:dyDescent="0.25">
      <c r="B131">
        <v>115</v>
      </c>
      <c r="C131">
        <v>116</v>
      </c>
      <c r="D131">
        <v>4.0294999999999996</v>
      </c>
      <c r="E131">
        <v>7.6616000000000004E-2</v>
      </c>
      <c r="F131">
        <v>1.389848</v>
      </c>
      <c r="H131">
        <f t="shared" si="4"/>
        <v>118</v>
      </c>
      <c r="I131" s="4">
        <f t="shared" si="5"/>
        <v>14.601694915267194</v>
      </c>
      <c r="K131">
        <v>115</v>
      </c>
      <c r="L131">
        <v>116</v>
      </c>
      <c r="M131">
        <v>4.0294999999999996</v>
      </c>
      <c r="N131">
        <v>7.6646000000000006E-2</v>
      </c>
      <c r="O131">
        <v>1.38696</v>
      </c>
      <c r="Q131">
        <f t="shared" si="6"/>
        <v>118</v>
      </c>
      <c r="R131" s="4">
        <f t="shared" si="7"/>
        <v>-55.398305084730559</v>
      </c>
    </row>
    <row r="132" spans="1:18" x14ac:dyDescent="0.25">
      <c r="B132">
        <v>116</v>
      </c>
      <c r="C132">
        <v>117</v>
      </c>
      <c r="D132">
        <v>4.0575000000000001</v>
      </c>
      <c r="E132">
        <v>7.6633000000000007E-2</v>
      </c>
      <c r="F132">
        <v>-1.3743620000000001</v>
      </c>
      <c r="H132">
        <f t="shared" si="4"/>
        <v>119</v>
      </c>
      <c r="I132" s="4">
        <f t="shared" si="5"/>
        <v>31.601694915270318</v>
      </c>
      <c r="K132">
        <v>116</v>
      </c>
      <c r="L132">
        <v>117</v>
      </c>
      <c r="M132">
        <v>4.0575000000000001</v>
      </c>
      <c r="N132">
        <v>7.6773999999999995E-2</v>
      </c>
      <c r="O132">
        <v>-1.3743160000000001</v>
      </c>
      <c r="Q132">
        <f t="shared" si="6"/>
        <v>119</v>
      </c>
      <c r="R132" s="4">
        <f t="shared" si="7"/>
        <v>72.601694915258662</v>
      </c>
    </row>
    <row r="133" spans="1:18" x14ac:dyDescent="0.25">
      <c r="B133">
        <v>117</v>
      </c>
      <c r="C133">
        <v>118</v>
      </c>
      <c r="D133">
        <v>4.0854999999999997</v>
      </c>
      <c r="E133">
        <v>7.6599E-2</v>
      </c>
      <c r="F133">
        <v>1.0022340000000001</v>
      </c>
      <c r="H133">
        <f t="shared" si="4"/>
        <v>120</v>
      </c>
      <c r="I133" s="4">
        <f t="shared" si="5"/>
        <v>-2.39830508473593</v>
      </c>
      <c r="K133">
        <v>117</v>
      </c>
      <c r="L133">
        <v>118</v>
      </c>
      <c r="M133">
        <v>4.0854999999999997</v>
      </c>
      <c r="N133">
        <v>7.6774999999999996E-2</v>
      </c>
      <c r="O133">
        <v>1.0093700000000001</v>
      </c>
      <c r="Q133">
        <f t="shared" si="6"/>
        <v>120</v>
      </c>
      <c r="R133" s="4">
        <f t="shared" si="7"/>
        <v>73.601694915259685</v>
      </c>
    </row>
    <row r="134" spans="1:18" x14ac:dyDescent="0.25">
      <c r="A134" s="1" t="s">
        <v>37</v>
      </c>
      <c r="B134" t="s">
        <v>38</v>
      </c>
      <c r="C134">
        <v>7.6949999999999996E-3</v>
      </c>
      <c r="D134" t="s">
        <v>39</v>
      </c>
      <c r="E134" t="s">
        <v>38</v>
      </c>
      <c r="F134">
        <v>0</v>
      </c>
      <c r="J134" s="1" t="s">
        <v>37</v>
      </c>
      <c r="K134" t="s">
        <v>38</v>
      </c>
      <c r="L134">
        <v>7.6949999999999996E-3</v>
      </c>
      <c r="M134" t="s">
        <v>39</v>
      </c>
      <c r="N134" t="s">
        <v>38</v>
      </c>
      <c r="O134">
        <v>0</v>
      </c>
    </row>
    <row r="135" spans="1:18" x14ac:dyDescent="0.25">
      <c r="E135">
        <f>AVERAGE(E16:E133)</f>
        <v>7.6601398305084736E-2</v>
      </c>
      <c r="N135">
        <f>AVERAGE(N16:N133)</f>
        <v>7.665672033898302E-2</v>
      </c>
    </row>
    <row r="136" spans="1:18" x14ac:dyDescent="0.25">
      <c r="E136">
        <f>STDEV(E16:E133)</f>
        <v>2.3602527689677851E-5</v>
      </c>
      <c r="N136">
        <f>STDEV(N16:N133)</f>
        <v>8.4905164349510334E-5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bscany_positions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Levashov, Yurii I.</dc:creator>
  <cp:lastModifiedBy>Levashov, Yurii I.</cp:lastModifiedBy>
  <dcterms:created xsi:type="dcterms:W3CDTF">2022-08-31T20:52:07Z</dcterms:created>
  <dcterms:modified xsi:type="dcterms:W3CDTF">2022-11-02T22:14:31Z</dcterms:modified>
</cp:coreProperties>
</file>