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magdata\LCLS-II-HE\"/>
    </mc:Choice>
  </mc:AlternateContent>
  <xr:revisionPtr revIDLastSave="0" documentId="13_ncr:1_{4BE6DAA5-58C9-4201-86B7-C4AB36E39752}" xr6:coauthVersionLast="47" xr6:coauthVersionMax="47" xr10:uidLastSave="{00000000-0000-0000-0000-000000000000}"/>
  <bookViews>
    <workbookView xWindow="1905" yWindow="885" windowWidth="24105" windowHeight="15390" xr2:uid="{316D76F9-5841-4D9A-A6F7-29E4714270C5}"/>
  </bookViews>
  <sheets>
    <sheet name="Start Oct 2und" sheetId="1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A82" i="15" l="1"/>
  <c r="AY82" i="15"/>
  <c r="AR80" i="15"/>
  <c r="AO80" i="15"/>
  <c r="AT80" i="15" s="1"/>
  <c r="AM80" i="15"/>
  <c r="AL80" i="15"/>
  <c r="AR79" i="15"/>
  <c r="AO79" i="15"/>
  <c r="AT79" i="15" s="1"/>
  <c r="AM79" i="15"/>
  <c r="AL79" i="15"/>
  <c r="AR78" i="15"/>
  <c r="AO78" i="15"/>
  <c r="AM78" i="15"/>
  <c r="AL78" i="15"/>
  <c r="AR77" i="15"/>
  <c r="AO77" i="15"/>
  <c r="AM77" i="15"/>
  <c r="AL77" i="15"/>
  <c r="AR76" i="15"/>
  <c r="AO76" i="15"/>
  <c r="AM76" i="15"/>
  <c r="AL76" i="15"/>
  <c r="AR75" i="15"/>
  <c r="AO75" i="15"/>
  <c r="AT75" i="15" s="1"/>
  <c r="AM75" i="15"/>
  <c r="AL75" i="15"/>
  <c r="AR74" i="15"/>
  <c r="AO74" i="15"/>
  <c r="AM74" i="15"/>
  <c r="AL74" i="15"/>
  <c r="AR73" i="15"/>
  <c r="AO73" i="15"/>
  <c r="AT73" i="15" s="1"/>
  <c r="AM73" i="15"/>
  <c r="AL73" i="15"/>
  <c r="AR72" i="15"/>
  <c r="AO72" i="15"/>
  <c r="AM72" i="15"/>
  <c r="AL72" i="15"/>
  <c r="AR71" i="15"/>
  <c r="AO71" i="15"/>
  <c r="AM71" i="15"/>
  <c r="AL71" i="15"/>
  <c r="AR70" i="15"/>
  <c r="AO70" i="15"/>
  <c r="AM70" i="15"/>
  <c r="AL70" i="15"/>
  <c r="AR69" i="15"/>
  <c r="AO69" i="15"/>
  <c r="AM69" i="15"/>
  <c r="AL69" i="15"/>
  <c r="AR68" i="15"/>
  <c r="AO68" i="15"/>
  <c r="AM68" i="15"/>
  <c r="AL68" i="15"/>
  <c r="AR67" i="15"/>
  <c r="AO67" i="15"/>
  <c r="AM67" i="15"/>
  <c r="AL67" i="15"/>
  <c r="AR66" i="15"/>
  <c r="AO66" i="15"/>
  <c r="AM66" i="15"/>
  <c r="AL66" i="15"/>
  <c r="AR65" i="15"/>
  <c r="AO65" i="15"/>
  <c r="AM65" i="15"/>
  <c r="AL65" i="15"/>
  <c r="AR64" i="15"/>
  <c r="AO64" i="15"/>
  <c r="AM64" i="15"/>
  <c r="AL64" i="15"/>
  <c r="AR63" i="15"/>
  <c r="AO63" i="15"/>
  <c r="AT63" i="15" s="1"/>
  <c r="AM63" i="15"/>
  <c r="AL63" i="15"/>
  <c r="AR62" i="15"/>
  <c r="AO62" i="15"/>
  <c r="AM62" i="15"/>
  <c r="AL62" i="15"/>
  <c r="AR61" i="15"/>
  <c r="AO61" i="15"/>
  <c r="AM61" i="15"/>
  <c r="AL61" i="15"/>
  <c r="BI60" i="15"/>
  <c r="AR60" i="15"/>
  <c r="AO60" i="15"/>
  <c r="AM60" i="15"/>
  <c r="AL60" i="15"/>
  <c r="AR59" i="15"/>
  <c r="AO59" i="15"/>
  <c r="AM59" i="15"/>
  <c r="AL59" i="15"/>
  <c r="AR58" i="15"/>
  <c r="AO58" i="15"/>
  <c r="AM58" i="15"/>
  <c r="AL58" i="15"/>
  <c r="AM47" i="15"/>
  <c r="AM48" i="15"/>
  <c r="AM49" i="15"/>
  <c r="AM50" i="15"/>
  <c r="AM51" i="15"/>
  <c r="AO47" i="15"/>
  <c r="AO48" i="15"/>
  <c r="AO49" i="15"/>
  <c r="AO50" i="15"/>
  <c r="AO51" i="15"/>
  <c r="AR47" i="15"/>
  <c r="AR48" i="15"/>
  <c r="AR49" i="15"/>
  <c r="AR50" i="15"/>
  <c r="AR51" i="15"/>
  <c r="AL51" i="15"/>
  <c r="AL50" i="15"/>
  <c r="AL49" i="15"/>
  <c r="AL48" i="15"/>
  <c r="AL47" i="15"/>
  <c r="AR46" i="15"/>
  <c r="AO46" i="15"/>
  <c r="AM46" i="15"/>
  <c r="AL46" i="15"/>
  <c r="AR45" i="15"/>
  <c r="AO45" i="15"/>
  <c r="AM45" i="15"/>
  <c r="AL45" i="15"/>
  <c r="AR44" i="15"/>
  <c r="AO44" i="15"/>
  <c r="AM44" i="15"/>
  <c r="AL44" i="15"/>
  <c r="AR43" i="15"/>
  <c r="AO43" i="15"/>
  <c r="AM43" i="15"/>
  <c r="AL43" i="15"/>
  <c r="AR42" i="15"/>
  <c r="AO42" i="15"/>
  <c r="AM42" i="15"/>
  <c r="AL42" i="15"/>
  <c r="AR41" i="15"/>
  <c r="AO41" i="15"/>
  <c r="AM41" i="15"/>
  <c r="AL41" i="15"/>
  <c r="AR40" i="15"/>
  <c r="AO40" i="15"/>
  <c r="AM40" i="15"/>
  <c r="AL40" i="15"/>
  <c r="AR39" i="15"/>
  <c r="AO39" i="15"/>
  <c r="AM39" i="15"/>
  <c r="AL39" i="15"/>
  <c r="AR38" i="15"/>
  <c r="AO38" i="15"/>
  <c r="AM38" i="15"/>
  <c r="AL38" i="15"/>
  <c r="AR37" i="15"/>
  <c r="AO37" i="15"/>
  <c r="AM37" i="15"/>
  <c r="AL37" i="15"/>
  <c r="AR36" i="15"/>
  <c r="AO36" i="15"/>
  <c r="AM36" i="15"/>
  <c r="AL36" i="15"/>
  <c r="AR35" i="15"/>
  <c r="AO35" i="15"/>
  <c r="AM35" i="15"/>
  <c r="AL35" i="15"/>
  <c r="AR34" i="15"/>
  <c r="AO34" i="15"/>
  <c r="AM34" i="15"/>
  <c r="AL34" i="15"/>
  <c r="AR33" i="15"/>
  <c r="AO33" i="15"/>
  <c r="AM33" i="15"/>
  <c r="AL33" i="15"/>
  <c r="AR32" i="15"/>
  <c r="AO32" i="15"/>
  <c r="AM32" i="15"/>
  <c r="AL32" i="15"/>
  <c r="AR31" i="15"/>
  <c r="AO31" i="15"/>
  <c r="AM31" i="15"/>
  <c r="AL31" i="15"/>
  <c r="AR30" i="15"/>
  <c r="AO30" i="15"/>
  <c r="AM30" i="15"/>
  <c r="AL30" i="15"/>
  <c r="AR29" i="15"/>
  <c r="AO29" i="15"/>
  <c r="AM29" i="15"/>
  <c r="AL29" i="15"/>
  <c r="AR28" i="15"/>
  <c r="AO28" i="15"/>
  <c r="AM28" i="15"/>
  <c r="AL28" i="15"/>
  <c r="AR27" i="15"/>
  <c r="AO27" i="15"/>
  <c r="AM27" i="15"/>
  <c r="AL27" i="15"/>
  <c r="AR26" i="15"/>
  <c r="AO26" i="15"/>
  <c r="AM26" i="15"/>
  <c r="AL26" i="15"/>
  <c r="AZ25" i="15"/>
  <c r="AR25" i="15"/>
  <c r="AO25" i="15"/>
  <c r="AM25" i="15"/>
  <c r="AL25" i="15"/>
  <c r="AR24" i="15"/>
  <c r="AO24" i="15"/>
  <c r="AM24" i="15"/>
  <c r="AL24" i="15"/>
  <c r="AR23" i="15"/>
  <c r="AO23" i="15"/>
  <c r="AM23" i="15"/>
  <c r="AL23" i="15"/>
  <c r="AT74" i="15" l="1"/>
  <c r="AT77" i="15"/>
  <c r="AT76" i="15"/>
  <c r="AT64" i="15"/>
  <c r="AT72" i="15"/>
  <c r="AT59" i="15"/>
  <c r="AT61" i="15"/>
  <c r="AT70" i="15"/>
  <c r="AT58" i="15"/>
  <c r="AT60" i="15"/>
  <c r="AT67" i="15"/>
  <c r="AT69" i="15"/>
  <c r="AT62" i="15"/>
  <c r="AT71" i="15"/>
  <c r="AT68" i="15"/>
  <c r="AT78" i="15"/>
  <c r="AT65" i="15"/>
  <c r="AT66" i="15"/>
  <c r="AT27" i="15"/>
  <c r="AT37" i="15"/>
  <c r="AT29" i="15"/>
  <c r="AT34" i="15"/>
  <c r="AT38" i="15"/>
  <c r="AT24" i="15"/>
  <c r="AT42" i="15"/>
  <c r="AT48" i="15"/>
  <c r="AT47" i="15"/>
  <c r="AT39" i="15"/>
  <c r="AT41" i="15"/>
  <c r="AT43" i="15"/>
  <c r="AT45" i="15"/>
  <c r="AT31" i="15"/>
  <c r="AT33" i="15"/>
  <c r="AT35" i="15"/>
  <c r="AT28" i="15"/>
  <c r="AT30" i="15"/>
  <c r="AT51" i="15"/>
  <c r="AT46" i="15"/>
  <c r="AT25" i="15"/>
  <c r="AT49" i="15"/>
  <c r="AT26" i="15"/>
  <c r="AT32" i="15"/>
  <c r="AT36" i="15"/>
  <c r="AT23" i="15"/>
  <c r="AT40" i="15"/>
  <c r="AT44" i="15"/>
  <c r="AT50" i="15"/>
</calcChain>
</file>

<file path=xl/sharedStrings.xml><?xml version="1.0" encoding="utf-8"?>
<sst xmlns="http://schemas.openxmlformats.org/spreadsheetml/2006/main" count="1510" uniqueCount="45">
  <si>
    <t>Date</t>
  </si>
  <si>
    <t>Cell</t>
  </si>
  <si>
    <t>Delta</t>
  </si>
  <si>
    <t>U</t>
  </si>
  <si>
    <t>SS</t>
  </si>
  <si>
    <t>HE</t>
  </si>
  <si>
    <t># Short periode und before/after SXRSS</t>
  </si>
  <si>
    <t>before</t>
  </si>
  <si>
    <t>after</t>
  </si>
  <si>
    <t>#HE</t>
  </si>
  <si>
    <t>#SX</t>
  </si>
  <si>
    <t>…</t>
  </si>
  <si>
    <t>LCLSII-HE SXR Undulator</t>
  </si>
  <si>
    <t>LCLSII SXR Undulator</t>
  </si>
  <si>
    <t>Not enough undulators before SXRSS</t>
  </si>
  <si>
    <t>SXRSS Girder</t>
  </si>
  <si>
    <t># Short periode und</t>
  </si>
  <si>
    <t>Start of upgrades</t>
  </si>
  <si>
    <t>PAMM frequency</t>
  </si>
  <si>
    <t>Upgrade Spare Undulator early</t>
  </si>
  <si>
    <t>Minimum of Short length undulator equivalent</t>
  </si>
  <si>
    <t>Every 4 weeks</t>
  </si>
  <si>
    <t>No</t>
  </si>
  <si>
    <t>Upstream Cells ready for undulators</t>
  </si>
  <si>
    <t>Parameters</t>
  </si>
  <si>
    <t>Remove 2 Undulator on first PAMM</t>
  </si>
  <si>
    <t>Other</t>
  </si>
  <si>
    <t>Consolidated Schedule</t>
  </si>
  <si>
    <t>April 2025</t>
  </si>
  <si>
    <t>2 undulators gets removed from the UH on Sept 1st</t>
  </si>
  <si>
    <t>Oct 8th 2024</t>
  </si>
  <si>
    <t>IN</t>
  </si>
  <si>
    <t>Out</t>
  </si>
  <si>
    <t>Days</t>
  </si>
  <si>
    <t>Und</t>
  </si>
  <si>
    <t>00+N</t>
  </si>
  <si>
    <t>N</t>
  </si>
  <si>
    <t>40+N</t>
  </si>
  <si>
    <t>38+37</t>
  </si>
  <si>
    <t>2N</t>
  </si>
  <si>
    <t>32+N</t>
  </si>
  <si>
    <t>31+N</t>
  </si>
  <si>
    <t>35+N</t>
  </si>
  <si>
    <t>41+42</t>
  </si>
  <si>
    <t>This year 4 new undulators + cell 47 should be tuned.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</si>
</sst>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14" fontId="0" fillId="0" borderId="0" xfId="0" applyNumberFormat="1"/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5" borderId="0" xfId="0" applyFill="1"/>
    <xf numFmtId="14" fontId="1" fillId="0" borderId="0" xfId="0" applyNumberFormat="1" applyFont="1"/>
    <xf numFmtId="0" fontId="1" fillId="0" borderId="0" xfId="0" applyFont="1"/>
    <xf numFmtId="0" fontId="2" fillId="6" borderId="0" xfId="0" applyFont="1" applyFill="1"/>
    <xf numFmtId="0" fontId="3" fillId="0" borderId="0" xfId="0" applyFont="1"/>
    <xf numFmtId="1" fontId="0" fillId="0" borderId="0" xfId="0" applyNumberFormat="1"/>
    <xf numFmtId="0" fontId="0" fillId="0" borderId="0" xfId="0" quotePrefix="1"/>
    <xf numFmtId="17" fontId="0" fillId="0" borderId="0" xfId="0" quotePrefix="1" applyNumberFormat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Number of HE and LCLSII</a:t>
            </a:r>
            <a:r>
              <a:rPr lang="en-US" baseline="0"/>
              <a:t> undulators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LCLSII undulators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'Start Oct 2und'!$A$23:$A$50</c:f>
              <c:numCache>
                <c:formatCode>m/d/yyyy</c:formatCode>
                <c:ptCount val="28"/>
                <c:pt idx="0">
                  <c:v>45536</c:v>
                </c:pt>
                <c:pt idx="1">
                  <c:v>45573</c:v>
                </c:pt>
                <c:pt idx="2">
                  <c:v>45629</c:v>
                </c:pt>
                <c:pt idx="3">
                  <c:v>45295</c:v>
                </c:pt>
                <c:pt idx="4">
                  <c:v>45713</c:v>
                </c:pt>
                <c:pt idx="5">
                  <c:v>45741</c:v>
                </c:pt>
                <c:pt idx="6">
                  <c:v>45769</c:v>
                </c:pt>
                <c:pt idx="7">
                  <c:v>45797</c:v>
                </c:pt>
                <c:pt idx="8">
                  <c:v>45825</c:v>
                </c:pt>
                <c:pt idx="9">
                  <c:v>45825</c:v>
                </c:pt>
                <c:pt idx="10">
                  <c:v>45853</c:v>
                </c:pt>
                <c:pt idx="11">
                  <c:v>45881</c:v>
                </c:pt>
                <c:pt idx="12">
                  <c:v>45881</c:v>
                </c:pt>
                <c:pt idx="13">
                  <c:v>45909</c:v>
                </c:pt>
                <c:pt idx="14">
                  <c:v>45937</c:v>
                </c:pt>
                <c:pt idx="15">
                  <c:v>45937</c:v>
                </c:pt>
                <c:pt idx="16">
                  <c:v>45965</c:v>
                </c:pt>
                <c:pt idx="17">
                  <c:v>45965</c:v>
                </c:pt>
                <c:pt idx="18">
                  <c:v>45993</c:v>
                </c:pt>
                <c:pt idx="19">
                  <c:v>46021</c:v>
                </c:pt>
                <c:pt idx="20">
                  <c:v>46049</c:v>
                </c:pt>
                <c:pt idx="21">
                  <c:v>46077</c:v>
                </c:pt>
                <c:pt idx="22">
                  <c:v>46105</c:v>
                </c:pt>
                <c:pt idx="23">
                  <c:v>46105</c:v>
                </c:pt>
                <c:pt idx="24">
                  <c:v>46133</c:v>
                </c:pt>
                <c:pt idx="25">
                  <c:v>46133</c:v>
                </c:pt>
                <c:pt idx="26">
                  <c:v>46161</c:v>
                </c:pt>
                <c:pt idx="27">
                  <c:v>46189</c:v>
                </c:pt>
              </c:numCache>
            </c:numRef>
          </c:xVal>
          <c:yVal>
            <c:numRef>
              <c:f>'Start Oct 2und'!$AL$23:$AL$52</c:f>
              <c:numCache>
                <c:formatCode>General</c:formatCode>
                <c:ptCount val="30"/>
                <c:pt idx="0">
                  <c:v>21</c:v>
                </c:pt>
                <c:pt idx="1">
                  <c:v>20</c:v>
                </c:pt>
                <c:pt idx="2">
                  <c:v>19</c:v>
                </c:pt>
                <c:pt idx="3">
                  <c:v>18</c:v>
                </c:pt>
                <c:pt idx="4">
                  <c:v>17</c:v>
                </c:pt>
                <c:pt idx="5">
                  <c:v>16</c:v>
                </c:pt>
                <c:pt idx="6">
                  <c:v>15</c:v>
                </c:pt>
                <c:pt idx="7">
                  <c:v>14</c:v>
                </c:pt>
                <c:pt idx="8">
                  <c:v>14</c:v>
                </c:pt>
                <c:pt idx="9">
                  <c:v>14</c:v>
                </c:pt>
                <c:pt idx="10">
                  <c:v>13</c:v>
                </c:pt>
                <c:pt idx="11">
                  <c:v>12</c:v>
                </c:pt>
                <c:pt idx="12">
                  <c:v>11</c:v>
                </c:pt>
                <c:pt idx="13">
                  <c:v>10</c:v>
                </c:pt>
                <c:pt idx="14">
                  <c:v>9</c:v>
                </c:pt>
                <c:pt idx="15">
                  <c:v>9</c:v>
                </c:pt>
                <c:pt idx="16">
                  <c:v>8</c:v>
                </c:pt>
                <c:pt idx="17">
                  <c:v>7</c:v>
                </c:pt>
                <c:pt idx="18">
                  <c:v>7</c:v>
                </c:pt>
                <c:pt idx="19">
                  <c:v>6</c:v>
                </c:pt>
                <c:pt idx="20">
                  <c:v>5</c:v>
                </c:pt>
                <c:pt idx="21">
                  <c:v>5</c:v>
                </c:pt>
                <c:pt idx="22">
                  <c:v>5</c:v>
                </c:pt>
                <c:pt idx="23">
                  <c:v>4</c:v>
                </c:pt>
                <c:pt idx="24">
                  <c:v>3</c:v>
                </c:pt>
                <c:pt idx="25">
                  <c:v>3</c:v>
                </c:pt>
                <c:pt idx="26">
                  <c:v>2</c:v>
                </c:pt>
                <c:pt idx="27">
                  <c:v>1</c:v>
                </c:pt>
                <c:pt idx="2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0C1-4D10-8B21-1936ECE5C006}"/>
            </c:ext>
          </c:extLst>
        </c:ser>
        <c:ser>
          <c:idx val="1"/>
          <c:order val="1"/>
          <c:tx>
            <c:v>HE undulators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'Start Oct 2und'!$A$23:$A$50</c:f>
              <c:numCache>
                <c:formatCode>m/d/yyyy</c:formatCode>
                <c:ptCount val="28"/>
                <c:pt idx="0">
                  <c:v>45536</c:v>
                </c:pt>
                <c:pt idx="1">
                  <c:v>45573</c:v>
                </c:pt>
                <c:pt idx="2">
                  <c:v>45629</c:v>
                </c:pt>
                <c:pt idx="3">
                  <c:v>45295</c:v>
                </c:pt>
                <c:pt idx="4">
                  <c:v>45713</c:v>
                </c:pt>
                <c:pt idx="5">
                  <c:v>45741</c:v>
                </c:pt>
                <c:pt idx="6">
                  <c:v>45769</c:v>
                </c:pt>
                <c:pt idx="7">
                  <c:v>45797</c:v>
                </c:pt>
                <c:pt idx="8">
                  <c:v>45825</c:v>
                </c:pt>
                <c:pt idx="9">
                  <c:v>45825</c:v>
                </c:pt>
                <c:pt idx="10">
                  <c:v>45853</c:v>
                </c:pt>
                <c:pt idx="11">
                  <c:v>45881</c:v>
                </c:pt>
                <c:pt idx="12">
                  <c:v>45881</c:v>
                </c:pt>
                <c:pt idx="13">
                  <c:v>45909</c:v>
                </c:pt>
                <c:pt idx="14">
                  <c:v>45937</c:v>
                </c:pt>
                <c:pt idx="15">
                  <c:v>45937</c:v>
                </c:pt>
                <c:pt idx="16">
                  <c:v>45965</c:v>
                </c:pt>
                <c:pt idx="17">
                  <c:v>45965</c:v>
                </c:pt>
                <c:pt idx="18">
                  <c:v>45993</c:v>
                </c:pt>
                <c:pt idx="19">
                  <c:v>46021</c:v>
                </c:pt>
                <c:pt idx="20">
                  <c:v>46049</c:v>
                </c:pt>
                <c:pt idx="21">
                  <c:v>46077</c:v>
                </c:pt>
                <c:pt idx="22">
                  <c:v>46105</c:v>
                </c:pt>
                <c:pt idx="23">
                  <c:v>46105</c:v>
                </c:pt>
                <c:pt idx="24">
                  <c:v>46133</c:v>
                </c:pt>
                <c:pt idx="25">
                  <c:v>46133</c:v>
                </c:pt>
                <c:pt idx="26">
                  <c:v>46161</c:v>
                </c:pt>
                <c:pt idx="27">
                  <c:v>46189</c:v>
                </c:pt>
              </c:numCache>
            </c:numRef>
          </c:xVal>
          <c:yVal>
            <c:numRef>
              <c:f>'Start Oct 2und'!$AM$23:$AM$52</c:f>
              <c:numCache>
                <c:formatCode>General</c:formatCode>
                <c:ptCount val="30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  <c:pt idx="9">
                  <c:v>11</c:v>
                </c:pt>
                <c:pt idx="10">
                  <c:v>12</c:v>
                </c:pt>
                <c:pt idx="11">
                  <c:v>13</c:v>
                </c:pt>
                <c:pt idx="12">
                  <c:v>14</c:v>
                </c:pt>
                <c:pt idx="13">
                  <c:v>15</c:v>
                </c:pt>
                <c:pt idx="14">
                  <c:v>16</c:v>
                </c:pt>
                <c:pt idx="15">
                  <c:v>17</c:v>
                </c:pt>
                <c:pt idx="16">
                  <c:v>18</c:v>
                </c:pt>
                <c:pt idx="17">
                  <c:v>19</c:v>
                </c:pt>
                <c:pt idx="18">
                  <c:v>20</c:v>
                </c:pt>
                <c:pt idx="19">
                  <c:v>21</c:v>
                </c:pt>
                <c:pt idx="20">
                  <c:v>22</c:v>
                </c:pt>
                <c:pt idx="21">
                  <c:v>23</c:v>
                </c:pt>
                <c:pt idx="22">
                  <c:v>24</c:v>
                </c:pt>
                <c:pt idx="23">
                  <c:v>25</c:v>
                </c:pt>
                <c:pt idx="24">
                  <c:v>26</c:v>
                </c:pt>
                <c:pt idx="25">
                  <c:v>27</c:v>
                </c:pt>
                <c:pt idx="26">
                  <c:v>28</c:v>
                </c:pt>
                <c:pt idx="27">
                  <c:v>29</c:v>
                </c:pt>
                <c:pt idx="28">
                  <c:v>30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0C1-4D10-8B21-1936ECE5C0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44961727"/>
        <c:axId val="47016496"/>
      </c:scatterChart>
      <c:valAx>
        <c:axId val="194496172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016496"/>
        <c:crosses val="autoZero"/>
        <c:crossBetween val="midCat"/>
      </c:valAx>
      <c:valAx>
        <c:axId val="47016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4961727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0</xdr:colOff>
      <xdr:row>0</xdr:row>
      <xdr:rowOff>4762</xdr:rowOff>
    </xdr:from>
    <xdr:to>
      <xdr:col>42</xdr:col>
      <xdr:colOff>209550</xdr:colOff>
      <xdr:row>19</xdr:row>
      <xdr:rowOff>57150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ADB3A52-5873-8FD8-DA71-6049DF1931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19</xdr:col>
      <xdr:colOff>0</xdr:colOff>
      <xdr:row>0</xdr:row>
      <xdr:rowOff>0</xdr:rowOff>
    </xdr:from>
    <xdr:to>
      <xdr:col>49</xdr:col>
      <xdr:colOff>180975</xdr:colOff>
      <xdr:row>19</xdr:row>
      <xdr:rowOff>86685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7FD8BC4-285C-DEDE-5387-6AD3EAD581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10175" y="0"/>
          <a:ext cx="7772400" cy="37061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F0CF9C-4C8D-4F14-BE4B-8DB55DA85E9D}">
  <sheetPr>
    <pageSetUpPr fitToPage="1"/>
  </sheetPr>
  <dimension ref="A1:BK84"/>
  <sheetViews>
    <sheetView tabSelected="1" topLeftCell="E49" workbookViewId="0">
      <selection activeCell="BC86" sqref="BC86"/>
    </sheetView>
  </sheetViews>
  <sheetFormatPr defaultRowHeight="15" x14ac:dyDescent="0.25"/>
  <cols>
    <col min="1" max="1" width="11.28515625" style="1" customWidth="1"/>
    <col min="2" max="45" width="3.7109375" customWidth="1"/>
    <col min="46" max="46" width="6.140625" customWidth="1"/>
    <col min="47" max="54" width="3.7109375" customWidth="1"/>
    <col min="55" max="55" width="6" bestFit="1" customWidth="1"/>
    <col min="56" max="56" width="3.7109375" customWidth="1"/>
    <col min="57" max="57" width="5.140625" bestFit="1" customWidth="1"/>
    <col min="58" max="85" width="3.7109375" customWidth="1"/>
  </cols>
  <sheetData>
    <row r="1" spans="1:12" x14ac:dyDescent="0.25">
      <c r="A1" s="6" t="s">
        <v>24</v>
      </c>
    </row>
    <row r="2" spans="1:12" x14ac:dyDescent="0.25">
      <c r="A2" s="1" t="s">
        <v>17</v>
      </c>
      <c r="L2" s="11" t="s">
        <v>30</v>
      </c>
    </row>
    <row r="3" spans="1:12" x14ac:dyDescent="0.25">
      <c r="A3" s="1" t="s">
        <v>18</v>
      </c>
      <c r="L3" t="s">
        <v>21</v>
      </c>
    </row>
    <row r="4" spans="1:12" x14ac:dyDescent="0.25">
      <c r="A4" s="1" t="s">
        <v>19</v>
      </c>
      <c r="L4" t="s">
        <v>22</v>
      </c>
    </row>
    <row r="5" spans="1:12" x14ac:dyDescent="0.25">
      <c r="A5" s="1" t="s">
        <v>25</v>
      </c>
      <c r="L5" t="s">
        <v>22</v>
      </c>
    </row>
    <row r="6" spans="1:12" x14ac:dyDescent="0.25">
      <c r="A6" s="1" t="s">
        <v>20</v>
      </c>
      <c r="L6">
        <v>18</v>
      </c>
    </row>
    <row r="7" spans="1:12" x14ac:dyDescent="0.25">
      <c r="A7" s="1" t="s">
        <v>23</v>
      </c>
      <c r="L7" s="12" t="s">
        <v>28</v>
      </c>
    </row>
    <row r="8" spans="1:12" x14ac:dyDescent="0.25">
      <c r="L8" s="12"/>
    </row>
    <row r="9" spans="1:12" x14ac:dyDescent="0.25">
      <c r="A9" s="6" t="s">
        <v>29</v>
      </c>
      <c r="L9" s="12"/>
    </row>
    <row r="10" spans="1:12" x14ac:dyDescent="0.25">
      <c r="L10" s="12"/>
    </row>
    <row r="11" spans="1:12" x14ac:dyDescent="0.25">
      <c r="L11" s="12"/>
    </row>
    <row r="12" spans="1:12" x14ac:dyDescent="0.25">
      <c r="L12" s="12"/>
    </row>
    <row r="13" spans="1:12" x14ac:dyDescent="0.25">
      <c r="L13" s="12"/>
    </row>
    <row r="14" spans="1:12" x14ac:dyDescent="0.25">
      <c r="L14" s="12"/>
    </row>
    <row r="15" spans="1:12" x14ac:dyDescent="0.25">
      <c r="L15" s="12"/>
    </row>
    <row r="16" spans="1:12" x14ac:dyDescent="0.25">
      <c r="L16" s="12"/>
    </row>
    <row r="17" spans="1:54" x14ac:dyDescent="0.25">
      <c r="L17" s="12"/>
    </row>
    <row r="21" spans="1:54" x14ac:dyDescent="0.25">
      <c r="A21" s="6" t="s">
        <v>0</v>
      </c>
      <c r="B21" s="9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 t="s">
        <v>10</v>
      </c>
      <c r="AM21" s="7" t="s">
        <v>9</v>
      </c>
      <c r="AO21" s="7" t="s">
        <v>6</v>
      </c>
      <c r="AP21" s="7"/>
      <c r="AQ21" s="7"/>
      <c r="AR21" s="7"/>
      <c r="AS21" s="7"/>
    </row>
    <row r="22" spans="1:54" x14ac:dyDescent="0.25">
      <c r="A22" s="6"/>
      <c r="B22" s="6" t="s">
        <v>1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>
        <v>22</v>
      </c>
      <c r="I22" s="7">
        <v>23</v>
      </c>
      <c r="J22" s="7">
        <v>24</v>
      </c>
      <c r="K22" s="7">
        <v>25</v>
      </c>
      <c r="L22" s="7">
        <v>26</v>
      </c>
      <c r="M22" s="7">
        <v>27</v>
      </c>
      <c r="N22" s="7">
        <v>28</v>
      </c>
      <c r="O22" s="7">
        <v>29</v>
      </c>
      <c r="P22" s="7">
        <v>30</v>
      </c>
      <c r="Q22" s="7">
        <v>31</v>
      </c>
      <c r="R22" s="7">
        <v>32</v>
      </c>
      <c r="S22" s="7">
        <v>33</v>
      </c>
      <c r="T22" s="7">
        <v>34</v>
      </c>
      <c r="U22" s="7">
        <v>35</v>
      </c>
      <c r="V22" s="7">
        <v>36</v>
      </c>
      <c r="W22" s="7">
        <v>37</v>
      </c>
      <c r="X22" s="7">
        <v>38</v>
      </c>
      <c r="Y22" s="7">
        <v>39</v>
      </c>
      <c r="Z22" s="7">
        <v>40</v>
      </c>
      <c r="AA22" s="7">
        <v>41</v>
      </c>
      <c r="AB22" s="7">
        <v>42</v>
      </c>
      <c r="AC22" s="7">
        <v>43</v>
      </c>
      <c r="AD22" s="7">
        <v>44</v>
      </c>
      <c r="AE22" s="7">
        <v>45</v>
      </c>
      <c r="AF22" s="7">
        <v>46</v>
      </c>
      <c r="AG22" s="7">
        <v>47</v>
      </c>
      <c r="AH22" s="7">
        <v>48</v>
      </c>
      <c r="AI22" s="7">
        <v>49</v>
      </c>
      <c r="AJ22" s="7">
        <v>50</v>
      </c>
      <c r="AK22" s="7"/>
      <c r="AL22" s="7"/>
      <c r="AM22" s="7"/>
      <c r="AO22" s="7" t="s">
        <v>7</v>
      </c>
      <c r="AP22" s="7"/>
      <c r="AQ22" s="7"/>
      <c r="AR22" s="7" t="s">
        <v>8</v>
      </c>
      <c r="AS22" s="7"/>
      <c r="AT22" s="7" t="s">
        <v>16</v>
      </c>
    </row>
    <row r="23" spans="1:54" x14ac:dyDescent="0.25">
      <c r="A23" s="1">
        <v>45536</v>
      </c>
      <c r="J23" s="5" t="s">
        <v>5</v>
      </c>
      <c r="K23" s="5" t="s">
        <v>5</v>
      </c>
      <c r="L23" s="2" t="s">
        <v>3</v>
      </c>
      <c r="M23" s="2" t="s">
        <v>3</v>
      </c>
      <c r="N23" s="2" t="s">
        <v>3</v>
      </c>
      <c r="O23" s="2" t="s">
        <v>3</v>
      </c>
      <c r="P23" s="2" t="s">
        <v>3</v>
      </c>
      <c r="Q23" s="2" t="s">
        <v>3</v>
      </c>
      <c r="R23" s="2" t="s">
        <v>3</v>
      </c>
      <c r="S23" s="2" t="s">
        <v>3</v>
      </c>
      <c r="T23" s="2" t="s">
        <v>3</v>
      </c>
      <c r="U23" s="3" t="s">
        <v>4</v>
      </c>
      <c r="V23" s="2" t="s">
        <v>3</v>
      </c>
      <c r="W23" s="2" t="s">
        <v>3</v>
      </c>
      <c r="X23" s="2" t="s">
        <v>3</v>
      </c>
      <c r="Y23" s="2" t="s">
        <v>3</v>
      </c>
      <c r="Z23" s="2" t="s">
        <v>3</v>
      </c>
      <c r="AA23" s="2" t="s">
        <v>3</v>
      </c>
      <c r="AB23" s="2" t="s">
        <v>3</v>
      </c>
      <c r="AC23" s="2" t="s">
        <v>3</v>
      </c>
      <c r="AD23" s="2" t="s">
        <v>3</v>
      </c>
      <c r="AE23" s="2" t="s">
        <v>3</v>
      </c>
      <c r="AF23" s="2" t="s">
        <v>3</v>
      </c>
      <c r="AG23" s="2" t="s">
        <v>3</v>
      </c>
      <c r="AL23">
        <f>COUNTIF(C23:AH23,"U")</f>
        <v>21</v>
      </c>
      <c r="AM23">
        <f>COUNTIF(C23:AH23,"HE")</f>
        <v>2</v>
      </c>
      <c r="AO23">
        <f t="shared" ref="AO23:AO46" si="0">COUNTIF(B23:T23,"U")+COUNTIF(B23:T23,"HE")/3*2</f>
        <v>10.333333333333334</v>
      </c>
      <c r="AR23">
        <f>COUNTIF(V23:AH23,"U")+COUNTIF(V23:AG23,"HE")/3*2</f>
        <v>12</v>
      </c>
      <c r="AT23" s="10">
        <f>AO23+AR23</f>
        <v>22.333333333333336</v>
      </c>
      <c r="AZ23" s="2" t="s">
        <v>3</v>
      </c>
      <c r="BA23" t="s">
        <v>11</v>
      </c>
      <c r="BB23" t="s">
        <v>13</v>
      </c>
    </row>
    <row r="24" spans="1:54" x14ac:dyDescent="0.25">
      <c r="A24" s="1">
        <v>45573</v>
      </c>
      <c r="J24" s="5" t="s">
        <v>5</v>
      </c>
      <c r="K24" s="5" t="s">
        <v>5</v>
      </c>
      <c r="L24" s="2" t="s">
        <v>3</v>
      </c>
      <c r="M24" s="2" t="s">
        <v>3</v>
      </c>
      <c r="N24" s="2" t="s">
        <v>3</v>
      </c>
      <c r="O24" s="2" t="s">
        <v>3</v>
      </c>
      <c r="P24" s="2" t="s">
        <v>3</v>
      </c>
      <c r="Q24" s="2" t="s">
        <v>3</v>
      </c>
      <c r="R24" s="2" t="s">
        <v>3</v>
      </c>
      <c r="S24" s="2" t="s">
        <v>3</v>
      </c>
      <c r="T24" s="2" t="s">
        <v>3</v>
      </c>
      <c r="U24" s="3" t="s">
        <v>4</v>
      </c>
      <c r="V24" s="2" t="s">
        <v>3</v>
      </c>
      <c r="W24" s="2" t="s">
        <v>3</v>
      </c>
      <c r="X24" s="2" t="s">
        <v>3</v>
      </c>
      <c r="Y24" s="2" t="s">
        <v>3</v>
      </c>
      <c r="Z24" s="2" t="s">
        <v>3</v>
      </c>
      <c r="AA24" s="2" t="s">
        <v>3</v>
      </c>
      <c r="AB24" s="2" t="s">
        <v>3</v>
      </c>
      <c r="AC24" s="2" t="s">
        <v>3</v>
      </c>
      <c r="AD24" s="2" t="s">
        <v>3</v>
      </c>
      <c r="AE24" s="2" t="s">
        <v>3</v>
      </c>
      <c r="AF24" s="2" t="s">
        <v>3</v>
      </c>
      <c r="AG24" s="5" t="s">
        <v>5</v>
      </c>
      <c r="AL24">
        <f t="shared" ref="AL24:AL39" si="1">COUNTIF(C24:AH24,"U")</f>
        <v>20</v>
      </c>
      <c r="AM24">
        <f t="shared" ref="AM24:AM39" si="2">COUNTIF(C24:AH24,"HE")</f>
        <v>3</v>
      </c>
      <c r="AO24">
        <f t="shared" si="0"/>
        <v>10.333333333333334</v>
      </c>
      <c r="AR24">
        <f t="shared" ref="AR24" si="3">COUNTIF(V24:AH24,"U")+COUNTIF(V24:AG24,"HE")/3*2</f>
        <v>11.666666666666666</v>
      </c>
      <c r="AT24" s="10">
        <f t="shared" ref="AT24:AT51" si="4">AO24+AR24</f>
        <v>22</v>
      </c>
      <c r="AZ24" s="5" t="s">
        <v>5</v>
      </c>
      <c r="BA24" t="s">
        <v>11</v>
      </c>
      <c r="BB24" t="s">
        <v>12</v>
      </c>
    </row>
    <row r="25" spans="1:54" x14ac:dyDescent="0.25">
      <c r="A25" s="1">
        <v>45629</v>
      </c>
      <c r="J25" s="5" t="s">
        <v>5</v>
      </c>
      <c r="K25" s="5" t="s">
        <v>5</v>
      </c>
      <c r="L25" s="2" t="s">
        <v>3</v>
      </c>
      <c r="M25" s="2" t="s">
        <v>3</v>
      </c>
      <c r="N25" s="2" t="s">
        <v>3</v>
      </c>
      <c r="O25" s="2" t="s">
        <v>3</v>
      </c>
      <c r="P25" s="2" t="s">
        <v>3</v>
      </c>
      <c r="Q25" s="2" t="s">
        <v>3</v>
      </c>
      <c r="R25" s="2" t="s">
        <v>3</v>
      </c>
      <c r="S25" s="2" t="s">
        <v>3</v>
      </c>
      <c r="T25" s="2" t="s">
        <v>3</v>
      </c>
      <c r="U25" s="3" t="s">
        <v>4</v>
      </c>
      <c r="V25" s="2" t="s">
        <v>3</v>
      </c>
      <c r="W25" s="2" t="s">
        <v>3</v>
      </c>
      <c r="X25" s="2" t="s">
        <v>3</v>
      </c>
      <c r="Y25" s="2" t="s">
        <v>3</v>
      </c>
      <c r="Z25" s="2" t="s">
        <v>3</v>
      </c>
      <c r="AA25" s="2" t="s">
        <v>3</v>
      </c>
      <c r="AB25" s="2" t="s">
        <v>3</v>
      </c>
      <c r="AC25" s="2" t="s">
        <v>3</v>
      </c>
      <c r="AD25" s="2" t="s">
        <v>3</v>
      </c>
      <c r="AE25" s="2" t="s">
        <v>3</v>
      </c>
      <c r="AF25" s="5" t="s">
        <v>5</v>
      </c>
      <c r="AG25" s="5" t="s">
        <v>5</v>
      </c>
      <c r="AL25">
        <f t="shared" si="1"/>
        <v>19</v>
      </c>
      <c r="AM25">
        <f t="shared" si="2"/>
        <v>4</v>
      </c>
      <c r="AO25">
        <f t="shared" si="0"/>
        <v>10.333333333333334</v>
      </c>
      <c r="AR25">
        <f t="shared" ref="AR25:AR46" si="5">COUNTIF(V25:AH25,"U")+COUNTIF(V25:AG25,"HE")/3*2</f>
        <v>11.333333333333334</v>
      </c>
      <c r="AT25" s="10">
        <f t="shared" si="4"/>
        <v>21.666666666666668</v>
      </c>
      <c r="AZ25" s="8">
        <f>7</f>
        <v>7</v>
      </c>
      <c r="BA25" t="s">
        <v>11</v>
      </c>
      <c r="BB25" t="s">
        <v>14</v>
      </c>
    </row>
    <row r="26" spans="1:54" x14ac:dyDescent="0.25">
      <c r="A26" s="1">
        <v>45295</v>
      </c>
      <c r="J26" s="5" t="s">
        <v>5</v>
      </c>
      <c r="K26" s="5" t="s">
        <v>5</v>
      </c>
      <c r="L26" s="2" t="s">
        <v>3</v>
      </c>
      <c r="M26" s="2" t="s">
        <v>3</v>
      </c>
      <c r="N26" s="2" t="s">
        <v>3</v>
      </c>
      <c r="O26" s="2" t="s">
        <v>3</v>
      </c>
      <c r="P26" s="2" t="s">
        <v>3</v>
      </c>
      <c r="Q26" s="2" t="s">
        <v>3</v>
      </c>
      <c r="R26" s="2" t="s">
        <v>3</v>
      </c>
      <c r="S26" s="2" t="s">
        <v>3</v>
      </c>
      <c r="T26" s="2" t="s">
        <v>3</v>
      </c>
      <c r="U26" s="3" t="s">
        <v>4</v>
      </c>
      <c r="V26" s="2" t="s">
        <v>3</v>
      </c>
      <c r="W26" s="2" t="s">
        <v>3</v>
      </c>
      <c r="X26" s="2" t="s">
        <v>3</v>
      </c>
      <c r="Y26" s="2" t="s">
        <v>3</v>
      </c>
      <c r="Z26" s="2" t="s">
        <v>3</v>
      </c>
      <c r="AA26" s="2" t="s">
        <v>3</v>
      </c>
      <c r="AB26" s="2" t="s">
        <v>3</v>
      </c>
      <c r="AC26" s="2" t="s">
        <v>3</v>
      </c>
      <c r="AD26" s="2" t="s">
        <v>3</v>
      </c>
      <c r="AE26" s="5" t="s">
        <v>5</v>
      </c>
      <c r="AF26" s="5" t="s">
        <v>5</v>
      </c>
      <c r="AG26" s="5" t="s">
        <v>5</v>
      </c>
      <c r="AL26">
        <f t="shared" si="1"/>
        <v>18</v>
      </c>
      <c r="AM26">
        <f t="shared" si="2"/>
        <v>5</v>
      </c>
      <c r="AO26">
        <f t="shared" si="0"/>
        <v>10.333333333333334</v>
      </c>
      <c r="AR26">
        <f t="shared" si="5"/>
        <v>11</v>
      </c>
      <c r="AT26" s="10">
        <f t="shared" si="4"/>
        <v>21.333333333333336</v>
      </c>
      <c r="AZ26" s="3" t="s">
        <v>4</v>
      </c>
      <c r="BA26" t="s">
        <v>11</v>
      </c>
      <c r="BB26" t="s">
        <v>15</v>
      </c>
    </row>
    <row r="27" spans="1:54" x14ac:dyDescent="0.25">
      <c r="A27" s="1">
        <v>45713</v>
      </c>
      <c r="J27" s="5" t="s">
        <v>5</v>
      </c>
      <c r="K27" s="5" t="s">
        <v>5</v>
      </c>
      <c r="L27" s="2" t="s">
        <v>3</v>
      </c>
      <c r="M27" s="2" t="s">
        <v>3</v>
      </c>
      <c r="N27" s="2" t="s">
        <v>3</v>
      </c>
      <c r="O27" s="2" t="s">
        <v>3</v>
      </c>
      <c r="P27" s="2" t="s">
        <v>3</v>
      </c>
      <c r="Q27" s="2" t="s">
        <v>3</v>
      </c>
      <c r="R27" s="2" t="s">
        <v>3</v>
      </c>
      <c r="S27" s="2" t="s">
        <v>3</v>
      </c>
      <c r="T27" s="2" t="s">
        <v>3</v>
      </c>
      <c r="U27" s="3" t="s">
        <v>4</v>
      </c>
      <c r="V27" s="2" t="s">
        <v>3</v>
      </c>
      <c r="W27" s="2" t="s">
        <v>3</v>
      </c>
      <c r="X27" s="2" t="s">
        <v>3</v>
      </c>
      <c r="Y27" s="2" t="s">
        <v>3</v>
      </c>
      <c r="Z27" s="2" t="s">
        <v>3</v>
      </c>
      <c r="AA27" s="2" t="s">
        <v>3</v>
      </c>
      <c r="AB27" s="2" t="s">
        <v>3</v>
      </c>
      <c r="AC27" s="2" t="s">
        <v>3</v>
      </c>
      <c r="AD27" s="5" t="s">
        <v>5</v>
      </c>
      <c r="AE27" s="5" t="s">
        <v>5</v>
      </c>
      <c r="AF27" s="5" t="s">
        <v>5</v>
      </c>
      <c r="AG27" s="5" t="s">
        <v>5</v>
      </c>
      <c r="AL27">
        <f t="shared" si="1"/>
        <v>17</v>
      </c>
      <c r="AM27">
        <f t="shared" si="2"/>
        <v>6</v>
      </c>
      <c r="AO27">
        <f t="shared" si="0"/>
        <v>10.333333333333334</v>
      </c>
      <c r="AR27">
        <f t="shared" si="5"/>
        <v>10.666666666666666</v>
      </c>
      <c r="AT27" s="10">
        <f t="shared" si="4"/>
        <v>21</v>
      </c>
      <c r="AZ27" s="4" t="s">
        <v>2</v>
      </c>
      <c r="BA27" t="s">
        <v>11</v>
      </c>
      <c r="BB27" t="s">
        <v>26</v>
      </c>
    </row>
    <row r="28" spans="1:54" x14ac:dyDescent="0.25">
      <c r="A28" s="1">
        <v>45741</v>
      </c>
      <c r="J28" s="5" t="s">
        <v>5</v>
      </c>
      <c r="K28" s="5" t="s">
        <v>5</v>
      </c>
      <c r="L28" s="2" t="s">
        <v>3</v>
      </c>
      <c r="M28" s="2" t="s">
        <v>3</v>
      </c>
      <c r="N28" s="2" t="s">
        <v>3</v>
      </c>
      <c r="O28" s="2" t="s">
        <v>3</v>
      </c>
      <c r="P28" s="2" t="s">
        <v>3</v>
      </c>
      <c r="Q28" s="2" t="s">
        <v>3</v>
      </c>
      <c r="R28" s="2" t="s">
        <v>3</v>
      </c>
      <c r="S28" s="2" t="s">
        <v>3</v>
      </c>
      <c r="T28" s="2" t="s">
        <v>3</v>
      </c>
      <c r="U28" s="3" t="s">
        <v>4</v>
      </c>
      <c r="V28" s="2" t="s">
        <v>3</v>
      </c>
      <c r="W28" s="2" t="s">
        <v>3</v>
      </c>
      <c r="X28" s="2" t="s">
        <v>3</v>
      </c>
      <c r="Y28" s="2" t="s">
        <v>3</v>
      </c>
      <c r="Z28" s="2" t="s">
        <v>3</v>
      </c>
      <c r="AA28" s="2" t="s">
        <v>3</v>
      </c>
      <c r="AB28" s="2" t="s">
        <v>3</v>
      </c>
      <c r="AC28" s="5" t="s">
        <v>5</v>
      </c>
      <c r="AD28" s="5" t="s">
        <v>5</v>
      </c>
      <c r="AE28" s="5" t="s">
        <v>5</v>
      </c>
      <c r="AF28" s="5" t="s">
        <v>5</v>
      </c>
      <c r="AG28" s="5" t="s">
        <v>5</v>
      </c>
      <c r="AL28">
        <f t="shared" si="1"/>
        <v>16</v>
      </c>
      <c r="AM28">
        <f t="shared" si="2"/>
        <v>7</v>
      </c>
      <c r="AO28">
        <f t="shared" si="0"/>
        <v>10.333333333333334</v>
      </c>
      <c r="AR28">
        <f t="shared" si="5"/>
        <v>10.333333333333334</v>
      </c>
      <c r="AT28" s="10">
        <f t="shared" si="4"/>
        <v>20.666666666666668</v>
      </c>
    </row>
    <row r="29" spans="1:54" x14ac:dyDescent="0.25">
      <c r="A29" s="1">
        <v>45769</v>
      </c>
      <c r="J29" s="5" t="s">
        <v>5</v>
      </c>
      <c r="K29" s="5" t="s">
        <v>5</v>
      </c>
      <c r="L29" s="2" t="s">
        <v>3</v>
      </c>
      <c r="M29" s="2" t="s">
        <v>3</v>
      </c>
      <c r="N29" s="2" t="s">
        <v>3</v>
      </c>
      <c r="O29" s="2" t="s">
        <v>3</v>
      </c>
      <c r="P29" s="2" t="s">
        <v>3</v>
      </c>
      <c r="Q29" s="2" t="s">
        <v>3</v>
      </c>
      <c r="R29" s="2" t="s">
        <v>3</v>
      </c>
      <c r="S29" s="2" t="s">
        <v>3</v>
      </c>
      <c r="T29" s="2" t="s">
        <v>3</v>
      </c>
      <c r="U29" s="3" t="s">
        <v>4</v>
      </c>
      <c r="V29" s="2" t="s">
        <v>3</v>
      </c>
      <c r="W29" s="2" t="s">
        <v>3</v>
      </c>
      <c r="X29" s="2" t="s">
        <v>3</v>
      </c>
      <c r="Y29" s="2" t="s">
        <v>3</v>
      </c>
      <c r="Z29" s="2" t="s">
        <v>3</v>
      </c>
      <c r="AA29" s="2" t="s">
        <v>3</v>
      </c>
      <c r="AB29" s="5" t="s">
        <v>5</v>
      </c>
      <c r="AC29" s="5" t="s">
        <v>5</v>
      </c>
      <c r="AD29" s="5" t="s">
        <v>5</v>
      </c>
      <c r="AE29" s="5" t="s">
        <v>5</v>
      </c>
      <c r="AF29" s="5" t="s">
        <v>5</v>
      </c>
      <c r="AG29" s="5" t="s">
        <v>5</v>
      </c>
      <c r="AL29">
        <f t="shared" si="1"/>
        <v>15</v>
      </c>
      <c r="AM29">
        <f t="shared" si="2"/>
        <v>8</v>
      </c>
      <c r="AO29">
        <f t="shared" si="0"/>
        <v>10.333333333333334</v>
      </c>
      <c r="AR29">
        <f t="shared" si="5"/>
        <v>10</v>
      </c>
      <c r="AT29" s="10">
        <f t="shared" si="4"/>
        <v>20.333333333333336</v>
      </c>
    </row>
    <row r="30" spans="1:54" x14ac:dyDescent="0.25">
      <c r="A30" s="1">
        <v>45797</v>
      </c>
      <c r="J30" s="5" t="s">
        <v>5</v>
      </c>
      <c r="K30" s="5" t="s">
        <v>5</v>
      </c>
      <c r="L30" s="2" t="s">
        <v>3</v>
      </c>
      <c r="M30" s="2" t="s">
        <v>3</v>
      </c>
      <c r="N30" s="2" t="s">
        <v>3</v>
      </c>
      <c r="O30" s="2" t="s">
        <v>3</v>
      </c>
      <c r="P30" s="2" t="s">
        <v>3</v>
      </c>
      <c r="Q30" s="2" t="s">
        <v>3</v>
      </c>
      <c r="R30" s="2" t="s">
        <v>3</v>
      </c>
      <c r="S30" s="2" t="s">
        <v>3</v>
      </c>
      <c r="T30" s="2" t="s">
        <v>3</v>
      </c>
      <c r="U30" s="3" t="s">
        <v>4</v>
      </c>
      <c r="V30" s="2" t="s">
        <v>3</v>
      </c>
      <c r="W30" s="2" t="s">
        <v>3</v>
      </c>
      <c r="X30" s="2" t="s">
        <v>3</v>
      </c>
      <c r="Y30" s="2" t="s">
        <v>3</v>
      </c>
      <c r="Z30" s="2" t="s">
        <v>3</v>
      </c>
      <c r="AA30" s="5" t="s">
        <v>5</v>
      </c>
      <c r="AB30" s="5" t="s">
        <v>5</v>
      </c>
      <c r="AC30" s="5" t="s">
        <v>5</v>
      </c>
      <c r="AD30" s="5" t="s">
        <v>5</v>
      </c>
      <c r="AE30" s="5" t="s">
        <v>5</v>
      </c>
      <c r="AF30" s="5" t="s">
        <v>5</v>
      </c>
      <c r="AG30" s="5" t="s">
        <v>5</v>
      </c>
      <c r="AH30" s="4" t="s">
        <v>2</v>
      </c>
      <c r="AL30">
        <f t="shared" si="1"/>
        <v>14</v>
      </c>
      <c r="AM30">
        <f t="shared" si="2"/>
        <v>9</v>
      </c>
      <c r="AO30">
        <f t="shared" si="0"/>
        <v>10.333333333333334</v>
      </c>
      <c r="AR30">
        <f t="shared" si="5"/>
        <v>9.6666666666666679</v>
      </c>
      <c r="AT30" s="10">
        <f t="shared" si="4"/>
        <v>20</v>
      </c>
    </row>
    <row r="31" spans="1:54" x14ac:dyDescent="0.25">
      <c r="A31" s="1">
        <v>45825</v>
      </c>
      <c r="I31" s="5" t="s">
        <v>5</v>
      </c>
      <c r="J31" s="5" t="s">
        <v>5</v>
      </c>
      <c r="K31" s="5" t="s">
        <v>5</v>
      </c>
      <c r="L31" s="2" t="s">
        <v>3</v>
      </c>
      <c r="M31" s="2" t="s">
        <v>3</v>
      </c>
      <c r="N31" s="2" t="s">
        <v>3</v>
      </c>
      <c r="O31" s="2" t="s">
        <v>3</v>
      </c>
      <c r="P31" s="2" t="s">
        <v>3</v>
      </c>
      <c r="Q31" s="2" t="s">
        <v>3</v>
      </c>
      <c r="R31" s="2" t="s">
        <v>3</v>
      </c>
      <c r="S31" s="2" t="s">
        <v>3</v>
      </c>
      <c r="T31" s="2" t="s">
        <v>3</v>
      </c>
      <c r="U31" s="3" t="s">
        <v>4</v>
      </c>
      <c r="V31" s="2" t="s">
        <v>3</v>
      </c>
      <c r="W31" s="2" t="s">
        <v>3</v>
      </c>
      <c r="X31" s="2" t="s">
        <v>3</v>
      </c>
      <c r="Y31" s="2" t="s">
        <v>3</v>
      </c>
      <c r="Z31" s="2" t="s">
        <v>3</v>
      </c>
      <c r="AA31" s="5" t="s">
        <v>5</v>
      </c>
      <c r="AB31" s="5" t="s">
        <v>5</v>
      </c>
      <c r="AC31" s="5" t="s">
        <v>5</v>
      </c>
      <c r="AD31" s="5" t="s">
        <v>5</v>
      </c>
      <c r="AE31" s="5" t="s">
        <v>5</v>
      </c>
      <c r="AF31" s="5" t="s">
        <v>5</v>
      </c>
      <c r="AG31" s="5" t="s">
        <v>5</v>
      </c>
      <c r="AH31" s="4" t="s">
        <v>2</v>
      </c>
      <c r="AL31">
        <f t="shared" si="1"/>
        <v>14</v>
      </c>
      <c r="AM31">
        <f t="shared" si="2"/>
        <v>10</v>
      </c>
      <c r="AO31">
        <f t="shared" si="0"/>
        <v>11</v>
      </c>
      <c r="AR31">
        <f t="shared" si="5"/>
        <v>9.6666666666666679</v>
      </c>
      <c r="AT31" s="10">
        <f t="shared" si="4"/>
        <v>20.666666666666668</v>
      </c>
    </row>
    <row r="32" spans="1:54" x14ac:dyDescent="0.25">
      <c r="A32" s="1">
        <v>45825</v>
      </c>
      <c r="H32" s="5" t="s">
        <v>5</v>
      </c>
      <c r="I32" s="5" t="s">
        <v>5</v>
      </c>
      <c r="J32" s="5" t="s">
        <v>5</v>
      </c>
      <c r="K32" s="5" t="s">
        <v>5</v>
      </c>
      <c r="L32" s="2" t="s">
        <v>3</v>
      </c>
      <c r="M32" s="2" t="s">
        <v>3</v>
      </c>
      <c r="N32" s="2" t="s">
        <v>3</v>
      </c>
      <c r="O32" s="2" t="s">
        <v>3</v>
      </c>
      <c r="P32" s="2" t="s">
        <v>3</v>
      </c>
      <c r="Q32" s="2" t="s">
        <v>3</v>
      </c>
      <c r="R32" s="2" t="s">
        <v>3</v>
      </c>
      <c r="S32" s="2" t="s">
        <v>3</v>
      </c>
      <c r="T32" s="2" t="s">
        <v>3</v>
      </c>
      <c r="U32" s="3" t="s">
        <v>4</v>
      </c>
      <c r="V32" s="2" t="s">
        <v>3</v>
      </c>
      <c r="W32" s="2" t="s">
        <v>3</v>
      </c>
      <c r="X32" s="2" t="s">
        <v>3</v>
      </c>
      <c r="Y32" s="2" t="s">
        <v>3</v>
      </c>
      <c r="Z32" s="2" t="s">
        <v>3</v>
      </c>
      <c r="AA32" s="5" t="s">
        <v>5</v>
      </c>
      <c r="AB32" s="5" t="s">
        <v>5</v>
      </c>
      <c r="AC32" s="5" t="s">
        <v>5</v>
      </c>
      <c r="AD32" s="5" t="s">
        <v>5</v>
      </c>
      <c r="AE32" s="5" t="s">
        <v>5</v>
      </c>
      <c r="AF32" s="5" t="s">
        <v>5</v>
      </c>
      <c r="AG32" s="5" t="s">
        <v>5</v>
      </c>
      <c r="AH32" s="4" t="s">
        <v>2</v>
      </c>
      <c r="AL32">
        <f t="shared" si="1"/>
        <v>14</v>
      </c>
      <c r="AM32">
        <f t="shared" si="2"/>
        <v>11</v>
      </c>
      <c r="AO32">
        <f t="shared" si="0"/>
        <v>11.666666666666666</v>
      </c>
      <c r="AR32">
        <f t="shared" si="5"/>
        <v>9.6666666666666679</v>
      </c>
      <c r="AT32" s="10">
        <f t="shared" si="4"/>
        <v>21.333333333333336</v>
      </c>
    </row>
    <row r="33" spans="1:46" ht="13.5" customHeight="1" x14ac:dyDescent="0.25">
      <c r="A33" s="1">
        <v>45853</v>
      </c>
      <c r="H33" s="5" t="s">
        <v>5</v>
      </c>
      <c r="I33" s="5" t="s">
        <v>5</v>
      </c>
      <c r="J33" s="5" t="s">
        <v>5</v>
      </c>
      <c r="K33" s="5" t="s">
        <v>5</v>
      </c>
      <c r="L33" s="2" t="s">
        <v>3</v>
      </c>
      <c r="M33" s="2" t="s">
        <v>3</v>
      </c>
      <c r="N33" s="2" t="s">
        <v>3</v>
      </c>
      <c r="O33" s="2" t="s">
        <v>3</v>
      </c>
      <c r="P33" s="2" t="s">
        <v>3</v>
      </c>
      <c r="Q33" s="2" t="s">
        <v>3</v>
      </c>
      <c r="R33" s="2" t="s">
        <v>3</v>
      </c>
      <c r="S33" s="2" t="s">
        <v>3</v>
      </c>
      <c r="T33" s="2" t="s">
        <v>3</v>
      </c>
      <c r="U33" s="3" t="s">
        <v>4</v>
      </c>
      <c r="V33" s="2" t="s">
        <v>3</v>
      </c>
      <c r="W33" s="2" t="s">
        <v>3</v>
      </c>
      <c r="X33" s="2" t="s">
        <v>3</v>
      </c>
      <c r="Y33" s="2" t="s">
        <v>3</v>
      </c>
      <c r="Z33" s="5" t="s">
        <v>5</v>
      </c>
      <c r="AA33" s="5" t="s">
        <v>5</v>
      </c>
      <c r="AB33" s="5" t="s">
        <v>5</v>
      </c>
      <c r="AC33" s="5" t="s">
        <v>5</v>
      </c>
      <c r="AD33" s="5" t="s">
        <v>5</v>
      </c>
      <c r="AE33" s="5" t="s">
        <v>5</v>
      </c>
      <c r="AF33" s="5" t="s">
        <v>5</v>
      </c>
      <c r="AG33" s="5" t="s">
        <v>5</v>
      </c>
      <c r="AH33" s="4" t="s">
        <v>2</v>
      </c>
      <c r="AL33">
        <f t="shared" si="1"/>
        <v>13</v>
      </c>
      <c r="AM33">
        <f t="shared" si="2"/>
        <v>12</v>
      </c>
      <c r="AO33">
        <f t="shared" si="0"/>
        <v>11.666666666666666</v>
      </c>
      <c r="AR33">
        <f t="shared" si="5"/>
        <v>9.3333333333333321</v>
      </c>
      <c r="AT33" s="10">
        <f t="shared" si="4"/>
        <v>21</v>
      </c>
    </row>
    <row r="34" spans="1:46" x14ac:dyDescent="0.25">
      <c r="A34" s="1">
        <v>45881</v>
      </c>
      <c r="H34" s="5" t="s">
        <v>5</v>
      </c>
      <c r="I34" s="5" t="s">
        <v>5</v>
      </c>
      <c r="J34" s="5" t="s">
        <v>5</v>
      </c>
      <c r="K34" s="5" t="s">
        <v>5</v>
      </c>
      <c r="L34" s="2" t="s">
        <v>3</v>
      </c>
      <c r="M34" s="2" t="s">
        <v>3</v>
      </c>
      <c r="N34" s="2" t="s">
        <v>3</v>
      </c>
      <c r="O34" s="2" t="s">
        <v>3</v>
      </c>
      <c r="P34" s="2" t="s">
        <v>3</v>
      </c>
      <c r="Q34" s="2" t="s">
        <v>3</v>
      </c>
      <c r="R34" s="2" t="s">
        <v>3</v>
      </c>
      <c r="S34" s="2" t="s">
        <v>3</v>
      </c>
      <c r="T34" s="2" t="s">
        <v>3</v>
      </c>
      <c r="U34" s="3" t="s">
        <v>4</v>
      </c>
      <c r="V34" s="2" t="s">
        <v>3</v>
      </c>
      <c r="W34" s="2" t="s">
        <v>3</v>
      </c>
      <c r="X34" s="2" t="s">
        <v>3</v>
      </c>
      <c r="Y34" s="5" t="s">
        <v>5</v>
      </c>
      <c r="Z34" s="5" t="s">
        <v>5</v>
      </c>
      <c r="AA34" s="5" t="s">
        <v>5</v>
      </c>
      <c r="AB34" s="5" t="s">
        <v>5</v>
      </c>
      <c r="AC34" s="5" t="s">
        <v>5</v>
      </c>
      <c r="AD34" s="5" t="s">
        <v>5</v>
      </c>
      <c r="AE34" s="5" t="s">
        <v>5</v>
      </c>
      <c r="AF34" s="5" t="s">
        <v>5</v>
      </c>
      <c r="AG34" s="5" t="s">
        <v>5</v>
      </c>
      <c r="AH34" s="4" t="s">
        <v>2</v>
      </c>
      <c r="AL34">
        <f t="shared" si="1"/>
        <v>12</v>
      </c>
      <c r="AM34">
        <f t="shared" si="2"/>
        <v>13</v>
      </c>
      <c r="AO34">
        <f t="shared" si="0"/>
        <v>11.666666666666666</v>
      </c>
      <c r="AR34">
        <f t="shared" si="5"/>
        <v>9</v>
      </c>
      <c r="AT34" s="10">
        <f t="shared" si="4"/>
        <v>20.666666666666664</v>
      </c>
    </row>
    <row r="35" spans="1:46" x14ac:dyDescent="0.25">
      <c r="A35" s="1">
        <v>45881</v>
      </c>
      <c r="H35" s="5" t="s">
        <v>5</v>
      </c>
      <c r="I35" s="5" t="s">
        <v>5</v>
      </c>
      <c r="J35" s="5" t="s">
        <v>5</v>
      </c>
      <c r="K35" s="5" t="s">
        <v>5</v>
      </c>
      <c r="L35" s="2" t="s">
        <v>3</v>
      </c>
      <c r="M35" s="2" t="s">
        <v>3</v>
      </c>
      <c r="N35" s="2" t="s">
        <v>3</v>
      </c>
      <c r="O35" s="2" t="s">
        <v>3</v>
      </c>
      <c r="P35" s="2" t="s">
        <v>3</v>
      </c>
      <c r="Q35" s="2" t="s">
        <v>3</v>
      </c>
      <c r="R35" s="2" t="s">
        <v>3</v>
      </c>
      <c r="S35" s="2" t="s">
        <v>3</v>
      </c>
      <c r="T35" s="2" t="s">
        <v>3</v>
      </c>
      <c r="U35" s="3" t="s">
        <v>4</v>
      </c>
      <c r="V35" s="2" t="s">
        <v>3</v>
      </c>
      <c r="W35" s="2" t="s">
        <v>3</v>
      </c>
      <c r="X35" s="5" t="s">
        <v>5</v>
      </c>
      <c r="Y35" s="5" t="s">
        <v>5</v>
      </c>
      <c r="Z35" s="5" t="s">
        <v>5</v>
      </c>
      <c r="AA35" s="5" t="s">
        <v>5</v>
      </c>
      <c r="AB35" s="5" t="s">
        <v>5</v>
      </c>
      <c r="AC35" s="5" t="s">
        <v>5</v>
      </c>
      <c r="AD35" s="5" t="s">
        <v>5</v>
      </c>
      <c r="AE35" s="5" t="s">
        <v>5</v>
      </c>
      <c r="AF35" s="5" t="s">
        <v>5</v>
      </c>
      <c r="AG35" s="5" t="s">
        <v>5</v>
      </c>
      <c r="AH35" s="4" t="s">
        <v>2</v>
      </c>
      <c r="AL35">
        <f t="shared" si="1"/>
        <v>11</v>
      </c>
      <c r="AM35">
        <f t="shared" si="2"/>
        <v>14</v>
      </c>
      <c r="AO35">
        <f t="shared" si="0"/>
        <v>11.666666666666666</v>
      </c>
      <c r="AR35">
        <f t="shared" si="5"/>
        <v>8.6666666666666679</v>
      </c>
      <c r="AT35" s="10">
        <f t="shared" si="4"/>
        <v>20.333333333333336</v>
      </c>
    </row>
    <row r="36" spans="1:46" x14ac:dyDescent="0.25">
      <c r="A36" s="1">
        <v>45909</v>
      </c>
      <c r="H36" s="5" t="s">
        <v>5</v>
      </c>
      <c r="I36" s="5" t="s">
        <v>5</v>
      </c>
      <c r="J36" s="5" t="s">
        <v>5</v>
      </c>
      <c r="K36" s="5" t="s">
        <v>5</v>
      </c>
      <c r="L36" s="2" t="s">
        <v>3</v>
      </c>
      <c r="M36" s="2" t="s">
        <v>3</v>
      </c>
      <c r="N36" s="2" t="s">
        <v>3</v>
      </c>
      <c r="O36" s="2" t="s">
        <v>3</v>
      </c>
      <c r="P36" s="2" t="s">
        <v>3</v>
      </c>
      <c r="Q36" s="2" t="s">
        <v>3</v>
      </c>
      <c r="R36" s="2" t="s">
        <v>3</v>
      </c>
      <c r="S36" s="2" t="s">
        <v>3</v>
      </c>
      <c r="T36" s="2" t="s">
        <v>3</v>
      </c>
      <c r="U36" s="3" t="s">
        <v>4</v>
      </c>
      <c r="V36" s="2" t="s">
        <v>3</v>
      </c>
      <c r="W36" s="5" t="s">
        <v>5</v>
      </c>
      <c r="X36" s="5" t="s">
        <v>5</v>
      </c>
      <c r="Y36" s="5" t="s">
        <v>5</v>
      </c>
      <c r="Z36" s="5" t="s">
        <v>5</v>
      </c>
      <c r="AA36" s="5" t="s">
        <v>5</v>
      </c>
      <c r="AB36" s="5" t="s">
        <v>5</v>
      </c>
      <c r="AC36" s="5" t="s">
        <v>5</v>
      </c>
      <c r="AD36" s="5" t="s">
        <v>5</v>
      </c>
      <c r="AE36" s="5" t="s">
        <v>5</v>
      </c>
      <c r="AF36" s="5" t="s">
        <v>5</v>
      </c>
      <c r="AG36" s="5" t="s">
        <v>5</v>
      </c>
      <c r="AH36" s="4" t="s">
        <v>2</v>
      </c>
      <c r="AL36">
        <f t="shared" si="1"/>
        <v>10</v>
      </c>
      <c r="AM36">
        <f t="shared" si="2"/>
        <v>15</v>
      </c>
      <c r="AO36">
        <f t="shared" si="0"/>
        <v>11.666666666666666</v>
      </c>
      <c r="AR36">
        <f t="shared" si="5"/>
        <v>8.3333333333333321</v>
      </c>
      <c r="AT36" s="10">
        <f t="shared" si="4"/>
        <v>20</v>
      </c>
    </row>
    <row r="37" spans="1:46" x14ac:dyDescent="0.25">
      <c r="A37" s="1">
        <v>45937</v>
      </c>
      <c r="H37" s="5" t="s">
        <v>5</v>
      </c>
      <c r="I37" s="5" t="s">
        <v>5</v>
      </c>
      <c r="J37" s="5" t="s">
        <v>5</v>
      </c>
      <c r="K37" s="5" t="s">
        <v>5</v>
      </c>
      <c r="L37" s="2" t="s">
        <v>3</v>
      </c>
      <c r="M37" s="2" t="s">
        <v>3</v>
      </c>
      <c r="N37" s="2" t="s">
        <v>3</v>
      </c>
      <c r="O37" s="2" t="s">
        <v>3</v>
      </c>
      <c r="P37" s="3" t="s">
        <v>4</v>
      </c>
      <c r="Q37" s="2" t="s">
        <v>3</v>
      </c>
      <c r="R37" s="2" t="s">
        <v>3</v>
      </c>
      <c r="S37" s="2" t="s">
        <v>3</v>
      </c>
      <c r="T37" s="2" t="s">
        <v>3</v>
      </c>
      <c r="U37" s="5" t="s">
        <v>5</v>
      </c>
      <c r="V37" s="2" t="s">
        <v>3</v>
      </c>
      <c r="W37" s="5" t="s">
        <v>5</v>
      </c>
      <c r="X37" s="5" t="s">
        <v>5</v>
      </c>
      <c r="Y37" s="5" t="s">
        <v>5</v>
      </c>
      <c r="Z37" s="5" t="s">
        <v>5</v>
      </c>
      <c r="AA37" s="5" t="s">
        <v>5</v>
      </c>
      <c r="AB37" s="5" t="s">
        <v>5</v>
      </c>
      <c r="AC37" s="5" t="s">
        <v>5</v>
      </c>
      <c r="AD37" s="5" t="s">
        <v>5</v>
      </c>
      <c r="AE37" s="5" t="s">
        <v>5</v>
      </c>
      <c r="AF37" s="5" t="s">
        <v>5</v>
      </c>
      <c r="AG37" s="5" t="s">
        <v>5</v>
      </c>
      <c r="AH37" s="4" t="s">
        <v>2</v>
      </c>
      <c r="AL37">
        <f t="shared" si="1"/>
        <v>9</v>
      </c>
      <c r="AM37">
        <f t="shared" si="2"/>
        <v>16</v>
      </c>
      <c r="AO37">
        <f t="shared" si="0"/>
        <v>10.666666666666666</v>
      </c>
      <c r="AR37">
        <f t="shared" si="5"/>
        <v>8.3333333333333321</v>
      </c>
      <c r="AT37" s="10">
        <f t="shared" si="4"/>
        <v>19</v>
      </c>
    </row>
    <row r="38" spans="1:46" x14ac:dyDescent="0.25">
      <c r="A38" s="1">
        <v>45937</v>
      </c>
      <c r="G38" s="5" t="s">
        <v>5</v>
      </c>
      <c r="H38" s="5" t="s">
        <v>5</v>
      </c>
      <c r="I38" s="5" t="s">
        <v>5</v>
      </c>
      <c r="J38" s="5" t="s">
        <v>5</v>
      </c>
      <c r="K38" s="5" t="s">
        <v>5</v>
      </c>
      <c r="L38" s="2" t="s">
        <v>3</v>
      </c>
      <c r="M38" s="2" t="s">
        <v>3</v>
      </c>
      <c r="N38" s="2" t="s">
        <v>3</v>
      </c>
      <c r="O38" s="2" t="s">
        <v>3</v>
      </c>
      <c r="P38" s="3" t="s">
        <v>4</v>
      </c>
      <c r="Q38" s="2" t="s">
        <v>3</v>
      </c>
      <c r="R38" s="2" t="s">
        <v>3</v>
      </c>
      <c r="S38" s="2" t="s">
        <v>3</v>
      </c>
      <c r="T38" s="2" t="s">
        <v>3</v>
      </c>
      <c r="U38" s="5" t="s">
        <v>5</v>
      </c>
      <c r="V38" s="2" t="s">
        <v>3</v>
      </c>
      <c r="W38" s="5" t="s">
        <v>5</v>
      </c>
      <c r="X38" s="5" t="s">
        <v>5</v>
      </c>
      <c r="Y38" s="5" t="s">
        <v>5</v>
      </c>
      <c r="Z38" s="5" t="s">
        <v>5</v>
      </c>
      <c r="AA38" s="5" t="s">
        <v>5</v>
      </c>
      <c r="AB38" s="5" t="s">
        <v>5</v>
      </c>
      <c r="AC38" s="5" t="s">
        <v>5</v>
      </c>
      <c r="AD38" s="5" t="s">
        <v>5</v>
      </c>
      <c r="AE38" s="5" t="s">
        <v>5</v>
      </c>
      <c r="AF38" s="5" t="s">
        <v>5</v>
      </c>
      <c r="AG38" s="5" t="s">
        <v>5</v>
      </c>
      <c r="AH38" s="4" t="s">
        <v>2</v>
      </c>
      <c r="AL38">
        <f t="shared" si="1"/>
        <v>9</v>
      </c>
      <c r="AM38">
        <f t="shared" si="2"/>
        <v>17</v>
      </c>
      <c r="AO38">
        <f t="shared" si="0"/>
        <v>11.333333333333334</v>
      </c>
      <c r="AR38">
        <f t="shared" si="5"/>
        <v>8.3333333333333321</v>
      </c>
      <c r="AT38" s="10">
        <f t="shared" si="4"/>
        <v>19.666666666666664</v>
      </c>
    </row>
    <row r="39" spans="1:46" x14ac:dyDescent="0.25">
      <c r="A39" s="1">
        <v>45965</v>
      </c>
      <c r="G39" s="5" t="s">
        <v>5</v>
      </c>
      <c r="H39" s="5" t="s">
        <v>5</v>
      </c>
      <c r="I39" s="5" t="s">
        <v>5</v>
      </c>
      <c r="J39" s="5" t="s">
        <v>5</v>
      </c>
      <c r="K39" s="5" t="s">
        <v>5</v>
      </c>
      <c r="L39" s="2" t="s">
        <v>3</v>
      </c>
      <c r="M39" s="2" t="s">
        <v>3</v>
      </c>
      <c r="N39" s="2" t="s">
        <v>3</v>
      </c>
      <c r="O39" s="2" t="s">
        <v>3</v>
      </c>
      <c r="P39" s="3" t="s">
        <v>4</v>
      </c>
      <c r="Q39" s="2" t="s">
        <v>3</v>
      </c>
      <c r="R39" s="2" t="s">
        <v>3</v>
      </c>
      <c r="S39" s="2" t="s">
        <v>3</v>
      </c>
      <c r="T39" s="2" t="s">
        <v>3</v>
      </c>
      <c r="U39" s="5" t="s">
        <v>5</v>
      </c>
      <c r="V39" s="5" t="s">
        <v>5</v>
      </c>
      <c r="W39" s="5" t="s">
        <v>5</v>
      </c>
      <c r="X39" s="5" t="s">
        <v>5</v>
      </c>
      <c r="Y39" s="5" t="s">
        <v>5</v>
      </c>
      <c r="Z39" s="5" t="s">
        <v>5</v>
      </c>
      <c r="AA39" s="5" t="s">
        <v>5</v>
      </c>
      <c r="AB39" s="5" t="s">
        <v>5</v>
      </c>
      <c r="AC39" s="5" t="s">
        <v>5</v>
      </c>
      <c r="AD39" s="5" t="s">
        <v>5</v>
      </c>
      <c r="AE39" s="5" t="s">
        <v>5</v>
      </c>
      <c r="AF39" s="5" t="s">
        <v>5</v>
      </c>
      <c r="AG39" s="5" t="s">
        <v>5</v>
      </c>
      <c r="AH39" s="4" t="s">
        <v>2</v>
      </c>
      <c r="AL39">
        <f t="shared" si="1"/>
        <v>8</v>
      </c>
      <c r="AM39">
        <f t="shared" si="2"/>
        <v>18</v>
      </c>
      <c r="AO39">
        <f t="shared" si="0"/>
        <v>11.333333333333334</v>
      </c>
      <c r="AR39">
        <f t="shared" si="5"/>
        <v>8</v>
      </c>
      <c r="AT39" s="10">
        <f t="shared" si="4"/>
        <v>19.333333333333336</v>
      </c>
    </row>
    <row r="40" spans="1:46" x14ac:dyDescent="0.25">
      <c r="A40" s="1">
        <v>45965</v>
      </c>
      <c r="G40" s="5" t="s">
        <v>5</v>
      </c>
      <c r="H40" s="5" t="s">
        <v>5</v>
      </c>
      <c r="I40" s="5" t="s">
        <v>5</v>
      </c>
      <c r="J40" s="5" t="s">
        <v>5</v>
      </c>
      <c r="K40" s="5" t="s">
        <v>5</v>
      </c>
      <c r="L40" s="2" t="s">
        <v>3</v>
      </c>
      <c r="M40" s="2" t="s">
        <v>3</v>
      </c>
      <c r="N40" s="2" t="s">
        <v>3</v>
      </c>
      <c r="O40" s="2" t="s">
        <v>3</v>
      </c>
      <c r="P40" s="3" t="s">
        <v>4</v>
      </c>
      <c r="Q40" s="2" t="s">
        <v>3</v>
      </c>
      <c r="R40" s="2" t="s">
        <v>3</v>
      </c>
      <c r="S40" s="2" t="s">
        <v>3</v>
      </c>
      <c r="T40" s="5" t="s">
        <v>5</v>
      </c>
      <c r="U40" s="5" t="s">
        <v>5</v>
      </c>
      <c r="V40" s="5" t="s">
        <v>5</v>
      </c>
      <c r="W40" s="5" t="s">
        <v>5</v>
      </c>
      <c r="X40" s="5" t="s">
        <v>5</v>
      </c>
      <c r="Y40" s="5" t="s">
        <v>5</v>
      </c>
      <c r="Z40" s="5" t="s">
        <v>5</v>
      </c>
      <c r="AA40" s="5" t="s">
        <v>5</v>
      </c>
      <c r="AB40" s="5" t="s">
        <v>5</v>
      </c>
      <c r="AC40" s="5" t="s">
        <v>5</v>
      </c>
      <c r="AD40" s="5" t="s">
        <v>5</v>
      </c>
      <c r="AE40" s="5" t="s">
        <v>5</v>
      </c>
      <c r="AF40" s="5" t="s">
        <v>5</v>
      </c>
      <c r="AG40" s="5" t="s">
        <v>5</v>
      </c>
      <c r="AH40" s="4" t="s">
        <v>2</v>
      </c>
      <c r="AL40">
        <f>COUNTIF(C40:AH40,"U")</f>
        <v>7</v>
      </c>
      <c r="AM40">
        <f>COUNTIF(C40:AH40,"HE")</f>
        <v>19</v>
      </c>
      <c r="AO40">
        <f t="shared" si="0"/>
        <v>11</v>
      </c>
      <c r="AR40">
        <f t="shared" si="5"/>
        <v>8</v>
      </c>
      <c r="AT40" s="10">
        <f t="shared" si="4"/>
        <v>19</v>
      </c>
    </row>
    <row r="41" spans="1:46" x14ac:dyDescent="0.25">
      <c r="A41" s="1">
        <v>45993</v>
      </c>
      <c r="F41" s="5" t="s">
        <v>5</v>
      </c>
      <c r="G41" s="5" t="s">
        <v>5</v>
      </c>
      <c r="H41" s="5" t="s">
        <v>5</v>
      </c>
      <c r="I41" s="5" t="s">
        <v>5</v>
      </c>
      <c r="J41" s="5" t="s">
        <v>5</v>
      </c>
      <c r="K41" s="5" t="s">
        <v>5</v>
      </c>
      <c r="L41" s="2" t="s">
        <v>3</v>
      </c>
      <c r="M41" s="2" t="s">
        <v>3</v>
      </c>
      <c r="N41" s="2" t="s">
        <v>3</v>
      </c>
      <c r="O41" s="2" t="s">
        <v>3</v>
      </c>
      <c r="P41" s="3" t="s">
        <v>4</v>
      </c>
      <c r="Q41" s="2" t="s">
        <v>3</v>
      </c>
      <c r="R41" s="2" t="s">
        <v>3</v>
      </c>
      <c r="S41" s="2" t="s">
        <v>3</v>
      </c>
      <c r="T41" s="5" t="s">
        <v>5</v>
      </c>
      <c r="U41" s="5" t="s">
        <v>5</v>
      </c>
      <c r="V41" s="5" t="s">
        <v>5</v>
      </c>
      <c r="W41" s="5" t="s">
        <v>5</v>
      </c>
      <c r="X41" s="5" t="s">
        <v>5</v>
      </c>
      <c r="Y41" s="5" t="s">
        <v>5</v>
      </c>
      <c r="Z41" s="5" t="s">
        <v>5</v>
      </c>
      <c r="AA41" s="5" t="s">
        <v>5</v>
      </c>
      <c r="AB41" s="5" t="s">
        <v>5</v>
      </c>
      <c r="AC41" s="5" t="s">
        <v>5</v>
      </c>
      <c r="AD41" s="5" t="s">
        <v>5</v>
      </c>
      <c r="AE41" s="5" t="s">
        <v>5</v>
      </c>
      <c r="AF41" s="5" t="s">
        <v>5</v>
      </c>
      <c r="AG41" s="5" t="s">
        <v>5</v>
      </c>
      <c r="AH41" s="4" t="s">
        <v>2</v>
      </c>
      <c r="AL41">
        <f>COUNTIF(C41:AH41,"U")</f>
        <v>7</v>
      </c>
      <c r="AM41">
        <f>COUNTIF(C41:AH41,"HE")</f>
        <v>20</v>
      </c>
      <c r="AO41">
        <f t="shared" si="0"/>
        <v>11.666666666666668</v>
      </c>
      <c r="AR41">
        <f t="shared" si="5"/>
        <v>8</v>
      </c>
      <c r="AT41" s="10">
        <f t="shared" si="4"/>
        <v>19.666666666666668</v>
      </c>
    </row>
    <row r="42" spans="1:46" x14ac:dyDescent="0.25">
      <c r="A42" s="1">
        <v>46021</v>
      </c>
      <c r="F42" s="5" t="s">
        <v>5</v>
      </c>
      <c r="G42" s="5" t="s">
        <v>5</v>
      </c>
      <c r="H42" s="5" t="s">
        <v>5</v>
      </c>
      <c r="I42" s="5" t="s">
        <v>5</v>
      </c>
      <c r="J42" s="5" t="s">
        <v>5</v>
      </c>
      <c r="K42" s="5" t="s">
        <v>5</v>
      </c>
      <c r="L42" s="2" t="s">
        <v>3</v>
      </c>
      <c r="M42" s="2" t="s">
        <v>3</v>
      </c>
      <c r="N42" s="2" t="s">
        <v>3</v>
      </c>
      <c r="O42" s="2" t="s">
        <v>3</v>
      </c>
      <c r="P42" s="3" t="s">
        <v>4</v>
      </c>
      <c r="Q42" s="2" t="s">
        <v>3</v>
      </c>
      <c r="R42" s="2" t="s">
        <v>3</v>
      </c>
      <c r="S42" s="5" t="s">
        <v>5</v>
      </c>
      <c r="T42" s="5" t="s">
        <v>5</v>
      </c>
      <c r="U42" s="5" t="s">
        <v>5</v>
      </c>
      <c r="V42" s="5" t="s">
        <v>5</v>
      </c>
      <c r="W42" s="5" t="s">
        <v>5</v>
      </c>
      <c r="X42" s="5" t="s">
        <v>5</v>
      </c>
      <c r="Y42" s="5" t="s">
        <v>5</v>
      </c>
      <c r="Z42" s="5" t="s">
        <v>5</v>
      </c>
      <c r="AA42" s="5" t="s">
        <v>5</v>
      </c>
      <c r="AB42" s="5" t="s">
        <v>5</v>
      </c>
      <c r="AC42" s="5" t="s">
        <v>5</v>
      </c>
      <c r="AD42" s="5" t="s">
        <v>5</v>
      </c>
      <c r="AE42" s="5" t="s">
        <v>5</v>
      </c>
      <c r="AF42" s="5" t="s">
        <v>5</v>
      </c>
      <c r="AG42" s="5" t="s">
        <v>5</v>
      </c>
      <c r="AH42" s="4" t="s">
        <v>2</v>
      </c>
      <c r="AL42">
        <f>COUNTIF(C42:AH42,"U")</f>
        <v>6</v>
      </c>
      <c r="AM42">
        <f>COUNTIF(C42:AH42,"HE")</f>
        <v>21</v>
      </c>
      <c r="AO42">
        <f t="shared" si="0"/>
        <v>11.333333333333332</v>
      </c>
      <c r="AR42">
        <f t="shared" si="5"/>
        <v>8</v>
      </c>
      <c r="AT42" s="10">
        <f t="shared" si="4"/>
        <v>19.333333333333332</v>
      </c>
    </row>
    <row r="43" spans="1:46" x14ac:dyDescent="0.25">
      <c r="A43" s="1">
        <v>46049</v>
      </c>
      <c r="F43" s="5" t="s">
        <v>5</v>
      </c>
      <c r="G43" s="5" t="s">
        <v>5</v>
      </c>
      <c r="H43" s="5" t="s">
        <v>5</v>
      </c>
      <c r="I43" s="5" t="s">
        <v>5</v>
      </c>
      <c r="J43" s="5" t="s">
        <v>5</v>
      </c>
      <c r="K43" s="5" t="s">
        <v>5</v>
      </c>
      <c r="L43" s="2" t="s">
        <v>3</v>
      </c>
      <c r="M43" s="2" t="s">
        <v>3</v>
      </c>
      <c r="N43" s="2" t="s">
        <v>3</v>
      </c>
      <c r="O43" s="2" t="s">
        <v>3</v>
      </c>
      <c r="P43" s="3" t="s">
        <v>4</v>
      </c>
      <c r="Q43" s="2" t="s">
        <v>3</v>
      </c>
      <c r="R43" s="5" t="s">
        <v>5</v>
      </c>
      <c r="S43" s="5" t="s">
        <v>5</v>
      </c>
      <c r="T43" s="5" t="s">
        <v>5</v>
      </c>
      <c r="U43" s="5" t="s">
        <v>5</v>
      </c>
      <c r="V43" s="5" t="s">
        <v>5</v>
      </c>
      <c r="W43" s="5" t="s">
        <v>5</v>
      </c>
      <c r="X43" s="5" t="s">
        <v>5</v>
      </c>
      <c r="Y43" s="5" t="s">
        <v>5</v>
      </c>
      <c r="Z43" s="5" t="s">
        <v>5</v>
      </c>
      <c r="AA43" s="5" t="s">
        <v>5</v>
      </c>
      <c r="AB43" s="5" t="s">
        <v>5</v>
      </c>
      <c r="AC43" s="5" t="s">
        <v>5</v>
      </c>
      <c r="AD43" s="5" t="s">
        <v>5</v>
      </c>
      <c r="AE43" s="5" t="s">
        <v>5</v>
      </c>
      <c r="AF43" s="5" t="s">
        <v>5</v>
      </c>
      <c r="AG43" s="5" t="s">
        <v>5</v>
      </c>
      <c r="AH43" s="4" t="s">
        <v>2</v>
      </c>
      <c r="AL43">
        <f>COUNTIF(C43:AH43,"U")</f>
        <v>5</v>
      </c>
      <c r="AM43">
        <f>COUNTIF(C43:AH43,"HE")</f>
        <v>22</v>
      </c>
      <c r="AO43">
        <f t="shared" si="0"/>
        <v>11</v>
      </c>
      <c r="AR43">
        <f t="shared" si="5"/>
        <v>8</v>
      </c>
      <c r="AT43" s="10">
        <f t="shared" si="4"/>
        <v>19</v>
      </c>
    </row>
    <row r="44" spans="1:46" x14ac:dyDescent="0.25">
      <c r="A44" s="1">
        <v>46077</v>
      </c>
      <c r="E44" s="5" t="s">
        <v>5</v>
      </c>
      <c r="F44" s="5" t="s">
        <v>5</v>
      </c>
      <c r="G44" s="5" t="s">
        <v>5</v>
      </c>
      <c r="H44" s="5" t="s">
        <v>5</v>
      </c>
      <c r="I44" s="5" t="s">
        <v>5</v>
      </c>
      <c r="J44" s="5" t="s">
        <v>5</v>
      </c>
      <c r="K44" s="5" t="s">
        <v>5</v>
      </c>
      <c r="L44" s="2" t="s">
        <v>3</v>
      </c>
      <c r="M44" s="2" t="s">
        <v>3</v>
      </c>
      <c r="N44" s="2" t="s">
        <v>3</v>
      </c>
      <c r="O44" s="2" t="s">
        <v>3</v>
      </c>
      <c r="P44" s="3" t="s">
        <v>4</v>
      </c>
      <c r="Q44" s="2" t="s">
        <v>3</v>
      </c>
      <c r="R44" s="5" t="s">
        <v>5</v>
      </c>
      <c r="S44" s="5" t="s">
        <v>5</v>
      </c>
      <c r="T44" s="5" t="s">
        <v>5</v>
      </c>
      <c r="U44" s="5" t="s">
        <v>5</v>
      </c>
      <c r="V44" s="5" t="s">
        <v>5</v>
      </c>
      <c r="W44" s="5" t="s">
        <v>5</v>
      </c>
      <c r="X44" s="5" t="s">
        <v>5</v>
      </c>
      <c r="Y44" s="5" t="s">
        <v>5</v>
      </c>
      <c r="Z44" s="5" t="s">
        <v>5</v>
      </c>
      <c r="AA44" s="5" t="s">
        <v>5</v>
      </c>
      <c r="AB44" s="5" t="s">
        <v>5</v>
      </c>
      <c r="AC44" s="5" t="s">
        <v>5</v>
      </c>
      <c r="AD44" s="5" t="s">
        <v>5</v>
      </c>
      <c r="AE44" s="5" t="s">
        <v>5</v>
      </c>
      <c r="AF44" s="5" t="s">
        <v>5</v>
      </c>
      <c r="AG44" s="5" t="s">
        <v>5</v>
      </c>
      <c r="AH44" s="4" t="s">
        <v>2</v>
      </c>
      <c r="AL44">
        <f>COUNTIF(C44:AH44,"U")</f>
        <v>5</v>
      </c>
      <c r="AM44">
        <f>COUNTIF(C44:AH44,"HE")</f>
        <v>23</v>
      </c>
      <c r="AO44">
        <f t="shared" si="0"/>
        <v>11.666666666666668</v>
      </c>
      <c r="AR44">
        <f t="shared" si="5"/>
        <v>8</v>
      </c>
      <c r="AT44" s="10">
        <f t="shared" si="4"/>
        <v>19.666666666666668</v>
      </c>
    </row>
    <row r="45" spans="1:46" x14ac:dyDescent="0.25">
      <c r="A45" s="1">
        <v>46105</v>
      </c>
      <c r="D45" s="5" t="s">
        <v>5</v>
      </c>
      <c r="E45" s="5" t="s">
        <v>5</v>
      </c>
      <c r="F45" s="5" t="s">
        <v>5</v>
      </c>
      <c r="G45" s="5" t="s">
        <v>5</v>
      </c>
      <c r="H45" s="5" t="s">
        <v>5</v>
      </c>
      <c r="I45" s="5" t="s">
        <v>5</v>
      </c>
      <c r="J45" s="5" t="s">
        <v>5</v>
      </c>
      <c r="K45" s="5" t="s">
        <v>5</v>
      </c>
      <c r="L45" s="2" t="s">
        <v>3</v>
      </c>
      <c r="M45" s="2" t="s">
        <v>3</v>
      </c>
      <c r="N45" s="2" t="s">
        <v>3</v>
      </c>
      <c r="O45" s="2" t="s">
        <v>3</v>
      </c>
      <c r="P45" s="3" t="s">
        <v>4</v>
      </c>
      <c r="Q45" s="2" t="s">
        <v>3</v>
      </c>
      <c r="R45" s="5" t="s">
        <v>5</v>
      </c>
      <c r="S45" s="5" t="s">
        <v>5</v>
      </c>
      <c r="T45" s="5" t="s">
        <v>5</v>
      </c>
      <c r="U45" s="5" t="s">
        <v>5</v>
      </c>
      <c r="V45" s="5" t="s">
        <v>5</v>
      </c>
      <c r="W45" s="5" t="s">
        <v>5</v>
      </c>
      <c r="X45" s="5" t="s">
        <v>5</v>
      </c>
      <c r="Y45" s="5" t="s">
        <v>5</v>
      </c>
      <c r="Z45" s="5" t="s">
        <v>5</v>
      </c>
      <c r="AA45" s="5" t="s">
        <v>5</v>
      </c>
      <c r="AB45" s="5" t="s">
        <v>5</v>
      </c>
      <c r="AC45" s="5" t="s">
        <v>5</v>
      </c>
      <c r="AD45" s="5" t="s">
        <v>5</v>
      </c>
      <c r="AE45" s="5" t="s">
        <v>5</v>
      </c>
      <c r="AF45" s="5" t="s">
        <v>5</v>
      </c>
      <c r="AG45" s="5" t="s">
        <v>5</v>
      </c>
      <c r="AH45" s="4" t="s">
        <v>2</v>
      </c>
      <c r="AL45">
        <f t="shared" ref="AL45:AL51" si="6">COUNTIF(C45:AH45,"U")</f>
        <v>5</v>
      </c>
      <c r="AM45">
        <f t="shared" ref="AM45:AM51" si="7">COUNTIF(C45:AH45,"HE")</f>
        <v>24</v>
      </c>
      <c r="AO45">
        <f t="shared" si="0"/>
        <v>12.333333333333332</v>
      </c>
      <c r="AR45">
        <f t="shared" si="5"/>
        <v>8</v>
      </c>
      <c r="AT45" s="10">
        <f t="shared" si="4"/>
        <v>20.333333333333332</v>
      </c>
    </row>
    <row r="46" spans="1:46" x14ac:dyDescent="0.25">
      <c r="A46" s="1">
        <v>46105</v>
      </c>
      <c r="D46" s="5" t="s">
        <v>5</v>
      </c>
      <c r="E46" s="5" t="s">
        <v>5</v>
      </c>
      <c r="F46" s="5" t="s">
        <v>5</v>
      </c>
      <c r="G46" s="5" t="s">
        <v>5</v>
      </c>
      <c r="H46" s="5" t="s">
        <v>5</v>
      </c>
      <c r="I46" s="5" t="s">
        <v>5</v>
      </c>
      <c r="J46" s="5" t="s">
        <v>5</v>
      </c>
      <c r="K46" s="5" t="s">
        <v>5</v>
      </c>
      <c r="L46" s="2" t="s">
        <v>3</v>
      </c>
      <c r="M46" s="2" t="s">
        <v>3</v>
      </c>
      <c r="N46" s="2" t="s">
        <v>3</v>
      </c>
      <c r="O46" s="2" t="s">
        <v>3</v>
      </c>
      <c r="P46" s="3" t="s">
        <v>4</v>
      </c>
      <c r="Q46" s="5" t="s">
        <v>5</v>
      </c>
      <c r="R46" s="5" t="s">
        <v>5</v>
      </c>
      <c r="S46" s="5" t="s">
        <v>5</v>
      </c>
      <c r="T46" s="5" t="s">
        <v>5</v>
      </c>
      <c r="U46" s="5" t="s">
        <v>5</v>
      </c>
      <c r="V46" s="5" t="s">
        <v>5</v>
      </c>
      <c r="W46" s="5" t="s">
        <v>5</v>
      </c>
      <c r="X46" s="5" t="s">
        <v>5</v>
      </c>
      <c r="Y46" s="5" t="s">
        <v>5</v>
      </c>
      <c r="Z46" s="5" t="s">
        <v>5</v>
      </c>
      <c r="AA46" s="5" t="s">
        <v>5</v>
      </c>
      <c r="AB46" s="5" t="s">
        <v>5</v>
      </c>
      <c r="AC46" s="5" t="s">
        <v>5</v>
      </c>
      <c r="AD46" s="5" t="s">
        <v>5</v>
      </c>
      <c r="AE46" s="5" t="s">
        <v>5</v>
      </c>
      <c r="AF46" s="5" t="s">
        <v>5</v>
      </c>
      <c r="AG46" s="5" t="s">
        <v>5</v>
      </c>
      <c r="AH46" s="4" t="s">
        <v>2</v>
      </c>
      <c r="AL46">
        <f t="shared" si="6"/>
        <v>4</v>
      </c>
      <c r="AM46">
        <f t="shared" si="7"/>
        <v>25</v>
      </c>
      <c r="AO46">
        <f t="shared" si="0"/>
        <v>12</v>
      </c>
      <c r="AR46">
        <f t="shared" si="5"/>
        <v>8</v>
      </c>
      <c r="AT46" s="10">
        <f t="shared" si="4"/>
        <v>20</v>
      </c>
    </row>
    <row r="47" spans="1:46" x14ac:dyDescent="0.25">
      <c r="A47" s="1">
        <v>46133</v>
      </c>
      <c r="D47" s="5" t="s">
        <v>5</v>
      </c>
      <c r="E47" s="5" t="s">
        <v>5</v>
      </c>
      <c r="F47" s="5" t="s">
        <v>5</v>
      </c>
      <c r="G47" s="5" t="s">
        <v>5</v>
      </c>
      <c r="H47" s="5" t="s">
        <v>5</v>
      </c>
      <c r="I47" s="5" t="s">
        <v>5</v>
      </c>
      <c r="J47" s="5" t="s">
        <v>5</v>
      </c>
      <c r="K47" s="5" t="s">
        <v>5</v>
      </c>
      <c r="L47" s="2" t="s">
        <v>3</v>
      </c>
      <c r="M47" s="2" t="s">
        <v>3</v>
      </c>
      <c r="N47" s="2" t="s">
        <v>3</v>
      </c>
      <c r="O47" s="5" t="s">
        <v>5</v>
      </c>
      <c r="P47" s="3" t="s">
        <v>4</v>
      </c>
      <c r="Q47" s="5" t="s">
        <v>5</v>
      </c>
      <c r="R47" s="5" t="s">
        <v>5</v>
      </c>
      <c r="S47" s="5" t="s">
        <v>5</v>
      </c>
      <c r="T47" s="5" t="s">
        <v>5</v>
      </c>
      <c r="U47" s="5" t="s">
        <v>5</v>
      </c>
      <c r="V47" s="5" t="s">
        <v>5</v>
      </c>
      <c r="W47" s="5" t="s">
        <v>5</v>
      </c>
      <c r="X47" s="5" t="s">
        <v>5</v>
      </c>
      <c r="Y47" s="5" t="s">
        <v>5</v>
      </c>
      <c r="Z47" s="5" t="s">
        <v>5</v>
      </c>
      <c r="AA47" s="5" t="s">
        <v>5</v>
      </c>
      <c r="AB47" s="5" t="s">
        <v>5</v>
      </c>
      <c r="AC47" s="5" t="s">
        <v>5</v>
      </c>
      <c r="AD47" s="5" t="s">
        <v>5</v>
      </c>
      <c r="AE47" s="5" t="s">
        <v>5</v>
      </c>
      <c r="AF47" s="5" t="s">
        <v>5</v>
      </c>
      <c r="AG47" s="5" t="s">
        <v>5</v>
      </c>
      <c r="AH47" s="4" t="s">
        <v>2</v>
      </c>
      <c r="AL47">
        <f t="shared" si="6"/>
        <v>3</v>
      </c>
      <c r="AM47">
        <f t="shared" si="7"/>
        <v>26</v>
      </c>
      <c r="AO47">
        <f>COUNTIF(B47:O47,"U")+COUNTIF(B47:O47,"HE")/3*2</f>
        <v>9</v>
      </c>
      <c r="AR47">
        <f t="shared" ref="AR47:AR51" si="8">COUNTIF(Q47:AG47,"U")+COUNTIF(Q47:AG47,"HE")/3*2</f>
        <v>11.333333333333334</v>
      </c>
      <c r="AT47" s="10">
        <f t="shared" si="4"/>
        <v>20.333333333333336</v>
      </c>
    </row>
    <row r="48" spans="1:46" x14ac:dyDescent="0.25">
      <c r="A48" s="1">
        <v>46133</v>
      </c>
      <c r="C48" s="5" t="s">
        <v>5</v>
      </c>
      <c r="D48" s="5" t="s">
        <v>5</v>
      </c>
      <c r="E48" s="5" t="s">
        <v>5</v>
      </c>
      <c r="F48" s="5" t="s">
        <v>5</v>
      </c>
      <c r="G48" s="5" t="s">
        <v>5</v>
      </c>
      <c r="H48" s="5" t="s">
        <v>5</v>
      </c>
      <c r="I48" s="5" t="s">
        <v>5</v>
      </c>
      <c r="J48" s="5" t="s">
        <v>5</v>
      </c>
      <c r="K48" s="5" t="s">
        <v>5</v>
      </c>
      <c r="L48" s="2" t="s">
        <v>3</v>
      </c>
      <c r="M48" s="2" t="s">
        <v>3</v>
      </c>
      <c r="N48" s="2" t="s">
        <v>3</v>
      </c>
      <c r="O48" s="5" t="s">
        <v>5</v>
      </c>
      <c r="P48" s="3" t="s">
        <v>4</v>
      </c>
      <c r="Q48" s="5" t="s">
        <v>5</v>
      </c>
      <c r="R48" s="5" t="s">
        <v>5</v>
      </c>
      <c r="S48" s="5" t="s">
        <v>5</v>
      </c>
      <c r="T48" s="5" t="s">
        <v>5</v>
      </c>
      <c r="U48" s="5" t="s">
        <v>5</v>
      </c>
      <c r="V48" s="5" t="s">
        <v>5</v>
      </c>
      <c r="W48" s="5" t="s">
        <v>5</v>
      </c>
      <c r="X48" s="5" t="s">
        <v>5</v>
      </c>
      <c r="Y48" s="5" t="s">
        <v>5</v>
      </c>
      <c r="Z48" s="5" t="s">
        <v>5</v>
      </c>
      <c r="AA48" s="5" t="s">
        <v>5</v>
      </c>
      <c r="AB48" s="5" t="s">
        <v>5</v>
      </c>
      <c r="AC48" s="5" t="s">
        <v>5</v>
      </c>
      <c r="AD48" s="5" t="s">
        <v>5</v>
      </c>
      <c r="AE48" s="5" t="s">
        <v>5</v>
      </c>
      <c r="AF48" s="5" t="s">
        <v>5</v>
      </c>
      <c r="AG48" s="5" t="s">
        <v>5</v>
      </c>
      <c r="AH48" s="4" t="s">
        <v>2</v>
      </c>
      <c r="AL48">
        <f t="shared" si="6"/>
        <v>3</v>
      </c>
      <c r="AM48">
        <f t="shared" si="7"/>
        <v>27</v>
      </c>
      <c r="AO48">
        <f t="shared" ref="AO48:AO51" si="9">COUNTIF(B48:O48,"U")+COUNTIF(B48:O48,"HE")/3*2</f>
        <v>9.6666666666666679</v>
      </c>
      <c r="AR48">
        <f t="shared" si="8"/>
        <v>11.333333333333334</v>
      </c>
      <c r="AT48" s="10">
        <f t="shared" si="4"/>
        <v>21</v>
      </c>
    </row>
    <row r="49" spans="1:63" x14ac:dyDescent="0.25">
      <c r="A49" s="1">
        <v>46161</v>
      </c>
      <c r="C49" s="5" t="s">
        <v>5</v>
      </c>
      <c r="D49" s="5" t="s">
        <v>5</v>
      </c>
      <c r="E49" s="5" t="s">
        <v>5</v>
      </c>
      <c r="F49" s="5" t="s">
        <v>5</v>
      </c>
      <c r="G49" s="5" t="s">
        <v>5</v>
      </c>
      <c r="H49" s="5" t="s">
        <v>5</v>
      </c>
      <c r="I49" s="5" t="s">
        <v>5</v>
      </c>
      <c r="J49" s="5" t="s">
        <v>5</v>
      </c>
      <c r="K49" s="5" t="s">
        <v>5</v>
      </c>
      <c r="L49" s="2" t="s">
        <v>3</v>
      </c>
      <c r="M49" s="2" t="s">
        <v>3</v>
      </c>
      <c r="N49" s="5" t="s">
        <v>5</v>
      </c>
      <c r="O49" s="5" t="s">
        <v>5</v>
      </c>
      <c r="P49" s="3" t="s">
        <v>4</v>
      </c>
      <c r="Q49" s="5" t="s">
        <v>5</v>
      </c>
      <c r="R49" s="5" t="s">
        <v>5</v>
      </c>
      <c r="S49" s="5" t="s">
        <v>5</v>
      </c>
      <c r="T49" s="5" t="s">
        <v>5</v>
      </c>
      <c r="U49" s="5" t="s">
        <v>5</v>
      </c>
      <c r="V49" s="5" t="s">
        <v>5</v>
      </c>
      <c r="W49" s="5" t="s">
        <v>5</v>
      </c>
      <c r="X49" s="5" t="s">
        <v>5</v>
      </c>
      <c r="Y49" s="5" t="s">
        <v>5</v>
      </c>
      <c r="Z49" s="5" t="s">
        <v>5</v>
      </c>
      <c r="AA49" s="5" t="s">
        <v>5</v>
      </c>
      <c r="AB49" s="5" t="s">
        <v>5</v>
      </c>
      <c r="AC49" s="5" t="s">
        <v>5</v>
      </c>
      <c r="AD49" s="5" t="s">
        <v>5</v>
      </c>
      <c r="AE49" s="5" t="s">
        <v>5</v>
      </c>
      <c r="AF49" s="5" t="s">
        <v>5</v>
      </c>
      <c r="AG49" s="5" t="s">
        <v>5</v>
      </c>
      <c r="AH49" s="4" t="s">
        <v>2</v>
      </c>
      <c r="AL49">
        <f>COUNTIF(F49:AH49,"U")</f>
        <v>2</v>
      </c>
      <c r="AM49">
        <f t="shared" si="7"/>
        <v>28</v>
      </c>
      <c r="AO49">
        <f t="shared" si="9"/>
        <v>9.3333333333333321</v>
      </c>
      <c r="AR49">
        <f t="shared" si="8"/>
        <v>11.333333333333334</v>
      </c>
      <c r="AT49" s="10">
        <f t="shared" si="4"/>
        <v>20.666666666666664</v>
      </c>
    </row>
    <row r="50" spans="1:63" x14ac:dyDescent="0.25">
      <c r="A50" s="1">
        <v>46189</v>
      </c>
      <c r="C50" s="5" t="s">
        <v>5</v>
      </c>
      <c r="D50" s="5" t="s">
        <v>5</v>
      </c>
      <c r="E50" s="5" t="s">
        <v>5</v>
      </c>
      <c r="F50" s="5" t="s">
        <v>5</v>
      </c>
      <c r="G50" s="5" t="s">
        <v>5</v>
      </c>
      <c r="H50" s="5" t="s">
        <v>5</v>
      </c>
      <c r="I50" s="5" t="s">
        <v>5</v>
      </c>
      <c r="J50" s="5" t="s">
        <v>5</v>
      </c>
      <c r="K50" s="5" t="s">
        <v>5</v>
      </c>
      <c r="L50" s="2" t="s">
        <v>3</v>
      </c>
      <c r="M50" s="5" t="s">
        <v>5</v>
      </c>
      <c r="N50" s="5" t="s">
        <v>5</v>
      </c>
      <c r="O50" s="5" t="s">
        <v>5</v>
      </c>
      <c r="P50" s="3" t="s">
        <v>4</v>
      </c>
      <c r="Q50" s="5" t="s">
        <v>5</v>
      </c>
      <c r="R50" s="5" t="s">
        <v>5</v>
      </c>
      <c r="S50" s="5" t="s">
        <v>5</v>
      </c>
      <c r="T50" s="5" t="s">
        <v>5</v>
      </c>
      <c r="U50" s="5" t="s">
        <v>5</v>
      </c>
      <c r="V50" s="5" t="s">
        <v>5</v>
      </c>
      <c r="W50" s="5" t="s">
        <v>5</v>
      </c>
      <c r="X50" s="5" t="s">
        <v>5</v>
      </c>
      <c r="Y50" s="5" t="s">
        <v>5</v>
      </c>
      <c r="Z50" s="5" t="s">
        <v>5</v>
      </c>
      <c r="AA50" s="5" t="s">
        <v>5</v>
      </c>
      <c r="AB50" s="5" t="s">
        <v>5</v>
      </c>
      <c r="AC50" s="5" t="s">
        <v>5</v>
      </c>
      <c r="AD50" s="5" t="s">
        <v>5</v>
      </c>
      <c r="AE50" s="5" t="s">
        <v>5</v>
      </c>
      <c r="AF50" s="5" t="s">
        <v>5</v>
      </c>
      <c r="AG50" s="5" t="s">
        <v>5</v>
      </c>
      <c r="AH50" s="4" t="s">
        <v>2</v>
      </c>
      <c r="AL50">
        <f>COUNTIF(E50:AH50,"U")</f>
        <v>1</v>
      </c>
      <c r="AM50">
        <f t="shared" si="7"/>
        <v>29</v>
      </c>
      <c r="AO50">
        <f t="shared" si="9"/>
        <v>9</v>
      </c>
      <c r="AR50">
        <f t="shared" si="8"/>
        <v>11.333333333333334</v>
      </c>
      <c r="AT50" s="10">
        <f t="shared" si="4"/>
        <v>20.333333333333336</v>
      </c>
    </row>
    <row r="51" spans="1:63" x14ac:dyDescent="0.25">
      <c r="A51" s="1">
        <v>46217</v>
      </c>
      <c r="C51" s="5" t="s">
        <v>5</v>
      </c>
      <c r="D51" s="5" t="s">
        <v>5</v>
      </c>
      <c r="E51" s="5" t="s">
        <v>5</v>
      </c>
      <c r="F51" s="5" t="s">
        <v>5</v>
      </c>
      <c r="G51" s="5" t="s">
        <v>5</v>
      </c>
      <c r="H51" s="5" t="s">
        <v>5</v>
      </c>
      <c r="I51" s="5" t="s">
        <v>5</v>
      </c>
      <c r="J51" s="5" t="s">
        <v>5</v>
      </c>
      <c r="K51" s="5" t="s">
        <v>5</v>
      </c>
      <c r="L51" s="5" t="s">
        <v>5</v>
      </c>
      <c r="M51" s="5" t="s">
        <v>5</v>
      </c>
      <c r="N51" s="5" t="s">
        <v>5</v>
      </c>
      <c r="O51" s="5" t="s">
        <v>5</v>
      </c>
      <c r="P51" s="3" t="s">
        <v>4</v>
      </c>
      <c r="Q51" s="5" t="s">
        <v>5</v>
      </c>
      <c r="R51" s="5" t="s">
        <v>5</v>
      </c>
      <c r="S51" s="5" t="s">
        <v>5</v>
      </c>
      <c r="T51" s="5" t="s">
        <v>5</v>
      </c>
      <c r="U51" s="5" t="s">
        <v>5</v>
      </c>
      <c r="V51" s="5" t="s">
        <v>5</v>
      </c>
      <c r="W51" s="5" t="s">
        <v>5</v>
      </c>
      <c r="X51" s="5" t="s">
        <v>5</v>
      </c>
      <c r="Y51" s="5" t="s">
        <v>5</v>
      </c>
      <c r="Z51" s="5" t="s">
        <v>5</v>
      </c>
      <c r="AA51" s="5" t="s">
        <v>5</v>
      </c>
      <c r="AB51" s="5" t="s">
        <v>5</v>
      </c>
      <c r="AC51" s="5" t="s">
        <v>5</v>
      </c>
      <c r="AD51" s="5" t="s">
        <v>5</v>
      </c>
      <c r="AE51" s="5" t="s">
        <v>5</v>
      </c>
      <c r="AF51" s="5" t="s">
        <v>5</v>
      </c>
      <c r="AG51" s="5" t="s">
        <v>5</v>
      </c>
      <c r="AH51" s="4" t="s">
        <v>2</v>
      </c>
      <c r="AL51">
        <f t="shared" si="6"/>
        <v>0</v>
      </c>
      <c r="AM51">
        <f t="shared" si="7"/>
        <v>30</v>
      </c>
      <c r="AO51">
        <f t="shared" si="9"/>
        <v>8.6666666666666661</v>
      </c>
      <c r="AR51">
        <f t="shared" si="8"/>
        <v>11.333333333333334</v>
      </c>
      <c r="AT51" s="10">
        <f t="shared" si="4"/>
        <v>20</v>
      </c>
    </row>
    <row r="55" spans="1:63" x14ac:dyDescent="0.25">
      <c r="A55" s="6" t="s">
        <v>27</v>
      </c>
    </row>
    <row r="56" spans="1:63" x14ac:dyDescent="0.25">
      <c r="A56" s="6" t="s">
        <v>0</v>
      </c>
      <c r="B56" s="9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 t="s">
        <v>10</v>
      </c>
      <c r="AM56" s="7" t="s">
        <v>9</v>
      </c>
      <c r="AO56" s="7" t="s">
        <v>6</v>
      </c>
      <c r="AP56" s="7"/>
      <c r="AQ56" s="7"/>
      <c r="AR56" s="7"/>
      <c r="AS56" s="7"/>
    </row>
    <row r="57" spans="1:63" x14ac:dyDescent="0.25">
      <c r="A57" s="6"/>
      <c r="B57" s="6" t="s">
        <v>1</v>
      </c>
      <c r="C57" s="7">
        <v>17</v>
      </c>
      <c r="D57" s="7">
        <v>18</v>
      </c>
      <c r="E57" s="7">
        <v>19</v>
      </c>
      <c r="F57" s="7">
        <v>20</v>
      </c>
      <c r="G57" s="7">
        <v>21</v>
      </c>
      <c r="H57" s="7">
        <v>22</v>
      </c>
      <c r="I57" s="7">
        <v>23</v>
      </c>
      <c r="J57" s="7">
        <v>24</v>
      </c>
      <c r="K57" s="7">
        <v>25</v>
      </c>
      <c r="L57" s="7">
        <v>26</v>
      </c>
      <c r="M57" s="7">
        <v>27</v>
      </c>
      <c r="N57" s="7">
        <v>28</v>
      </c>
      <c r="O57" s="7">
        <v>29</v>
      </c>
      <c r="P57" s="7">
        <v>30</v>
      </c>
      <c r="Q57" s="7">
        <v>31</v>
      </c>
      <c r="R57" s="7">
        <v>32</v>
      </c>
      <c r="S57" s="7">
        <v>33</v>
      </c>
      <c r="T57" s="7">
        <v>34</v>
      </c>
      <c r="U57" s="7">
        <v>35</v>
      </c>
      <c r="V57" s="7">
        <v>36</v>
      </c>
      <c r="W57" s="7">
        <v>37</v>
      </c>
      <c r="X57" s="7">
        <v>38</v>
      </c>
      <c r="Y57" s="7">
        <v>39</v>
      </c>
      <c r="Z57" s="7">
        <v>40</v>
      </c>
      <c r="AA57" s="7">
        <v>41</v>
      </c>
      <c r="AB57" s="7">
        <v>42</v>
      </c>
      <c r="AC57" s="7">
        <v>43</v>
      </c>
      <c r="AD57" s="7">
        <v>44</v>
      </c>
      <c r="AE57" s="7">
        <v>45</v>
      </c>
      <c r="AF57" s="7">
        <v>46</v>
      </c>
      <c r="AG57" s="7">
        <v>47</v>
      </c>
      <c r="AH57" s="7">
        <v>48</v>
      </c>
      <c r="AI57" s="7">
        <v>49</v>
      </c>
      <c r="AJ57" s="7">
        <v>50</v>
      </c>
      <c r="AK57" s="7"/>
      <c r="AL57" s="7"/>
      <c r="AM57" s="7"/>
      <c r="AO57" s="7" t="s">
        <v>7</v>
      </c>
      <c r="AP57" s="7"/>
      <c r="AQ57" s="7"/>
      <c r="AR57" s="7" t="s">
        <v>8</v>
      </c>
      <c r="AS57" s="7"/>
      <c r="AT57" s="7" t="s">
        <v>16</v>
      </c>
      <c r="AY57" t="s">
        <v>31</v>
      </c>
      <c r="BA57" t="s">
        <v>32</v>
      </c>
      <c r="BC57" t="s">
        <v>34</v>
      </c>
      <c r="BE57" t="s">
        <v>33</v>
      </c>
    </row>
    <row r="58" spans="1:63" x14ac:dyDescent="0.25">
      <c r="A58" s="1">
        <v>45536</v>
      </c>
      <c r="J58" s="5" t="s">
        <v>5</v>
      </c>
      <c r="K58" s="5" t="s">
        <v>5</v>
      </c>
      <c r="L58" s="2" t="s">
        <v>3</v>
      </c>
      <c r="M58" s="2" t="s">
        <v>3</v>
      </c>
      <c r="N58" s="2" t="s">
        <v>3</v>
      </c>
      <c r="O58" s="2" t="s">
        <v>3</v>
      </c>
      <c r="P58" s="2" t="s">
        <v>3</v>
      </c>
      <c r="Q58" s="2" t="s">
        <v>3</v>
      </c>
      <c r="R58" s="2" t="s">
        <v>3</v>
      </c>
      <c r="S58" s="2" t="s">
        <v>3</v>
      </c>
      <c r="T58" s="2" t="s">
        <v>3</v>
      </c>
      <c r="U58" s="3" t="s">
        <v>4</v>
      </c>
      <c r="V58" s="2" t="s">
        <v>3</v>
      </c>
      <c r="W58" s="2" t="s">
        <v>3</v>
      </c>
      <c r="X58" s="2" t="s">
        <v>3</v>
      </c>
      <c r="Y58" s="2" t="s">
        <v>3</v>
      </c>
      <c r="Z58" s="2" t="s">
        <v>3</v>
      </c>
      <c r="AA58" s="2" t="s">
        <v>3</v>
      </c>
      <c r="AB58" s="2" t="s">
        <v>3</v>
      </c>
      <c r="AC58" s="2" t="s">
        <v>3</v>
      </c>
      <c r="AD58" s="2" t="s">
        <v>3</v>
      </c>
      <c r="AE58" s="2" t="s">
        <v>3</v>
      </c>
      <c r="AF58" s="2" t="s">
        <v>3</v>
      </c>
      <c r="AG58" s="2" t="s">
        <v>3</v>
      </c>
      <c r="AL58">
        <f>COUNTIF(C58:AH58,"U")</f>
        <v>21</v>
      </c>
      <c r="AM58">
        <f>COUNTIF(C58:AH58,"HE")</f>
        <v>2</v>
      </c>
      <c r="AO58">
        <f t="shared" ref="AO58:AO76" si="10">COUNTIF(B58:T58,"U")+COUNTIF(B58:T58,"HE")/3*2</f>
        <v>10.333333333333334</v>
      </c>
      <c r="AR58">
        <f>COUNTIF(V58:AH58,"U")+COUNTIF(V58:AG58,"HE")/3*2</f>
        <v>12</v>
      </c>
      <c r="AT58" s="10">
        <f>AO58+AR58</f>
        <v>22.333333333333336</v>
      </c>
      <c r="AY58">
        <v>2</v>
      </c>
      <c r="BA58">
        <v>0</v>
      </c>
      <c r="BC58" s="13" t="s">
        <v>35</v>
      </c>
      <c r="BI58" s="2" t="s">
        <v>3</v>
      </c>
      <c r="BJ58" t="s">
        <v>11</v>
      </c>
      <c r="BK58" t="s">
        <v>13</v>
      </c>
    </row>
    <row r="59" spans="1:63" x14ac:dyDescent="0.25">
      <c r="A59" s="1">
        <v>45573</v>
      </c>
      <c r="J59" s="5" t="s">
        <v>5</v>
      </c>
      <c r="K59" s="5" t="s">
        <v>5</v>
      </c>
      <c r="L59" s="2" t="s">
        <v>3</v>
      </c>
      <c r="M59" s="2" t="s">
        <v>3</v>
      </c>
      <c r="N59" s="2" t="s">
        <v>3</v>
      </c>
      <c r="O59" s="2" t="s">
        <v>3</v>
      </c>
      <c r="P59" s="2" t="s">
        <v>3</v>
      </c>
      <c r="Q59" s="2" t="s">
        <v>3</v>
      </c>
      <c r="R59" s="2" t="s">
        <v>3</v>
      </c>
      <c r="S59" s="2" t="s">
        <v>3</v>
      </c>
      <c r="T59" s="2" t="s">
        <v>3</v>
      </c>
      <c r="U59" s="3" t="s">
        <v>4</v>
      </c>
      <c r="V59" s="2" t="s">
        <v>3</v>
      </c>
      <c r="W59" s="2" t="s">
        <v>3</v>
      </c>
      <c r="X59" s="2" t="s">
        <v>3</v>
      </c>
      <c r="Y59" s="2" t="s">
        <v>3</v>
      </c>
      <c r="Z59" s="2" t="s">
        <v>3</v>
      </c>
      <c r="AA59" s="2" t="s">
        <v>3</v>
      </c>
      <c r="AB59" s="2" t="s">
        <v>3</v>
      </c>
      <c r="AC59" s="2" t="s">
        <v>3</v>
      </c>
      <c r="AD59" s="2" t="s">
        <v>3</v>
      </c>
      <c r="AE59" s="2" t="s">
        <v>3</v>
      </c>
      <c r="AF59" s="2" t="s">
        <v>3</v>
      </c>
      <c r="AG59" s="5" t="s">
        <v>5</v>
      </c>
      <c r="AL59">
        <f t="shared" ref="AL59:AL70" si="11">COUNTIF(C59:AH59,"U")</f>
        <v>20</v>
      </c>
      <c r="AM59">
        <f t="shared" ref="AM59:AM70" si="12">COUNTIF(C59:AH59,"HE")</f>
        <v>3</v>
      </c>
      <c r="AO59">
        <f t="shared" si="10"/>
        <v>10.333333333333334</v>
      </c>
      <c r="AR59">
        <f t="shared" ref="AR59:AR76" si="13">COUNTIF(V59:AH59,"U")+COUNTIF(V59:AG59,"HE")/3*2</f>
        <v>11.666666666666666</v>
      </c>
      <c r="AT59" s="10">
        <f t="shared" ref="AT59:AT80" si="14">AO59+AR59</f>
        <v>22</v>
      </c>
      <c r="AY59">
        <v>1</v>
      </c>
      <c r="BA59">
        <v>1</v>
      </c>
      <c r="BC59" s="13" t="s">
        <v>36</v>
      </c>
      <c r="BI59" s="5" t="s">
        <v>5</v>
      </c>
      <c r="BJ59" t="s">
        <v>11</v>
      </c>
      <c r="BK59" t="s">
        <v>12</v>
      </c>
    </row>
    <row r="60" spans="1:63" x14ac:dyDescent="0.25">
      <c r="A60" s="1">
        <v>45629</v>
      </c>
      <c r="J60" s="5" t="s">
        <v>5</v>
      </c>
      <c r="K60" s="5" t="s">
        <v>5</v>
      </c>
      <c r="L60" s="2" t="s">
        <v>3</v>
      </c>
      <c r="M60" s="2" t="s">
        <v>3</v>
      </c>
      <c r="N60" s="2" t="s">
        <v>3</v>
      </c>
      <c r="O60" s="2" t="s">
        <v>3</v>
      </c>
      <c r="P60" s="2" t="s">
        <v>3</v>
      </c>
      <c r="Q60" s="2" t="s">
        <v>3</v>
      </c>
      <c r="R60" s="2" t="s">
        <v>3</v>
      </c>
      <c r="S60" s="2" t="s">
        <v>3</v>
      </c>
      <c r="T60" s="2" t="s">
        <v>3</v>
      </c>
      <c r="U60" s="3" t="s">
        <v>4</v>
      </c>
      <c r="V60" s="2" t="s">
        <v>3</v>
      </c>
      <c r="W60" s="2" t="s">
        <v>3</v>
      </c>
      <c r="X60" s="2" t="s">
        <v>3</v>
      </c>
      <c r="Y60" s="2" t="s">
        <v>3</v>
      </c>
      <c r="Z60" s="2" t="s">
        <v>3</v>
      </c>
      <c r="AA60" s="2" t="s">
        <v>3</v>
      </c>
      <c r="AB60" s="2" t="s">
        <v>3</v>
      </c>
      <c r="AC60" s="2" t="s">
        <v>3</v>
      </c>
      <c r="AD60" s="2" t="s">
        <v>3</v>
      </c>
      <c r="AE60" s="2" t="s">
        <v>3</v>
      </c>
      <c r="AF60" s="5" t="s">
        <v>5</v>
      </c>
      <c r="AG60" s="5" t="s">
        <v>5</v>
      </c>
      <c r="AL60">
        <f t="shared" si="11"/>
        <v>19</v>
      </c>
      <c r="AM60">
        <f t="shared" si="12"/>
        <v>4</v>
      </c>
      <c r="AO60">
        <f t="shared" si="10"/>
        <v>10.333333333333334</v>
      </c>
      <c r="AR60">
        <f t="shared" si="13"/>
        <v>11.333333333333334</v>
      </c>
      <c r="AT60" s="10">
        <f t="shared" si="14"/>
        <v>21.666666666666668</v>
      </c>
      <c r="AY60">
        <v>1</v>
      </c>
      <c r="BA60">
        <v>1</v>
      </c>
      <c r="BC60" s="13">
        <v>47</v>
      </c>
      <c r="BI60" s="8">
        <f>7</f>
        <v>7</v>
      </c>
      <c r="BJ60" t="s">
        <v>11</v>
      </c>
      <c r="BK60" t="s">
        <v>14</v>
      </c>
    </row>
    <row r="61" spans="1:63" x14ac:dyDescent="0.25">
      <c r="A61" s="1">
        <v>45295</v>
      </c>
      <c r="J61" s="5" t="s">
        <v>5</v>
      </c>
      <c r="K61" s="5" t="s">
        <v>5</v>
      </c>
      <c r="L61" s="2" t="s">
        <v>3</v>
      </c>
      <c r="M61" s="2" t="s">
        <v>3</v>
      </c>
      <c r="N61" s="2" t="s">
        <v>3</v>
      </c>
      <c r="O61" s="2" t="s">
        <v>3</v>
      </c>
      <c r="P61" s="2" t="s">
        <v>3</v>
      </c>
      <c r="Q61" s="2" t="s">
        <v>3</v>
      </c>
      <c r="R61" s="2" t="s">
        <v>3</v>
      </c>
      <c r="S61" s="2" t="s">
        <v>3</v>
      </c>
      <c r="T61" s="2" t="s">
        <v>3</v>
      </c>
      <c r="U61" s="3" t="s">
        <v>4</v>
      </c>
      <c r="V61" s="2" t="s">
        <v>3</v>
      </c>
      <c r="W61" s="2" t="s">
        <v>3</v>
      </c>
      <c r="X61" s="2" t="s">
        <v>3</v>
      </c>
      <c r="Y61" s="2" t="s">
        <v>3</v>
      </c>
      <c r="Z61" s="2" t="s">
        <v>3</v>
      </c>
      <c r="AA61" s="2" t="s">
        <v>3</v>
      </c>
      <c r="AB61" s="2" t="s">
        <v>3</v>
      </c>
      <c r="AC61" s="2" t="s">
        <v>3</v>
      </c>
      <c r="AD61" s="2" t="s">
        <v>3</v>
      </c>
      <c r="AE61" s="5" t="s">
        <v>5</v>
      </c>
      <c r="AF61" s="5" t="s">
        <v>5</v>
      </c>
      <c r="AG61" s="5" t="s">
        <v>5</v>
      </c>
      <c r="AL61">
        <f t="shared" si="11"/>
        <v>18</v>
      </c>
      <c r="AM61">
        <f t="shared" si="12"/>
        <v>5</v>
      </c>
      <c r="AO61">
        <f t="shared" si="10"/>
        <v>10.333333333333334</v>
      </c>
      <c r="AR61">
        <f t="shared" si="13"/>
        <v>11</v>
      </c>
      <c r="AT61" s="10">
        <f t="shared" si="14"/>
        <v>21.333333333333336</v>
      </c>
      <c r="AY61">
        <v>1</v>
      </c>
      <c r="BA61">
        <v>1</v>
      </c>
      <c r="BC61" s="13" t="s">
        <v>36</v>
      </c>
      <c r="BE61">
        <v>13</v>
      </c>
      <c r="BI61" s="3" t="s">
        <v>4</v>
      </c>
      <c r="BJ61" t="s">
        <v>11</v>
      </c>
      <c r="BK61" t="s">
        <v>15</v>
      </c>
    </row>
    <row r="62" spans="1:63" x14ac:dyDescent="0.25">
      <c r="A62" s="1">
        <v>45713</v>
      </c>
      <c r="J62" s="5" t="s">
        <v>5</v>
      </c>
      <c r="K62" s="5" t="s">
        <v>5</v>
      </c>
      <c r="L62" s="2" t="s">
        <v>3</v>
      </c>
      <c r="M62" s="2" t="s">
        <v>3</v>
      </c>
      <c r="N62" s="2" t="s">
        <v>3</v>
      </c>
      <c r="O62" s="2" t="s">
        <v>3</v>
      </c>
      <c r="P62" s="2" t="s">
        <v>3</v>
      </c>
      <c r="Q62" s="2" t="s">
        <v>3</v>
      </c>
      <c r="R62" s="2" t="s">
        <v>3</v>
      </c>
      <c r="S62" s="2" t="s">
        <v>3</v>
      </c>
      <c r="T62" s="2" t="s">
        <v>3</v>
      </c>
      <c r="U62" s="3" t="s">
        <v>4</v>
      </c>
      <c r="V62" s="2" t="s">
        <v>3</v>
      </c>
      <c r="W62" s="2" t="s">
        <v>3</v>
      </c>
      <c r="X62" s="2" t="s">
        <v>3</v>
      </c>
      <c r="Y62" s="2" t="s">
        <v>3</v>
      </c>
      <c r="Z62" s="2" t="s">
        <v>3</v>
      </c>
      <c r="AA62" s="2" t="s">
        <v>3</v>
      </c>
      <c r="AB62" s="2" t="s">
        <v>3</v>
      </c>
      <c r="AC62" s="2" t="s">
        <v>3</v>
      </c>
      <c r="AD62" s="5" t="s">
        <v>5</v>
      </c>
      <c r="AE62" s="5" t="s">
        <v>5</v>
      </c>
      <c r="AF62" s="5" t="s">
        <v>5</v>
      </c>
      <c r="AG62" s="5" t="s">
        <v>5</v>
      </c>
      <c r="AL62">
        <f t="shared" si="11"/>
        <v>17</v>
      </c>
      <c r="AM62">
        <f t="shared" si="12"/>
        <v>6</v>
      </c>
      <c r="AO62">
        <f t="shared" si="10"/>
        <v>10.333333333333334</v>
      </c>
      <c r="AR62">
        <f t="shared" si="13"/>
        <v>10.666666666666666</v>
      </c>
      <c r="AT62" s="10">
        <f t="shared" si="14"/>
        <v>21</v>
      </c>
      <c r="AY62">
        <v>1</v>
      </c>
      <c r="BA62">
        <v>1</v>
      </c>
      <c r="BC62" s="13">
        <v>46</v>
      </c>
      <c r="BE62">
        <v>36</v>
      </c>
      <c r="BI62" s="4" t="s">
        <v>2</v>
      </c>
      <c r="BJ62" t="s">
        <v>11</v>
      </c>
      <c r="BK62" t="s">
        <v>26</v>
      </c>
    </row>
    <row r="63" spans="1:63" x14ac:dyDescent="0.25">
      <c r="A63" s="1">
        <v>45741</v>
      </c>
      <c r="J63" s="5" t="s">
        <v>5</v>
      </c>
      <c r="K63" s="5" t="s">
        <v>5</v>
      </c>
      <c r="L63" s="2" t="s">
        <v>3</v>
      </c>
      <c r="M63" s="2" t="s">
        <v>3</v>
      </c>
      <c r="N63" s="2" t="s">
        <v>3</v>
      </c>
      <c r="O63" s="2" t="s">
        <v>3</v>
      </c>
      <c r="P63" s="2" t="s">
        <v>3</v>
      </c>
      <c r="Q63" s="2" t="s">
        <v>3</v>
      </c>
      <c r="R63" s="2" t="s">
        <v>3</v>
      </c>
      <c r="S63" s="2" t="s">
        <v>3</v>
      </c>
      <c r="T63" s="2" t="s">
        <v>3</v>
      </c>
      <c r="U63" s="3" t="s">
        <v>4</v>
      </c>
      <c r="V63" s="2" t="s">
        <v>3</v>
      </c>
      <c r="W63" s="2" t="s">
        <v>3</v>
      </c>
      <c r="X63" s="2" t="s">
        <v>3</v>
      </c>
      <c r="Y63" s="2" t="s">
        <v>3</v>
      </c>
      <c r="Z63" s="2" t="s">
        <v>3</v>
      </c>
      <c r="AA63" s="2" t="s">
        <v>3</v>
      </c>
      <c r="AB63" s="2" t="s">
        <v>3</v>
      </c>
      <c r="AC63" s="5" t="s">
        <v>5</v>
      </c>
      <c r="AD63" s="5" t="s">
        <v>5</v>
      </c>
      <c r="AE63" s="5" t="s">
        <v>5</v>
      </c>
      <c r="AF63" s="5" t="s">
        <v>5</v>
      </c>
      <c r="AG63" s="5" t="s">
        <v>5</v>
      </c>
      <c r="AL63">
        <f t="shared" si="11"/>
        <v>16</v>
      </c>
      <c r="AM63">
        <f t="shared" si="12"/>
        <v>7</v>
      </c>
      <c r="AO63">
        <f t="shared" si="10"/>
        <v>10.333333333333334</v>
      </c>
      <c r="AR63">
        <f t="shared" si="13"/>
        <v>10.333333333333334</v>
      </c>
      <c r="AT63" s="10">
        <f t="shared" si="14"/>
        <v>20.666666666666668</v>
      </c>
      <c r="AY63">
        <v>1</v>
      </c>
      <c r="BA63">
        <v>1</v>
      </c>
      <c r="BC63" s="13">
        <v>45</v>
      </c>
      <c r="BE63">
        <v>19</v>
      </c>
    </row>
    <row r="64" spans="1:63" x14ac:dyDescent="0.25">
      <c r="A64" s="1">
        <v>45769</v>
      </c>
      <c r="J64" s="5" t="s">
        <v>5</v>
      </c>
      <c r="K64" s="5" t="s">
        <v>5</v>
      </c>
      <c r="L64" s="2" t="s">
        <v>3</v>
      </c>
      <c r="M64" s="2" t="s">
        <v>3</v>
      </c>
      <c r="N64" s="2" t="s">
        <v>3</v>
      </c>
      <c r="O64" s="2" t="s">
        <v>3</v>
      </c>
      <c r="P64" s="2" t="s">
        <v>3</v>
      </c>
      <c r="Q64" s="2" t="s">
        <v>3</v>
      </c>
      <c r="R64" s="2" t="s">
        <v>3</v>
      </c>
      <c r="S64" s="2" t="s">
        <v>3</v>
      </c>
      <c r="T64" s="2" t="s">
        <v>3</v>
      </c>
      <c r="U64" s="3" t="s">
        <v>4</v>
      </c>
      <c r="V64" s="2" t="s">
        <v>3</v>
      </c>
      <c r="W64" s="2" t="s">
        <v>3</v>
      </c>
      <c r="X64" s="2" t="s">
        <v>3</v>
      </c>
      <c r="Y64" s="2" t="s">
        <v>3</v>
      </c>
      <c r="Z64" s="2" t="s">
        <v>3</v>
      </c>
      <c r="AA64" s="2" t="s">
        <v>3</v>
      </c>
      <c r="AB64" s="5" t="s">
        <v>5</v>
      </c>
      <c r="AC64" s="5" t="s">
        <v>5</v>
      </c>
      <c r="AD64" s="5" t="s">
        <v>5</v>
      </c>
      <c r="AE64" s="5" t="s">
        <v>5</v>
      </c>
      <c r="AF64" s="5" t="s">
        <v>5</v>
      </c>
      <c r="AG64" s="5" t="s">
        <v>5</v>
      </c>
      <c r="AL64">
        <f t="shared" si="11"/>
        <v>15</v>
      </c>
      <c r="AM64">
        <f t="shared" si="12"/>
        <v>8</v>
      </c>
      <c r="AO64">
        <f t="shared" si="10"/>
        <v>10.333333333333334</v>
      </c>
      <c r="AR64">
        <f t="shared" si="13"/>
        <v>10</v>
      </c>
      <c r="AT64" s="10">
        <f t="shared" si="14"/>
        <v>20.333333333333336</v>
      </c>
      <c r="AY64">
        <v>1</v>
      </c>
      <c r="BA64">
        <v>1</v>
      </c>
      <c r="BC64" s="13">
        <v>44</v>
      </c>
      <c r="BE64">
        <v>19</v>
      </c>
    </row>
    <row r="65" spans="1:57" x14ac:dyDescent="0.25">
      <c r="A65" s="1">
        <v>45797</v>
      </c>
      <c r="J65" s="5" t="s">
        <v>5</v>
      </c>
      <c r="K65" s="5" t="s">
        <v>5</v>
      </c>
      <c r="L65" s="2" t="s">
        <v>3</v>
      </c>
      <c r="M65" s="2" t="s">
        <v>3</v>
      </c>
      <c r="N65" s="2" t="s">
        <v>3</v>
      </c>
      <c r="O65" s="2" t="s">
        <v>3</v>
      </c>
      <c r="P65" s="2" t="s">
        <v>3</v>
      </c>
      <c r="Q65" s="2" t="s">
        <v>3</v>
      </c>
      <c r="R65" s="2" t="s">
        <v>3</v>
      </c>
      <c r="S65" s="2" t="s">
        <v>3</v>
      </c>
      <c r="T65" s="2" t="s">
        <v>3</v>
      </c>
      <c r="U65" s="3" t="s">
        <v>4</v>
      </c>
      <c r="V65" s="2" t="s">
        <v>3</v>
      </c>
      <c r="W65" s="2" t="s">
        <v>3</v>
      </c>
      <c r="X65" s="2" t="s">
        <v>3</v>
      </c>
      <c r="Y65" s="2" t="s">
        <v>3</v>
      </c>
      <c r="Z65" s="2" t="s">
        <v>3</v>
      </c>
      <c r="AA65" s="5" t="s">
        <v>5</v>
      </c>
      <c r="AB65" s="5" t="s">
        <v>5</v>
      </c>
      <c r="AC65" s="5" t="s">
        <v>5</v>
      </c>
      <c r="AD65" s="5" t="s">
        <v>5</v>
      </c>
      <c r="AE65" s="5" t="s">
        <v>5</v>
      </c>
      <c r="AF65" s="5" t="s">
        <v>5</v>
      </c>
      <c r="AG65" s="5" t="s">
        <v>5</v>
      </c>
      <c r="AH65" s="4" t="s">
        <v>2</v>
      </c>
      <c r="AL65">
        <f t="shared" si="11"/>
        <v>14</v>
      </c>
      <c r="AM65">
        <f t="shared" si="12"/>
        <v>9</v>
      </c>
      <c r="AO65">
        <f t="shared" si="10"/>
        <v>10.333333333333334</v>
      </c>
      <c r="AR65">
        <f t="shared" si="13"/>
        <v>9.6666666666666679</v>
      </c>
      <c r="AT65" s="10">
        <f t="shared" si="14"/>
        <v>20</v>
      </c>
      <c r="AY65">
        <v>1</v>
      </c>
      <c r="BA65">
        <v>1</v>
      </c>
      <c r="BC65" s="13">
        <v>43</v>
      </c>
      <c r="BE65">
        <v>19</v>
      </c>
    </row>
    <row r="66" spans="1:57" x14ac:dyDescent="0.25">
      <c r="A66" s="1">
        <v>45825</v>
      </c>
      <c r="H66" s="5" t="s">
        <v>5</v>
      </c>
      <c r="I66" s="5" t="s">
        <v>5</v>
      </c>
      <c r="J66" s="5" t="s">
        <v>5</v>
      </c>
      <c r="K66" s="5" t="s">
        <v>5</v>
      </c>
      <c r="L66" s="2" t="s">
        <v>3</v>
      </c>
      <c r="M66" s="2" t="s">
        <v>3</v>
      </c>
      <c r="N66" s="2" t="s">
        <v>3</v>
      </c>
      <c r="O66" s="2" t="s">
        <v>3</v>
      </c>
      <c r="P66" s="2" t="s">
        <v>3</v>
      </c>
      <c r="Q66" s="2" t="s">
        <v>3</v>
      </c>
      <c r="R66" s="2" t="s">
        <v>3</v>
      </c>
      <c r="S66" s="2" t="s">
        <v>3</v>
      </c>
      <c r="T66" s="2" t="s">
        <v>3</v>
      </c>
      <c r="U66" s="3" t="s">
        <v>4</v>
      </c>
      <c r="V66" s="2" t="s">
        <v>3</v>
      </c>
      <c r="W66" s="2" t="s">
        <v>3</v>
      </c>
      <c r="X66" s="2" t="s">
        <v>3</v>
      </c>
      <c r="Y66" s="2" t="s">
        <v>3</v>
      </c>
      <c r="Z66" s="2" t="s">
        <v>3</v>
      </c>
      <c r="AA66" s="5" t="s">
        <v>5</v>
      </c>
      <c r="AB66" s="5" t="s">
        <v>5</v>
      </c>
      <c r="AC66" s="5" t="s">
        <v>5</v>
      </c>
      <c r="AD66" s="5" t="s">
        <v>5</v>
      </c>
      <c r="AE66" s="5" t="s">
        <v>5</v>
      </c>
      <c r="AF66" s="5" t="s">
        <v>5</v>
      </c>
      <c r="AG66" s="5" t="s">
        <v>5</v>
      </c>
      <c r="AH66" s="4" t="s">
        <v>2</v>
      </c>
      <c r="AL66">
        <f t="shared" si="11"/>
        <v>14</v>
      </c>
      <c r="AM66">
        <f t="shared" si="12"/>
        <v>11</v>
      </c>
      <c r="AO66">
        <f t="shared" si="10"/>
        <v>11.666666666666666</v>
      </c>
      <c r="AR66">
        <f t="shared" si="13"/>
        <v>9.6666666666666679</v>
      </c>
      <c r="AT66" s="10">
        <f t="shared" si="14"/>
        <v>21.333333333333336</v>
      </c>
      <c r="AY66">
        <v>2</v>
      </c>
      <c r="BA66">
        <v>0</v>
      </c>
      <c r="BC66" s="13" t="s">
        <v>43</v>
      </c>
      <c r="BE66">
        <v>18</v>
      </c>
    </row>
    <row r="67" spans="1:57" ht="13.5" customHeight="1" x14ac:dyDescent="0.25">
      <c r="A67" s="1">
        <v>45853</v>
      </c>
      <c r="H67" s="5" t="s">
        <v>5</v>
      </c>
      <c r="I67" s="5" t="s">
        <v>5</v>
      </c>
      <c r="J67" s="5" t="s">
        <v>5</v>
      </c>
      <c r="K67" s="5" t="s">
        <v>5</v>
      </c>
      <c r="L67" s="2" t="s">
        <v>3</v>
      </c>
      <c r="M67" s="2" t="s">
        <v>3</v>
      </c>
      <c r="N67" s="2" t="s">
        <v>3</v>
      </c>
      <c r="O67" s="2" t="s">
        <v>3</v>
      </c>
      <c r="P67" s="2" t="s">
        <v>3</v>
      </c>
      <c r="Q67" s="2" t="s">
        <v>3</v>
      </c>
      <c r="R67" s="2" t="s">
        <v>3</v>
      </c>
      <c r="S67" s="2" t="s">
        <v>3</v>
      </c>
      <c r="T67" s="2" t="s">
        <v>3</v>
      </c>
      <c r="U67" s="3" t="s">
        <v>4</v>
      </c>
      <c r="V67" s="2" t="s">
        <v>3</v>
      </c>
      <c r="W67" s="2" t="s">
        <v>3</v>
      </c>
      <c r="X67" s="2" t="s">
        <v>3</v>
      </c>
      <c r="Y67" s="2" t="s">
        <v>3</v>
      </c>
      <c r="Z67" s="5" t="s">
        <v>5</v>
      </c>
      <c r="AA67" s="5" t="s">
        <v>5</v>
      </c>
      <c r="AB67" s="5" t="s">
        <v>5</v>
      </c>
      <c r="AC67" s="5" t="s">
        <v>5</v>
      </c>
      <c r="AD67" s="5" t="s">
        <v>5</v>
      </c>
      <c r="AE67" s="5" t="s">
        <v>5</v>
      </c>
      <c r="AF67" s="5" t="s">
        <v>5</v>
      </c>
      <c r="AG67" s="5" t="s">
        <v>5</v>
      </c>
      <c r="AH67" s="4" t="s">
        <v>2</v>
      </c>
      <c r="AL67">
        <f t="shared" si="11"/>
        <v>13</v>
      </c>
      <c r="AM67">
        <f t="shared" si="12"/>
        <v>12</v>
      </c>
      <c r="AO67">
        <f t="shared" si="10"/>
        <v>11.666666666666666</v>
      </c>
      <c r="AR67">
        <f t="shared" si="13"/>
        <v>9.3333333333333321</v>
      </c>
      <c r="AT67" s="10">
        <f t="shared" si="14"/>
        <v>21</v>
      </c>
      <c r="AY67">
        <v>1</v>
      </c>
      <c r="BA67">
        <v>1</v>
      </c>
      <c r="BC67" s="13" t="s">
        <v>36</v>
      </c>
      <c r="BE67">
        <v>18</v>
      </c>
    </row>
    <row r="68" spans="1:57" x14ac:dyDescent="0.25">
      <c r="A68" s="1">
        <v>45881</v>
      </c>
      <c r="H68" s="5" t="s">
        <v>5</v>
      </c>
      <c r="I68" s="5" t="s">
        <v>5</v>
      </c>
      <c r="J68" s="5" t="s">
        <v>5</v>
      </c>
      <c r="K68" s="5" t="s">
        <v>5</v>
      </c>
      <c r="L68" s="2" t="s">
        <v>3</v>
      </c>
      <c r="M68" s="2" t="s">
        <v>3</v>
      </c>
      <c r="N68" s="2" t="s">
        <v>3</v>
      </c>
      <c r="O68" s="2" t="s">
        <v>3</v>
      </c>
      <c r="P68" s="2" t="s">
        <v>3</v>
      </c>
      <c r="Q68" s="2" t="s">
        <v>3</v>
      </c>
      <c r="R68" s="2" t="s">
        <v>3</v>
      </c>
      <c r="S68" s="2" t="s">
        <v>3</v>
      </c>
      <c r="T68" s="2" t="s">
        <v>3</v>
      </c>
      <c r="U68" s="3" t="s">
        <v>4</v>
      </c>
      <c r="V68" s="2" t="s">
        <v>3</v>
      </c>
      <c r="W68" s="2" t="s">
        <v>3</v>
      </c>
      <c r="X68" s="5" t="s">
        <v>5</v>
      </c>
      <c r="Y68" s="5" t="s">
        <v>5</v>
      </c>
      <c r="Z68" s="5" t="s">
        <v>5</v>
      </c>
      <c r="AA68" s="5" t="s">
        <v>5</v>
      </c>
      <c r="AB68" s="5" t="s">
        <v>5</v>
      </c>
      <c r="AC68" s="5" t="s">
        <v>5</v>
      </c>
      <c r="AD68" s="5" t="s">
        <v>5</v>
      </c>
      <c r="AE68" s="5" t="s">
        <v>5</v>
      </c>
      <c r="AF68" s="5" t="s">
        <v>5</v>
      </c>
      <c r="AG68" s="5" t="s">
        <v>5</v>
      </c>
      <c r="AH68" s="4" t="s">
        <v>2</v>
      </c>
      <c r="AL68">
        <f t="shared" si="11"/>
        <v>11</v>
      </c>
      <c r="AM68">
        <f t="shared" si="12"/>
        <v>14</v>
      </c>
      <c r="AO68">
        <f t="shared" si="10"/>
        <v>11.666666666666666</v>
      </c>
      <c r="AR68">
        <f t="shared" si="13"/>
        <v>8.6666666666666679</v>
      </c>
      <c r="AT68" s="10">
        <f t="shared" si="14"/>
        <v>20.333333333333336</v>
      </c>
      <c r="AY68">
        <v>2</v>
      </c>
      <c r="BA68">
        <v>2</v>
      </c>
      <c r="BC68" s="13" t="s">
        <v>37</v>
      </c>
      <c r="BE68">
        <v>19</v>
      </c>
    </row>
    <row r="69" spans="1:57" x14ac:dyDescent="0.25">
      <c r="A69" s="1">
        <v>45909</v>
      </c>
      <c r="H69" s="5" t="s">
        <v>5</v>
      </c>
      <c r="I69" s="5" t="s">
        <v>5</v>
      </c>
      <c r="J69" s="5" t="s">
        <v>5</v>
      </c>
      <c r="K69" s="5" t="s">
        <v>5</v>
      </c>
      <c r="L69" s="2" t="s">
        <v>3</v>
      </c>
      <c r="M69" s="2" t="s">
        <v>3</v>
      </c>
      <c r="N69" s="2" t="s">
        <v>3</v>
      </c>
      <c r="O69" s="2" t="s">
        <v>3</v>
      </c>
      <c r="P69" s="2" t="s">
        <v>3</v>
      </c>
      <c r="Q69" s="2" t="s">
        <v>3</v>
      </c>
      <c r="R69" s="2" t="s">
        <v>3</v>
      </c>
      <c r="S69" s="2" t="s">
        <v>3</v>
      </c>
      <c r="T69" s="2" t="s">
        <v>3</v>
      </c>
      <c r="U69" s="3" t="s">
        <v>4</v>
      </c>
      <c r="V69" s="2" t="s">
        <v>3</v>
      </c>
      <c r="W69" s="5" t="s">
        <v>5</v>
      </c>
      <c r="X69" s="5" t="s">
        <v>5</v>
      </c>
      <c r="Y69" s="5" t="s">
        <v>5</v>
      </c>
      <c r="Z69" s="5" t="s">
        <v>5</v>
      </c>
      <c r="AA69" s="5" t="s">
        <v>5</v>
      </c>
      <c r="AB69" s="5" t="s">
        <v>5</v>
      </c>
      <c r="AC69" s="5" t="s">
        <v>5</v>
      </c>
      <c r="AD69" s="5" t="s">
        <v>5</v>
      </c>
      <c r="AE69" s="5" t="s">
        <v>5</v>
      </c>
      <c r="AF69" s="5" t="s">
        <v>5</v>
      </c>
      <c r="AG69" s="5" t="s">
        <v>5</v>
      </c>
      <c r="AH69" s="4" t="s">
        <v>2</v>
      </c>
      <c r="AL69">
        <f t="shared" si="11"/>
        <v>10</v>
      </c>
      <c r="AM69">
        <f t="shared" si="12"/>
        <v>15</v>
      </c>
      <c r="AO69">
        <f t="shared" si="10"/>
        <v>11.666666666666666</v>
      </c>
      <c r="AR69">
        <f t="shared" si="13"/>
        <v>8.3333333333333321</v>
      </c>
      <c r="AT69" s="10">
        <f t="shared" si="14"/>
        <v>20</v>
      </c>
      <c r="AY69">
        <v>1</v>
      </c>
      <c r="BA69">
        <v>1</v>
      </c>
      <c r="BC69" s="13">
        <v>39</v>
      </c>
      <c r="BE69">
        <v>18</v>
      </c>
    </row>
    <row r="70" spans="1:57" x14ac:dyDescent="0.25">
      <c r="A70" s="1">
        <v>45937</v>
      </c>
      <c r="G70" s="5" t="s">
        <v>5</v>
      </c>
      <c r="H70" s="5" t="s">
        <v>5</v>
      </c>
      <c r="I70" s="5" t="s">
        <v>5</v>
      </c>
      <c r="J70" s="5" t="s">
        <v>5</v>
      </c>
      <c r="K70" s="5" t="s">
        <v>5</v>
      </c>
      <c r="L70" s="2" t="s">
        <v>3</v>
      </c>
      <c r="M70" s="2" t="s">
        <v>3</v>
      </c>
      <c r="N70" s="2" t="s">
        <v>3</v>
      </c>
      <c r="O70" s="2" t="s">
        <v>3</v>
      </c>
      <c r="P70" s="3" t="s">
        <v>4</v>
      </c>
      <c r="Q70" s="2" t="s">
        <v>3</v>
      </c>
      <c r="R70" s="2" t="s">
        <v>3</v>
      </c>
      <c r="S70" s="2" t="s">
        <v>3</v>
      </c>
      <c r="T70" s="2" t="s">
        <v>3</v>
      </c>
      <c r="U70" s="5" t="s">
        <v>5</v>
      </c>
      <c r="V70" s="2" t="s">
        <v>3</v>
      </c>
      <c r="W70" s="5" t="s">
        <v>5</v>
      </c>
      <c r="X70" s="5" t="s">
        <v>5</v>
      </c>
      <c r="Y70" s="5" t="s">
        <v>5</v>
      </c>
      <c r="Z70" s="5" t="s">
        <v>5</v>
      </c>
      <c r="AA70" s="5" t="s">
        <v>5</v>
      </c>
      <c r="AB70" s="5" t="s">
        <v>5</v>
      </c>
      <c r="AC70" s="5" t="s">
        <v>5</v>
      </c>
      <c r="AD70" s="5" t="s">
        <v>5</v>
      </c>
      <c r="AE70" s="5" t="s">
        <v>5</v>
      </c>
      <c r="AF70" s="5" t="s">
        <v>5</v>
      </c>
      <c r="AG70" s="5" t="s">
        <v>5</v>
      </c>
      <c r="AH70" s="4" t="s">
        <v>2</v>
      </c>
      <c r="AL70">
        <f t="shared" si="11"/>
        <v>9</v>
      </c>
      <c r="AM70">
        <f t="shared" si="12"/>
        <v>17</v>
      </c>
      <c r="AO70">
        <f t="shared" si="10"/>
        <v>11.333333333333334</v>
      </c>
      <c r="AR70">
        <f t="shared" si="13"/>
        <v>8.3333333333333321</v>
      </c>
      <c r="AT70" s="10">
        <f t="shared" si="14"/>
        <v>19.666666666666664</v>
      </c>
      <c r="AY70">
        <v>2</v>
      </c>
      <c r="BA70">
        <v>1</v>
      </c>
      <c r="BC70" s="13" t="s">
        <v>38</v>
      </c>
      <c r="BE70">
        <v>19</v>
      </c>
    </row>
    <row r="71" spans="1:57" x14ac:dyDescent="0.25">
      <c r="A71" s="1">
        <v>45965</v>
      </c>
      <c r="G71" s="5" t="s">
        <v>5</v>
      </c>
      <c r="H71" s="5" t="s">
        <v>5</v>
      </c>
      <c r="I71" s="5" t="s">
        <v>5</v>
      </c>
      <c r="J71" s="5" t="s">
        <v>5</v>
      </c>
      <c r="K71" s="5" t="s">
        <v>5</v>
      </c>
      <c r="L71" s="2" t="s">
        <v>3</v>
      </c>
      <c r="M71" s="2" t="s">
        <v>3</v>
      </c>
      <c r="N71" s="2" t="s">
        <v>3</v>
      </c>
      <c r="O71" s="2" t="s">
        <v>3</v>
      </c>
      <c r="P71" s="3" t="s">
        <v>4</v>
      </c>
      <c r="Q71" s="2" t="s">
        <v>3</v>
      </c>
      <c r="R71" s="2" t="s">
        <v>3</v>
      </c>
      <c r="S71" s="2" t="s">
        <v>3</v>
      </c>
      <c r="T71" s="5" t="s">
        <v>5</v>
      </c>
      <c r="U71" s="5" t="s">
        <v>5</v>
      </c>
      <c r="V71" s="5" t="s">
        <v>5</v>
      </c>
      <c r="W71" s="5" t="s">
        <v>5</v>
      </c>
      <c r="X71" s="5" t="s">
        <v>5</v>
      </c>
      <c r="Y71" s="5" t="s">
        <v>5</v>
      </c>
      <c r="Z71" s="5" t="s">
        <v>5</v>
      </c>
      <c r="AA71" s="5" t="s">
        <v>5</v>
      </c>
      <c r="AB71" s="5" t="s">
        <v>5</v>
      </c>
      <c r="AC71" s="5" t="s">
        <v>5</v>
      </c>
      <c r="AD71" s="5" t="s">
        <v>5</v>
      </c>
      <c r="AE71" s="5" t="s">
        <v>5</v>
      </c>
      <c r="AF71" s="5" t="s">
        <v>5</v>
      </c>
      <c r="AG71" s="5" t="s">
        <v>5</v>
      </c>
      <c r="AH71" s="4" t="s">
        <v>2</v>
      </c>
      <c r="AL71">
        <f>COUNTIF(C71:AH71,"U")</f>
        <v>7</v>
      </c>
      <c r="AM71">
        <f>COUNTIF(C71:AH71,"HE")</f>
        <v>19</v>
      </c>
      <c r="AO71">
        <f t="shared" si="10"/>
        <v>11</v>
      </c>
      <c r="AR71">
        <f t="shared" si="13"/>
        <v>8</v>
      </c>
      <c r="AT71" s="10">
        <f t="shared" si="14"/>
        <v>19</v>
      </c>
      <c r="AY71">
        <v>2</v>
      </c>
      <c r="BA71">
        <v>2</v>
      </c>
      <c r="BC71" s="13" t="s">
        <v>42</v>
      </c>
      <c r="BE71">
        <v>19</v>
      </c>
    </row>
    <row r="72" spans="1:57" x14ac:dyDescent="0.25">
      <c r="A72" s="1">
        <v>45993</v>
      </c>
      <c r="F72" s="5" t="s">
        <v>5</v>
      </c>
      <c r="G72" s="5" t="s">
        <v>5</v>
      </c>
      <c r="H72" s="5" t="s">
        <v>5</v>
      </c>
      <c r="I72" s="5" t="s">
        <v>5</v>
      </c>
      <c r="J72" s="5" t="s">
        <v>5</v>
      </c>
      <c r="K72" s="5" t="s">
        <v>5</v>
      </c>
      <c r="L72" s="2" t="s">
        <v>3</v>
      </c>
      <c r="M72" s="2" t="s">
        <v>3</v>
      </c>
      <c r="N72" s="2" t="s">
        <v>3</v>
      </c>
      <c r="O72" s="2" t="s">
        <v>3</v>
      </c>
      <c r="P72" s="3" t="s">
        <v>4</v>
      </c>
      <c r="Q72" s="2" t="s">
        <v>3</v>
      </c>
      <c r="R72" s="2" t="s">
        <v>3</v>
      </c>
      <c r="S72" s="2" t="s">
        <v>3</v>
      </c>
      <c r="T72" s="5" t="s">
        <v>5</v>
      </c>
      <c r="U72" s="5" t="s">
        <v>5</v>
      </c>
      <c r="V72" s="5" t="s">
        <v>5</v>
      </c>
      <c r="W72" s="5" t="s">
        <v>5</v>
      </c>
      <c r="X72" s="5" t="s">
        <v>5</v>
      </c>
      <c r="Y72" s="5" t="s">
        <v>5</v>
      </c>
      <c r="Z72" s="5" t="s">
        <v>5</v>
      </c>
      <c r="AA72" s="5" t="s">
        <v>5</v>
      </c>
      <c r="AB72" s="5" t="s">
        <v>5</v>
      </c>
      <c r="AC72" s="5" t="s">
        <v>5</v>
      </c>
      <c r="AD72" s="5" t="s">
        <v>5</v>
      </c>
      <c r="AE72" s="5" t="s">
        <v>5</v>
      </c>
      <c r="AF72" s="5" t="s">
        <v>5</v>
      </c>
      <c r="AG72" s="5" t="s">
        <v>5</v>
      </c>
      <c r="AH72" s="4" t="s">
        <v>2</v>
      </c>
      <c r="AL72">
        <f>COUNTIF(C72:AH72,"U")</f>
        <v>7</v>
      </c>
      <c r="AM72">
        <f>COUNTIF(C72:AH72,"HE")</f>
        <v>20</v>
      </c>
      <c r="AO72">
        <f t="shared" si="10"/>
        <v>11.666666666666668</v>
      </c>
      <c r="AR72">
        <f t="shared" si="13"/>
        <v>8</v>
      </c>
      <c r="AT72" s="10">
        <f t="shared" si="14"/>
        <v>19.666666666666668</v>
      </c>
      <c r="AY72">
        <v>1</v>
      </c>
      <c r="BA72">
        <v>0</v>
      </c>
      <c r="BC72" s="13">
        <v>36</v>
      </c>
      <c r="BE72">
        <v>17</v>
      </c>
    </row>
    <row r="73" spans="1:57" x14ac:dyDescent="0.25">
      <c r="A73" s="1">
        <v>46021</v>
      </c>
      <c r="F73" s="5" t="s">
        <v>5</v>
      </c>
      <c r="G73" s="5" t="s">
        <v>5</v>
      </c>
      <c r="H73" s="5" t="s">
        <v>5</v>
      </c>
      <c r="I73" s="5" t="s">
        <v>5</v>
      </c>
      <c r="J73" s="5" t="s">
        <v>5</v>
      </c>
      <c r="K73" s="5" t="s">
        <v>5</v>
      </c>
      <c r="L73" s="2" t="s">
        <v>3</v>
      </c>
      <c r="M73" s="2" t="s">
        <v>3</v>
      </c>
      <c r="N73" s="2" t="s">
        <v>3</v>
      </c>
      <c r="O73" s="2" t="s">
        <v>3</v>
      </c>
      <c r="P73" s="3" t="s">
        <v>4</v>
      </c>
      <c r="Q73" s="2" t="s">
        <v>3</v>
      </c>
      <c r="R73" s="2" t="s">
        <v>3</v>
      </c>
      <c r="S73" s="5" t="s">
        <v>5</v>
      </c>
      <c r="T73" s="5" t="s">
        <v>5</v>
      </c>
      <c r="U73" s="5" t="s">
        <v>5</v>
      </c>
      <c r="V73" s="5" t="s">
        <v>5</v>
      </c>
      <c r="W73" s="5" t="s">
        <v>5</v>
      </c>
      <c r="X73" s="5" t="s">
        <v>5</v>
      </c>
      <c r="Y73" s="5" t="s">
        <v>5</v>
      </c>
      <c r="Z73" s="5" t="s">
        <v>5</v>
      </c>
      <c r="AA73" s="5" t="s">
        <v>5</v>
      </c>
      <c r="AB73" s="5" t="s">
        <v>5</v>
      </c>
      <c r="AC73" s="5" t="s">
        <v>5</v>
      </c>
      <c r="AD73" s="5" t="s">
        <v>5</v>
      </c>
      <c r="AE73" s="5" t="s">
        <v>5</v>
      </c>
      <c r="AF73" s="5" t="s">
        <v>5</v>
      </c>
      <c r="AG73" s="5" t="s">
        <v>5</v>
      </c>
      <c r="AH73" s="4" t="s">
        <v>2</v>
      </c>
      <c r="AL73">
        <f>COUNTIF(C73:AH73,"U")</f>
        <v>6</v>
      </c>
      <c r="AM73">
        <f>COUNTIF(C73:AH73,"HE")</f>
        <v>21</v>
      </c>
      <c r="AO73">
        <f t="shared" si="10"/>
        <v>11.333333333333332</v>
      </c>
      <c r="AR73">
        <f t="shared" si="13"/>
        <v>8</v>
      </c>
      <c r="AT73" s="10">
        <f t="shared" si="14"/>
        <v>19.333333333333332</v>
      </c>
      <c r="AY73">
        <v>1</v>
      </c>
      <c r="BA73">
        <v>1</v>
      </c>
      <c r="BC73" s="13">
        <v>34</v>
      </c>
      <c r="BE73">
        <v>13</v>
      </c>
    </row>
    <row r="74" spans="1:57" x14ac:dyDescent="0.25">
      <c r="A74" s="1">
        <v>46049</v>
      </c>
      <c r="F74" s="5" t="s">
        <v>5</v>
      </c>
      <c r="G74" s="5" t="s">
        <v>5</v>
      </c>
      <c r="H74" s="5" t="s">
        <v>5</v>
      </c>
      <c r="I74" s="5" t="s">
        <v>5</v>
      </c>
      <c r="J74" s="5" t="s">
        <v>5</v>
      </c>
      <c r="K74" s="5" t="s">
        <v>5</v>
      </c>
      <c r="L74" s="2" t="s">
        <v>3</v>
      </c>
      <c r="M74" s="2" t="s">
        <v>3</v>
      </c>
      <c r="N74" s="2" t="s">
        <v>3</v>
      </c>
      <c r="O74" s="2" t="s">
        <v>3</v>
      </c>
      <c r="P74" s="3" t="s">
        <v>4</v>
      </c>
      <c r="Q74" s="2" t="s">
        <v>3</v>
      </c>
      <c r="R74" s="5" t="s">
        <v>5</v>
      </c>
      <c r="S74" s="5" t="s">
        <v>5</v>
      </c>
      <c r="T74" s="5" t="s">
        <v>5</v>
      </c>
      <c r="U74" s="5" t="s">
        <v>5</v>
      </c>
      <c r="V74" s="5" t="s">
        <v>5</v>
      </c>
      <c r="W74" s="5" t="s">
        <v>5</v>
      </c>
      <c r="X74" s="5" t="s">
        <v>5</v>
      </c>
      <c r="Y74" s="5" t="s">
        <v>5</v>
      </c>
      <c r="Z74" s="5" t="s">
        <v>5</v>
      </c>
      <c r="AA74" s="5" t="s">
        <v>5</v>
      </c>
      <c r="AB74" s="5" t="s">
        <v>5</v>
      </c>
      <c r="AC74" s="5" t="s">
        <v>5</v>
      </c>
      <c r="AD74" s="5" t="s">
        <v>5</v>
      </c>
      <c r="AE74" s="5" t="s">
        <v>5</v>
      </c>
      <c r="AF74" s="5" t="s">
        <v>5</v>
      </c>
      <c r="AG74" s="5" t="s">
        <v>5</v>
      </c>
      <c r="AH74" s="4" t="s">
        <v>2</v>
      </c>
      <c r="AL74">
        <f>COUNTIF(C74:AH74,"U")</f>
        <v>5</v>
      </c>
      <c r="AM74">
        <f>COUNTIF(C74:AH74,"HE")</f>
        <v>22</v>
      </c>
      <c r="AO74">
        <f t="shared" si="10"/>
        <v>11</v>
      </c>
      <c r="AR74">
        <f t="shared" si="13"/>
        <v>8</v>
      </c>
      <c r="AT74" s="10">
        <f t="shared" si="14"/>
        <v>19</v>
      </c>
      <c r="AY74">
        <v>1</v>
      </c>
      <c r="BA74">
        <v>1</v>
      </c>
      <c r="BC74" s="13">
        <v>33</v>
      </c>
      <c r="BE74">
        <v>15</v>
      </c>
    </row>
    <row r="75" spans="1:57" x14ac:dyDescent="0.25">
      <c r="A75" s="1">
        <v>46077</v>
      </c>
      <c r="E75" s="5" t="s">
        <v>5</v>
      </c>
      <c r="F75" s="5" t="s">
        <v>5</v>
      </c>
      <c r="G75" s="5" t="s">
        <v>5</v>
      </c>
      <c r="H75" s="5" t="s">
        <v>5</v>
      </c>
      <c r="I75" s="5" t="s">
        <v>5</v>
      </c>
      <c r="J75" s="5" t="s">
        <v>5</v>
      </c>
      <c r="K75" s="5" t="s">
        <v>5</v>
      </c>
      <c r="L75" s="2" t="s">
        <v>3</v>
      </c>
      <c r="M75" s="2" t="s">
        <v>3</v>
      </c>
      <c r="N75" s="2" t="s">
        <v>3</v>
      </c>
      <c r="O75" s="2" t="s">
        <v>3</v>
      </c>
      <c r="P75" s="3" t="s">
        <v>4</v>
      </c>
      <c r="Q75" s="2" t="s">
        <v>3</v>
      </c>
      <c r="R75" s="5" t="s">
        <v>5</v>
      </c>
      <c r="S75" s="5" t="s">
        <v>5</v>
      </c>
      <c r="T75" s="5" t="s">
        <v>5</v>
      </c>
      <c r="U75" s="5" t="s">
        <v>5</v>
      </c>
      <c r="V75" s="5" t="s">
        <v>5</v>
      </c>
      <c r="W75" s="5" t="s">
        <v>5</v>
      </c>
      <c r="X75" s="5" t="s">
        <v>5</v>
      </c>
      <c r="Y75" s="5" t="s">
        <v>5</v>
      </c>
      <c r="Z75" s="5" t="s">
        <v>5</v>
      </c>
      <c r="AA75" s="5" t="s">
        <v>5</v>
      </c>
      <c r="AB75" s="5" t="s">
        <v>5</v>
      </c>
      <c r="AC75" s="5" t="s">
        <v>5</v>
      </c>
      <c r="AD75" s="5" t="s">
        <v>5</v>
      </c>
      <c r="AE75" s="5" t="s">
        <v>5</v>
      </c>
      <c r="AF75" s="5" t="s">
        <v>5</v>
      </c>
      <c r="AG75" s="5" t="s">
        <v>5</v>
      </c>
      <c r="AH75" s="4" t="s">
        <v>2</v>
      </c>
      <c r="AL75">
        <f>COUNTIF(C75:AH75,"U")</f>
        <v>5</v>
      </c>
      <c r="AM75">
        <f>COUNTIF(C75:AH75,"HE")</f>
        <v>23</v>
      </c>
      <c r="AO75">
        <f t="shared" si="10"/>
        <v>11.666666666666668</v>
      </c>
      <c r="AR75">
        <f t="shared" si="13"/>
        <v>8</v>
      </c>
      <c r="AT75" s="10">
        <f t="shared" si="14"/>
        <v>19.666666666666668</v>
      </c>
      <c r="AY75">
        <v>1</v>
      </c>
      <c r="BA75">
        <v>0</v>
      </c>
      <c r="BC75" s="13" t="s">
        <v>40</v>
      </c>
      <c r="BE75">
        <v>18</v>
      </c>
    </row>
    <row r="76" spans="1:57" x14ac:dyDescent="0.25">
      <c r="A76" s="1">
        <v>46105</v>
      </c>
      <c r="D76" s="5" t="s">
        <v>5</v>
      </c>
      <c r="E76" s="5" t="s">
        <v>5</v>
      </c>
      <c r="F76" s="5" t="s">
        <v>5</v>
      </c>
      <c r="G76" s="5" t="s">
        <v>5</v>
      </c>
      <c r="H76" s="5" t="s">
        <v>5</v>
      </c>
      <c r="I76" s="5" t="s">
        <v>5</v>
      </c>
      <c r="J76" s="5" t="s">
        <v>5</v>
      </c>
      <c r="K76" s="5" t="s">
        <v>5</v>
      </c>
      <c r="L76" s="2" t="s">
        <v>3</v>
      </c>
      <c r="M76" s="2" t="s">
        <v>3</v>
      </c>
      <c r="N76" s="2" t="s">
        <v>3</v>
      </c>
      <c r="O76" s="2" t="s">
        <v>3</v>
      </c>
      <c r="P76" s="3" t="s">
        <v>4</v>
      </c>
      <c r="Q76" s="5" t="s">
        <v>5</v>
      </c>
      <c r="R76" s="5" t="s">
        <v>5</v>
      </c>
      <c r="S76" s="5" t="s">
        <v>5</v>
      </c>
      <c r="T76" s="5" t="s">
        <v>5</v>
      </c>
      <c r="U76" s="5" t="s">
        <v>5</v>
      </c>
      <c r="V76" s="5" t="s">
        <v>5</v>
      </c>
      <c r="W76" s="5" t="s">
        <v>5</v>
      </c>
      <c r="X76" s="5" t="s">
        <v>5</v>
      </c>
      <c r="Y76" s="5" t="s">
        <v>5</v>
      </c>
      <c r="Z76" s="5" t="s">
        <v>5</v>
      </c>
      <c r="AA76" s="5" t="s">
        <v>5</v>
      </c>
      <c r="AB76" s="5" t="s">
        <v>5</v>
      </c>
      <c r="AC76" s="5" t="s">
        <v>5</v>
      </c>
      <c r="AD76" s="5" t="s">
        <v>5</v>
      </c>
      <c r="AE76" s="5" t="s">
        <v>5</v>
      </c>
      <c r="AF76" s="5" t="s">
        <v>5</v>
      </c>
      <c r="AG76" s="5" t="s">
        <v>5</v>
      </c>
      <c r="AH76" s="4" t="s">
        <v>2</v>
      </c>
      <c r="AL76">
        <f t="shared" ref="AL76:AL77" si="15">COUNTIF(C76:AH76,"U")</f>
        <v>4</v>
      </c>
      <c r="AM76">
        <f t="shared" ref="AM76:AM80" si="16">COUNTIF(C76:AH76,"HE")</f>
        <v>25</v>
      </c>
      <c r="AO76">
        <f t="shared" si="10"/>
        <v>12</v>
      </c>
      <c r="AR76">
        <f t="shared" si="13"/>
        <v>8</v>
      </c>
      <c r="AT76" s="10">
        <f t="shared" si="14"/>
        <v>20</v>
      </c>
      <c r="AY76">
        <v>2</v>
      </c>
      <c r="BA76">
        <v>1</v>
      </c>
      <c r="BC76" s="13" t="s">
        <v>39</v>
      </c>
      <c r="BE76">
        <v>19</v>
      </c>
    </row>
    <row r="77" spans="1:57" x14ac:dyDescent="0.25">
      <c r="A77" s="1">
        <v>46133</v>
      </c>
      <c r="C77" s="5" t="s">
        <v>5</v>
      </c>
      <c r="D77" s="5" t="s">
        <v>5</v>
      </c>
      <c r="E77" s="5" t="s">
        <v>5</v>
      </c>
      <c r="F77" s="5" t="s">
        <v>5</v>
      </c>
      <c r="G77" s="5" t="s">
        <v>5</v>
      </c>
      <c r="H77" s="5" t="s">
        <v>5</v>
      </c>
      <c r="I77" s="5" t="s">
        <v>5</v>
      </c>
      <c r="J77" s="5" t="s">
        <v>5</v>
      </c>
      <c r="K77" s="5" t="s">
        <v>5</v>
      </c>
      <c r="L77" s="2" t="s">
        <v>3</v>
      </c>
      <c r="M77" s="2" t="s">
        <v>3</v>
      </c>
      <c r="N77" s="2" t="s">
        <v>3</v>
      </c>
      <c r="O77" s="5" t="s">
        <v>5</v>
      </c>
      <c r="P77" s="3" t="s">
        <v>4</v>
      </c>
      <c r="Q77" s="5" t="s">
        <v>5</v>
      </c>
      <c r="R77" s="5" t="s">
        <v>5</v>
      </c>
      <c r="S77" s="5" t="s">
        <v>5</v>
      </c>
      <c r="T77" s="5" t="s">
        <v>5</v>
      </c>
      <c r="U77" s="5" t="s">
        <v>5</v>
      </c>
      <c r="V77" s="5" t="s">
        <v>5</v>
      </c>
      <c r="W77" s="5" t="s">
        <v>5</v>
      </c>
      <c r="X77" s="5" t="s">
        <v>5</v>
      </c>
      <c r="Y77" s="5" t="s">
        <v>5</v>
      </c>
      <c r="Z77" s="5" t="s">
        <v>5</v>
      </c>
      <c r="AA77" s="5" t="s">
        <v>5</v>
      </c>
      <c r="AB77" s="5" t="s">
        <v>5</v>
      </c>
      <c r="AC77" s="5" t="s">
        <v>5</v>
      </c>
      <c r="AD77" s="5" t="s">
        <v>5</v>
      </c>
      <c r="AE77" s="5" t="s">
        <v>5</v>
      </c>
      <c r="AF77" s="5" t="s">
        <v>5</v>
      </c>
      <c r="AG77" s="5" t="s">
        <v>5</v>
      </c>
      <c r="AH77" s="4" t="s">
        <v>2</v>
      </c>
      <c r="AL77">
        <f t="shared" si="15"/>
        <v>3</v>
      </c>
      <c r="AM77">
        <f t="shared" si="16"/>
        <v>27</v>
      </c>
      <c r="AO77">
        <f t="shared" ref="AO77:AO80" si="17">COUNTIF(B77:O77,"U")+COUNTIF(B77:O77,"HE")/3*2</f>
        <v>9.6666666666666679</v>
      </c>
      <c r="AR77">
        <f t="shared" ref="AR77:AR80" si="18">COUNTIF(Q77:AG77,"U")+COUNTIF(Q77:AG77,"HE")/3*2</f>
        <v>11.333333333333334</v>
      </c>
      <c r="AT77" s="10">
        <f t="shared" si="14"/>
        <v>21</v>
      </c>
      <c r="AY77">
        <v>2</v>
      </c>
      <c r="BA77">
        <v>1</v>
      </c>
      <c r="BC77" s="13" t="s">
        <v>41</v>
      </c>
      <c r="BE77">
        <v>19</v>
      </c>
    </row>
    <row r="78" spans="1:57" x14ac:dyDescent="0.25">
      <c r="A78" s="1">
        <v>46161</v>
      </c>
      <c r="C78" s="5" t="s">
        <v>5</v>
      </c>
      <c r="D78" s="5" t="s">
        <v>5</v>
      </c>
      <c r="E78" s="5" t="s">
        <v>5</v>
      </c>
      <c r="F78" s="5" t="s">
        <v>5</v>
      </c>
      <c r="G78" s="5" t="s">
        <v>5</v>
      </c>
      <c r="H78" s="5" t="s">
        <v>5</v>
      </c>
      <c r="I78" s="5" t="s">
        <v>5</v>
      </c>
      <c r="J78" s="5" t="s">
        <v>5</v>
      </c>
      <c r="K78" s="5" t="s">
        <v>5</v>
      </c>
      <c r="L78" s="2" t="s">
        <v>3</v>
      </c>
      <c r="M78" s="2" t="s">
        <v>3</v>
      </c>
      <c r="N78" s="5" t="s">
        <v>5</v>
      </c>
      <c r="O78" s="5" t="s">
        <v>5</v>
      </c>
      <c r="P78" s="3" t="s">
        <v>4</v>
      </c>
      <c r="Q78" s="5" t="s">
        <v>5</v>
      </c>
      <c r="R78" s="5" t="s">
        <v>5</v>
      </c>
      <c r="S78" s="5" t="s">
        <v>5</v>
      </c>
      <c r="T78" s="5" t="s">
        <v>5</v>
      </c>
      <c r="U78" s="5" t="s">
        <v>5</v>
      </c>
      <c r="V78" s="5" t="s">
        <v>5</v>
      </c>
      <c r="W78" s="5" t="s">
        <v>5</v>
      </c>
      <c r="X78" s="5" t="s">
        <v>5</v>
      </c>
      <c r="Y78" s="5" t="s">
        <v>5</v>
      </c>
      <c r="Z78" s="5" t="s">
        <v>5</v>
      </c>
      <c r="AA78" s="5" t="s">
        <v>5</v>
      </c>
      <c r="AB78" s="5" t="s">
        <v>5</v>
      </c>
      <c r="AC78" s="5" t="s">
        <v>5</v>
      </c>
      <c r="AD78" s="5" t="s">
        <v>5</v>
      </c>
      <c r="AE78" s="5" t="s">
        <v>5</v>
      </c>
      <c r="AF78" s="5" t="s">
        <v>5</v>
      </c>
      <c r="AG78" s="5" t="s">
        <v>5</v>
      </c>
      <c r="AH78" s="4" t="s">
        <v>2</v>
      </c>
      <c r="AL78">
        <f>COUNTIF(F78:AH78,"U")</f>
        <v>2</v>
      </c>
      <c r="AM78">
        <f t="shared" si="16"/>
        <v>28</v>
      </c>
      <c r="AO78">
        <f t="shared" si="17"/>
        <v>9.3333333333333321</v>
      </c>
      <c r="AR78">
        <f t="shared" si="18"/>
        <v>11.333333333333334</v>
      </c>
      <c r="AT78" s="10">
        <f t="shared" si="14"/>
        <v>20.666666666666664</v>
      </c>
      <c r="AY78">
        <v>1</v>
      </c>
      <c r="BA78">
        <v>1</v>
      </c>
      <c r="BC78" s="13">
        <v>29</v>
      </c>
      <c r="BE78">
        <v>19</v>
      </c>
    </row>
    <row r="79" spans="1:57" x14ac:dyDescent="0.25">
      <c r="A79" s="1">
        <v>46189</v>
      </c>
      <c r="C79" s="5" t="s">
        <v>5</v>
      </c>
      <c r="D79" s="5" t="s">
        <v>5</v>
      </c>
      <c r="E79" s="5" t="s">
        <v>5</v>
      </c>
      <c r="F79" s="5" t="s">
        <v>5</v>
      </c>
      <c r="G79" s="5" t="s">
        <v>5</v>
      </c>
      <c r="H79" s="5" t="s">
        <v>5</v>
      </c>
      <c r="I79" s="5" t="s">
        <v>5</v>
      </c>
      <c r="J79" s="5" t="s">
        <v>5</v>
      </c>
      <c r="K79" s="5" t="s">
        <v>5</v>
      </c>
      <c r="L79" s="2" t="s">
        <v>3</v>
      </c>
      <c r="M79" s="5" t="s">
        <v>5</v>
      </c>
      <c r="N79" s="5" t="s">
        <v>5</v>
      </c>
      <c r="O79" s="5" t="s">
        <v>5</v>
      </c>
      <c r="P79" s="3" t="s">
        <v>4</v>
      </c>
      <c r="Q79" s="5" t="s">
        <v>5</v>
      </c>
      <c r="R79" s="5" t="s">
        <v>5</v>
      </c>
      <c r="S79" s="5" t="s">
        <v>5</v>
      </c>
      <c r="T79" s="5" t="s">
        <v>5</v>
      </c>
      <c r="U79" s="5" t="s">
        <v>5</v>
      </c>
      <c r="V79" s="5" t="s">
        <v>5</v>
      </c>
      <c r="W79" s="5" t="s">
        <v>5</v>
      </c>
      <c r="X79" s="5" t="s">
        <v>5</v>
      </c>
      <c r="Y79" s="5" t="s">
        <v>5</v>
      </c>
      <c r="Z79" s="5" t="s">
        <v>5</v>
      </c>
      <c r="AA79" s="5" t="s">
        <v>5</v>
      </c>
      <c r="AB79" s="5" t="s">
        <v>5</v>
      </c>
      <c r="AC79" s="5" t="s">
        <v>5</v>
      </c>
      <c r="AD79" s="5" t="s">
        <v>5</v>
      </c>
      <c r="AE79" s="5" t="s">
        <v>5</v>
      </c>
      <c r="AF79" s="5" t="s">
        <v>5</v>
      </c>
      <c r="AG79" s="5" t="s">
        <v>5</v>
      </c>
      <c r="AH79" s="4" t="s">
        <v>2</v>
      </c>
      <c r="AL79">
        <f>COUNTIF(E79:AH79,"U")</f>
        <v>1</v>
      </c>
      <c r="AM79">
        <f t="shared" si="16"/>
        <v>29</v>
      </c>
      <c r="AO79">
        <f t="shared" si="17"/>
        <v>9</v>
      </c>
      <c r="AR79">
        <f t="shared" si="18"/>
        <v>11.333333333333334</v>
      </c>
      <c r="AT79" s="10">
        <f t="shared" si="14"/>
        <v>20.333333333333336</v>
      </c>
      <c r="AY79">
        <v>1</v>
      </c>
      <c r="BA79">
        <v>1</v>
      </c>
      <c r="BC79" s="13">
        <v>28</v>
      </c>
      <c r="BE79">
        <v>19</v>
      </c>
    </row>
    <row r="80" spans="1:57" x14ac:dyDescent="0.25">
      <c r="A80" s="1">
        <v>46217</v>
      </c>
      <c r="C80" s="5" t="s">
        <v>5</v>
      </c>
      <c r="D80" s="5" t="s">
        <v>5</v>
      </c>
      <c r="E80" s="5" t="s">
        <v>5</v>
      </c>
      <c r="F80" s="5" t="s">
        <v>5</v>
      </c>
      <c r="G80" s="5" t="s">
        <v>5</v>
      </c>
      <c r="H80" s="5" t="s">
        <v>5</v>
      </c>
      <c r="I80" s="5" t="s">
        <v>5</v>
      </c>
      <c r="J80" s="5" t="s">
        <v>5</v>
      </c>
      <c r="K80" s="5" t="s">
        <v>5</v>
      </c>
      <c r="L80" s="5" t="s">
        <v>5</v>
      </c>
      <c r="M80" s="5" t="s">
        <v>5</v>
      </c>
      <c r="N80" s="5" t="s">
        <v>5</v>
      </c>
      <c r="O80" s="5" t="s">
        <v>5</v>
      </c>
      <c r="P80" s="3" t="s">
        <v>4</v>
      </c>
      <c r="Q80" s="5" t="s">
        <v>5</v>
      </c>
      <c r="R80" s="5" t="s">
        <v>5</v>
      </c>
      <c r="S80" s="5" t="s">
        <v>5</v>
      </c>
      <c r="T80" s="5" t="s">
        <v>5</v>
      </c>
      <c r="U80" s="5" t="s">
        <v>5</v>
      </c>
      <c r="V80" s="5" t="s">
        <v>5</v>
      </c>
      <c r="W80" s="5" t="s">
        <v>5</v>
      </c>
      <c r="X80" s="5" t="s">
        <v>5</v>
      </c>
      <c r="Y80" s="5" t="s">
        <v>5</v>
      </c>
      <c r="Z80" s="5" t="s">
        <v>5</v>
      </c>
      <c r="AA80" s="5" t="s">
        <v>5</v>
      </c>
      <c r="AB80" s="5" t="s">
        <v>5</v>
      </c>
      <c r="AC80" s="5" t="s">
        <v>5</v>
      </c>
      <c r="AD80" s="5" t="s">
        <v>5</v>
      </c>
      <c r="AE80" s="5" t="s">
        <v>5</v>
      </c>
      <c r="AF80" s="5" t="s">
        <v>5</v>
      </c>
      <c r="AG80" s="5" t="s">
        <v>5</v>
      </c>
      <c r="AH80" s="4" t="s">
        <v>2</v>
      </c>
      <c r="AL80">
        <f t="shared" ref="AL80" si="19">COUNTIF(C80:AH80,"U")</f>
        <v>0</v>
      </c>
      <c r="AM80">
        <f t="shared" si="16"/>
        <v>30</v>
      </c>
      <c r="AO80">
        <f t="shared" si="17"/>
        <v>8.6666666666666661</v>
      </c>
      <c r="AR80">
        <f t="shared" si="18"/>
        <v>11.333333333333334</v>
      </c>
      <c r="AT80" s="10">
        <f t="shared" si="14"/>
        <v>20</v>
      </c>
      <c r="AY80">
        <v>1</v>
      </c>
      <c r="BA80">
        <v>1</v>
      </c>
      <c r="BC80" s="13">
        <v>27</v>
      </c>
      <c r="BE80">
        <v>18</v>
      </c>
    </row>
    <row r="82" spans="51:53" x14ac:dyDescent="0.25">
      <c r="AY82">
        <f>SUM(AY58:AY80)</f>
        <v>30</v>
      </c>
      <c r="BA82">
        <f t="shared" ref="BA82" si="20">SUM(BA58:BA80)</f>
        <v>21</v>
      </c>
    </row>
    <row r="84" spans="51:53" x14ac:dyDescent="0.25">
      <c r="AY84" t="s">
        <v>44</v>
      </c>
    </row>
  </sheetData>
  <conditionalFormatting sqref="D80:E80 F76:I80 H75:I75 M78 L79 R72:R73 O75:O76 Q73:Q75 G70 F71:G75 E73:E79 D75:D79 C77:C80">
    <cfRule type="colorScale" priority="69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70">
      <iconSet>
        <cfvo type="percent" val="0"/>
        <cfvo type="percent" val="33"/>
        <cfvo type="percent" val="67"/>
      </iconSet>
    </cfRule>
  </conditionalFormatting>
  <conditionalFormatting sqref="D80:E80 M59:W65 K71:K74 W73:W80 C58:I65 L58:AG58 F76:H80 H75 C66:G69 X59:AG80 W66:W68 J75:K80 M70:O76 M66:V69 Q71:S71 S72 R72:R73 M77:N77 L59:L79 Q72:Q75 M78 C70:F71 G70:G75 C72:E72 C73:D74 F72:F75 E73:E79 C75 D75:D79 C77:C80 Q70:T70 V70">
    <cfRule type="colorScale" priority="71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72">
      <iconSet>
        <cfvo type="percent" val="0"/>
        <cfvo type="percent" val="33"/>
        <cfvo type="percent" val="67"/>
      </iconSet>
    </cfRule>
  </conditionalFormatting>
  <conditionalFormatting sqref="F46:I51 G45:I45 H44:I44 D51:E51 M49 L50 R41:R42 O44:O46 Q42:Q45 G37:G44 F40:F45 E42:E50 D44:D50 C48:C51">
    <cfRule type="colorScale" priority="7235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7236">
      <iconSet>
        <cfvo type="percent" val="0"/>
        <cfvo type="percent" val="33"/>
        <cfvo type="percent" val="67"/>
      </iconSet>
    </cfRule>
  </conditionalFormatting>
  <conditionalFormatting sqref="J40:J43 H43:I43 I31:I42 H32:H42">
    <cfRule type="colorScale" priority="32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25">
      <iconSet>
        <cfvo type="percent" val="0"/>
        <cfvo type="percent" val="33"/>
        <cfvo type="percent" val="67"/>
      </iconSet>
    </cfRule>
  </conditionalFormatting>
  <conditionalFormatting sqref="J71:J74 H66:I74">
    <cfRule type="colorScale" priority="7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8">
      <iconSet>
        <cfvo type="percent" val="0"/>
        <cfvo type="percent" val="33"/>
        <cfvo type="percent" val="67"/>
      </iconSet>
    </cfRule>
  </conditionalFormatting>
  <conditionalFormatting sqref="J23:K39">
    <cfRule type="colorScale" priority="15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57">
      <iconSet>
        <cfvo type="percent" val="0"/>
        <cfvo type="percent" val="33"/>
        <cfvo type="percent" val="67"/>
      </iconSet>
    </cfRule>
  </conditionalFormatting>
  <conditionalFormatting sqref="J58:K70">
    <cfRule type="colorScale" priority="8087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8088">
      <iconSet>
        <cfvo type="percent" val="0"/>
        <cfvo type="percent" val="33"/>
        <cfvo type="percent" val="67"/>
      </iconSet>
    </cfRule>
  </conditionalFormatting>
  <conditionalFormatting sqref="L51">
    <cfRule type="colorScale" priority="594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949">
      <iconSet>
        <cfvo type="percent" val="0"/>
        <cfvo type="percent" val="33"/>
        <cfvo type="percent" val="67"/>
      </iconSet>
    </cfRule>
  </conditionalFormatting>
  <conditionalFormatting sqref="L80">
    <cfRule type="colorScale" priority="41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42">
      <iconSet>
        <cfvo type="percent" val="0"/>
        <cfvo type="percent" val="33"/>
        <cfvo type="percent" val="67"/>
      </iconSet>
    </cfRule>
  </conditionalFormatting>
  <conditionalFormatting sqref="M50:M51">
    <cfRule type="colorScale" priority="595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953">
      <iconSet>
        <cfvo type="percent" val="0"/>
        <cfvo type="percent" val="33"/>
        <cfvo type="percent" val="67"/>
      </iconSet>
    </cfRule>
  </conditionalFormatting>
  <conditionalFormatting sqref="M79:M80">
    <cfRule type="colorScale" priority="43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44">
      <iconSet>
        <cfvo type="percent" val="0"/>
        <cfvo type="percent" val="33"/>
        <cfvo type="percent" val="67"/>
      </iconSet>
    </cfRule>
  </conditionalFormatting>
  <conditionalFormatting sqref="N49:N51">
    <cfRule type="colorScale" priority="595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955">
      <iconSet>
        <cfvo type="percent" val="0"/>
        <cfvo type="percent" val="33"/>
        <cfvo type="percent" val="67"/>
      </iconSet>
    </cfRule>
  </conditionalFormatting>
  <conditionalFormatting sqref="N78:N80">
    <cfRule type="colorScale" priority="45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46">
      <iconSet>
        <cfvo type="percent" val="0"/>
        <cfvo type="percent" val="33"/>
        <cfvo type="percent" val="67"/>
      </iconSet>
    </cfRule>
  </conditionalFormatting>
  <conditionalFormatting sqref="N31:V31 M24:W30 M31:M40 K40:K43 W42:W51 C23:I30 L23:AG23 F46:H51 G45:H45 H44 D51:E51 C31:H31 C32:G36 X24:AG51 W31:W35 N32:T35 J44:K51 M41:O44 N36:O40 U32:V36 P36:T36 Q40:S40 S41 R41:R42 M45:N48 L24:L50 O45:O46 Q41:Q45 M49 C37:F40 G37:G44 C41:E41 C42:D43 F40:F45 E42:E50 C44 D44:D50 C48:C51 Q37:T39 V37:V38">
    <cfRule type="colorScale" priority="7291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7292">
      <iconSet>
        <cfvo type="percent" val="0"/>
        <cfvo type="percent" val="33"/>
        <cfvo type="percent" val="67"/>
      </iconSet>
    </cfRule>
  </conditionalFormatting>
  <conditionalFormatting sqref="O47:O51">
    <cfRule type="colorScale" priority="595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957">
      <iconSet>
        <cfvo type="percent" val="0"/>
        <cfvo type="percent" val="33"/>
        <cfvo type="percent" val="67"/>
      </iconSet>
    </cfRule>
  </conditionalFormatting>
  <conditionalFormatting sqref="O77:O80">
    <cfRule type="colorScale" priority="7295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7296">
      <iconSet>
        <cfvo type="percent" val="0"/>
        <cfvo type="percent" val="33"/>
        <cfvo type="percent" val="67"/>
      </iconSet>
    </cfRule>
  </conditionalFormatting>
  <conditionalFormatting sqref="P37:P51">
    <cfRule type="colorScale" priority="595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959">
      <iconSet>
        <cfvo type="percent" val="0"/>
        <cfvo type="percent" val="33"/>
        <cfvo type="percent" val="67"/>
      </iconSet>
    </cfRule>
  </conditionalFormatting>
  <conditionalFormatting sqref="P70:P80">
    <cfRule type="colorScale" priority="7787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7788">
      <iconSet>
        <cfvo type="percent" val="0"/>
        <cfvo type="percent" val="33"/>
        <cfvo type="percent" val="67"/>
      </iconSet>
    </cfRule>
  </conditionalFormatting>
  <conditionalFormatting sqref="Q76:Q80 R75:R80">
    <cfRule type="colorScale" priority="7301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7302">
      <iconSet>
        <cfvo type="percent" val="0"/>
        <cfvo type="percent" val="33"/>
        <cfvo type="percent" val="67"/>
      </iconSet>
    </cfRule>
  </conditionalFormatting>
  <conditionalFormatting sqref="R43">
    <cfRule type="colorScale" priority="31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13">
      <iconSet>
        <cfvo type="percent" val="0"/>
        <cfvo type="percent" val="33"/>
        <cfvo type="percent" val="67"/>
      </iconSet>
    </cfRule>
  </conditionalFormatting>
  <conditionalFormatting sqref="R44:R51 Q46:Q51">
    <cfRule type="colorScale" priority="596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961">
      <iconSet>
        <cfvo type="percent" val="0"/>
        <cfvo type="percent" val="33"/>
        <cfvo type="percent" val="67"/>
      </iconSet>
    </cfRule>
  </conditionalFormatting>
  <conditionalFormatting sqref="R74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4">
      <iconSet>
        <cfvo type="percent" val="0"/>
        <cfvo type="percent" val="33"/>
        <cfvo type="percent" val="67"/>
      </iconSet>
    </cfRule>
  </conditionalFormatting>
  <conditionalFormatting sqref="S42">
    <cfRule type="colorScale" priority="31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15">
      <iconSet>
        <cfvo type="percent" val="0"/>
        <cfvo type="percent" val="33"/>
        <cfvo type="percent" val="67"/>
      </iconSet>
    </cfRule>
  </conditionalFormatting>
  <conditionalFormatting sqref="S43:S51">
    <cfRule type="colorScale" priority="596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967">
      <iconSet>
        <cfvo type="percent" val="0"/>
        <cfvo type="percent" val="33"/>
        <cfvo type="percent" val="67"/>
      </iconSet>
    </cfRule>
  </conditionalFormatting>
  <conditionalFormatting sqref="S73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6">
      <iconSet>
        <cfvo type="percent" val="0"/>
        <cfvo type="percent" val="33"/>
        <cfvo type="percent" val="67"/>
      </iconSet>
    </cfRule>
  </conditionalFormatting>
  <conditionalFormatting sqref="S74:S80">
    <cfRule type="colorScale" priority="7475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7476">
      <iconSet>
        <cfvo type="percent" val="0"/>
        <cfvo type="percent" val="33"/>
        <cfvo type="percent" val="67"/>
      </iconSet>
    </cfRule>
  </conditionalFormatting>
  <conditionalFormatting sqref="T40:U51 U37:U39">
    <cfRule type="colorScale" priority="596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969">
      <iconSet>
        <cfvo type="percent" val="0"/>
        <cfvo type="percent" val="33"/>
        <cfvo type="percent" val="67"/>
      </iconSet>
    </cfRule>
  </conditionalFormatting>
  <conditionalFormatting sqref="T71:U80 U70">
    <cfRule type="colorScale" priority="7479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7480">
      <iconSet>
        <cfvo type="percent" val="0"/>
        <cfvo type="percent" val="33"/>
        <cfvo type="percent" val="67"/>
      </iconSet>
    </cfRule>
  </conditionalFormatting>
  <conditionalFormatting sqref="V39:V51">
    <cfRule type="colorScale" priority="597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977">
      <iconSet>
        <cfvo type="percent" val="0"/>
        <cfvo type="percent" val="33"/>
        <cfvo type="percent" val="67"/>
      </iconSet>
    </cfRule>
  </conditionalFormatting>
  <conditionalFormatting sqref="V71:V80">
    <cfRule type="colorScale" priority="7641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7642">
      <iconSet>
        <cfvo type="percent" val="0"/>
        <cfvo type="percent" val="33"/>
        <cfvo type="percent" val="67"/>
      </iconSet>
    </cfRule>
  </conditionalFormatting>
  <conditionalFormatting sqref="W36:W41">
    <cfRule type="colorScale" priority="349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50">
      <iconSet>
        <cfvo type="percent" val="0"/>
        <cfvo type="percent" val="33"/>
        <cfvo type="percent" val="67"/>
      </iconSet>
    </cfRule>
  </conditionalFormatting>
  <conditionalFormatting sqref="W69:W72">
    <cfRule type="colorScale" priority="7783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7784">
      <iconSet>
        <cfvo type="percent" val="0"/>
        <cfvo type="percent" val="33"/>
        <cfvo type="percent" val="67"/>
      </iconSet>
    </cfRule>
  </conditionalFormatting>
  <conditionalFormatting sqref="X26">
    <cfRule type="colorScale" priority="359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60">
      <iconSet>
        <cfvo type="percent" val="0"/>
        <cfvo type="percent" val="33"/>
        <cfvo type="percent" val="67"/>
      </iconSet>
    </cfRule>
  </conditionalFormatting>
  <conditionalFormatting sqref="X61">
    <cfRule type="colorScale" priority="29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0">
      <iconSet>
        <cfvo type="percent" val="0"/>
        <cfvo type="percent" val="33"/>
        <cfvo type="percent" val="67"/>
      </iconSet>
    </cfRule>
  </conditionalFormatting>
  <conditionalFormatting sqref="Y29">
    <cfRule type="colorScale" priority="344">
      <colorScale>
        <cfvo type="num" val="&quot;U&quot;"/>
        <cfvo type="num" val="&quot;Delta&quot;"/>
        <cfvo type="num" val="&quot;HE&quot;"/>
        <color rgb="FFF8696B"/>
        <color rgb="FFFFEB84"/>
        <color rgb="FF63BE7B"/>
      </colorScale>
    </cfRule>
  </conditionalFormatting>
  <conditionalFormatting sqref="Y32:Y36 X27:X36">
    <cfRule type="colorScale" priority="35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57">
      <iconSet>
        <cfvo type="percent" val="0"/>
        <cfvo type="percent" val="33"/>
        <cfvo type="percent" val="67"/>
      </iconSet>
    </cfRule>
  </conditionalFormatting>
  <conditionalFormatting sqref="Y64">
    <cfRule type="colorScale" priority="16">
      <colorScale>
        <cfvo type="num" val="&quot;U&quot;"/>
        <cfvo type="num" val="&quot;Delta&quot;"/>
        <cfvo type="num" val="&quot;HE&quot;"/>
        <color rgb="FFF8696B"/>
        <color rgb="FFFFEB84"/>
        <color rgb="FF63BE7B"/>
      </colorScale>
    </cfRule>
  </conditionalFormatting>
  <conditionalFormatting sqref="Y66:Y69 X62:X69">
    <cfRule type="colorScale" priority="7819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7820">
      <iconSet>
        <cfvo type="percent" val="0"/>
        <cfvo type="percent" val="33"/>
        <cfvo type="percent" val="67"/>
      </iconSet>
    </cfRule>
  </conditionalFormatting>
  <conditionalFormatting sqref="Z26:AA26">
    <cfRule type="colorScale" priority="35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55">
      <iconSet>
        <cfvo type="percent" val="0"/>
        <cfvo type="percent" val="33"/>
        <cfvo type="percent" val="67"/>
      </iconSet>
    </cfRule>
  </conditionalFormatting>
  <conditionalFormatting sqref="Z61:AA61">
    <cfRule type="colorScale" priority="2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5">
      <iconSet>
        <cfvo type="percent" val="0"/>
        <cfvo type="percent" val="33"/>
        <cfvo type="percent" val="67"/>
      </iconSet>
    </cfRule>
  </conditionalFormatting>
  <conditionalFormatting sqref="AA27:AA29 AB29:AB31">
    <cfRule type="colorScale" priority="7217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7218">
      <iconSet>
        <cfvo type="percent" val="0"/>
        <cfvo type="percent" val="33"/>
        <cfvo type="percent" val="67"/>
      </iconSet>
    </cfRule>
    <cfRule type="colorScale" priority="7219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7220">
      <iconSet>
        <cfvo type="percent" val="0"/>
        <cfvo type="percent" val="33"/>
        <cfvo type="percent" val="67"/>
      </iconSet>
    </cfRule>
  </conditionalFormatting>
  <conditionalFormatting sqref="AA62:AA64 AB64:AB65">
    <cfRule type="colorScale" priority="7969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7970">
      <iconSet>
        <cfvo type="percent" val="0"/>
        <cfvo type="percent" val="33"/>
        <cfvo type="percent" val="67"/>
      </iconSet>
    </cfRule>
    <cfRule type="colorScale" priority="7971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7972">
      <iconSet>
        <cfvo type="percent" val="0"/>
        <cfvo type="percent" val="33"/>
        <cfvo type="percent" val="67"/>
      </iconSet>
    </cfRule>
  </conditionalFormatting>
  <conditionalFormatting sqref="AA26:AB26">
    <cfRule type="colorScale" priority="345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46">
      <iconSet>
        <cfvo type="percent" val="0"/>
        <cfvo type="percent" val="33"/>
        <cfvo type="percent" val="67"/>
      </iconSet>
    </cfRule>
  </conditionalFormatting>
  <conditionalFormatting sqref="AA61:AB61">
    <cfRule type="colorScale" priority="17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8">
      <iconSet>
        <cfvo type="percent" val="0"/>
        <cfvo type="percent" val="33"/>
        <cfvo type="percent" val="67"/>
      </iconSet>
    </cfRule>
  </conditionalFormatting>
  <conditionalFormatting sqref="AB27:AB28 AC28:AC31">
    <cfRule type="colorScale" priority="329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30">
      <iconSet>
        <cfvo type="percent" val="0"/>
        <cfvo type="percent" val="33"/>
        <cfvo type="percent" val="67"/>
      </iconSet>
    </cfRule>
  </conditionalFormatting>
  <conditionalFormatting sqref="AB29:AB30 AA30:AA36 Z27:Z32">
    <cfRule type="colorScale" priority="351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52">
      <iconSet>
        <cfvo type="percent" val="0"/>
        <cfvo type="percent" val="33"/>
        <cfvo type="percent" val="67"/>
      </iconSet>
    </cfRule>
  </conditionalFormatting>
  <conditionalFormatting sqref="AB29:AB31 V29 Y66:Y69 AC63:AC81 L58:L79 AD64:AD81 AF64:AG81 X64:X69">
    <cfRule type="colorScale" priority="358">
      <colorScale>
        <cfvo type="num" val="&quot;U&quot;"/>
        <cfvo type="num" val="&quot;Delta&quot;"/>
        <cfvo type="num" val="&quot;HE&quot;"/>
        <color rgb="FFF8696B"/>
        <color rgb="FFFFEB84"/>
        <color rgb="FF63BE7B"/>
      </colorScale>
    </cfRule>
  </conditionalFormatting>
  <conditionalFormatting sqref="AB29:AB31">
    <cfRule type="colorScale" priority="7233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7234">
      <iconSet>
        <cfvo type="percent" val="0"/>
        <cfvo type="percent" val="33"/>
        <cfvo type="percent" val="67"/>
      </iconSet>
    </cfRule>
  </conditionalFormatting>
  <conditionalFormatting sqref="AB62:AB63 AC63:AC65">
    <cfRule type="colorScale" priority="7965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7966">
      <iconSet>
        <cfvo type="percent" val="0"/>
        <cfvo type="percent" val="33"/>
        <cfvo type="percent" val="67"/>
      </iconSet>
    </cfRule>
  </conditionalFormatting>
  <conditionalFormatting sqref="AB64:AB65 V64">
    <cfRule type="colorScale" priority="28">
      <colorScale>
        <cfvo type="num" val="&quot;U&quot;"/>
        <cfvo type="num" val="&quot;Delta&quot;"/>
        <cfvo type="num" val="&quot;HE&quot;"/>
        <color rgb="FFF8696B"/>
        <color rgb="FFFFEB84"/>
        <color rgb="FF63BE7B"/>
      </colorScale>
    </cfRule>
  </conditionalFormatting>
  <conditionalFormatting sqref="AB64:AB65 AA65:AA69 Z62:Z66">
    <cfRule type="colorScale" priority="8077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8078">
      <iconSet>
        <cfvo type="percent" val="0"/>
        <cfvo type="percent" val="33"/>
        <cfvo type="percent" val="67"/>
      </iconSet>
    </cfRule>
  </conditionalFormatting>
  <conditionalFormatting sqref="AB64:AB65">
    <cfRule type="colorScale" priority="7977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7978">
      <iconSet>
        <cfvo type="percent" val="0"/>
        <cfvo type="percent" val="33"/>
        <cfvo type="percent" val="67"/>
      </iconSet>
    </cfRule>
  </conditionalFormatting>
  <conditionalFormatting sqref="AC28:AC31">
    <cfRule type="colorScale" priority="328">
      <colorScale>
        <cfvo type="num" val="&quot;U&quot;"/>
        <cfvo type="num" val="&quot;Delta&quot;"/>
        <cfvo type="num" val="&quot;HE&quot;"/>
        <color rgb="FFF8696B"/>
        <color rgb="FFFFEB84"/>
        <color rgb="FF63BE7B"/>
      </colorScale>
    </cfRule>
  </conditionalFormatting>
  <conditionalFormatting sqref="AC28:AC52">
    <cfRule type="colorScale" priority="368">
      <colorScale>
        <cfvo type="num" val="&quot;U&quot;"/>
        <cfvo type="num" val="&quot;Delta&quot;"/>
        <cfvo type="num" val="&quot;HE&quot;"/>
        <color rgb="FFF8696B"/>
        <color rgb="FFFFEB84"/>
        <color rgb="FF63BE7B"/>
      </colorScale>
    </cfRule>
  </conditionalFormatting>
  <conditionalFormatting sqref="AC33 AC36 AC38 AC40:AC41 AD32:AD52">
    <cfRule type="colorScale" priority="369">
      <colorScale>
        <cfvo type="num" val="&quot;U&quot;"/>
        <cfvo type="num" val="&quot;Delta&quot;"/>
        <cfvo type="num" val="&quot;HE&quot;"/>
        <color rgb="FFF8696B"/>
        <color rgb="FFFFEB84"/>
        <color rgb="FF63BE7B"/>
      </colorScale>
    </cfRule>
  </conditionalFormatting>
  <conditionalFormatting sqref="AC42:AC52 L23:L50">
    <cfRule type="colorScale" priority="370">
      <colorScale>
        <cfvo type="num" val="&quot;U&quot;"/>
        <cfvo type="num" val="&quot;Delta&quot;"/>
        <cfvo type="num" val="&quot;HE&quot;"/>
        <color rgb="FFF8696B"/>
        <color rgb="FFFFEB84"/>
        <color rgb="FF63BE7B"/>
      </colorScale>
    </cfRule>
  </conditionalFormatting>
  <conditionalFormatting sqref="AC63:AC65">
    <cfRule type="colorScale" priority="9">
      <colorScale>
        <cfvo type="num" val="&quot;U&quot;"/>
        <cfvo type="num" val="&quot;Delta&quot;"/>
        <cfvo type="num" val="&quot;HE&quot;"/>
        <color rgb="FFF8696B"/>
        <color rgb="FFFFEB84"/>
        <color rgb="FF63BE7B"/>
      </colorScale>
    </cfRule>
  </conditionalFormatting>
  <conditionalFormatting sqref="AC69:AC72 AC67">
    <cfRule type="colorScale" priority="39">
      <colorScale>
        <cfvo type="num" val="&quot;U&quot;"/>
        <cfvo type="num" val="&quot;Delta&quot;"/>
        <cfvo type="num" val="&quot;HE&quot;"/>
        <color rgb="FFF8696B"/>
        <color rgb="FFFFEB84"/>
        <color rgb="FF63BE7B"/>
      </colorScale>
    </cfRule>
  </conditionalFormatting>
  <conditionalFormatting sqref="AC26:AD26">
    <cfRule type="colorScale" priority="34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41">
      <iconSet>
        <cfvo type="percent" val="0"/>
        <cfvo type="percent" val="33"/>
        <cfvo type="percent" val="67"/>
      </iconSet>
    </cfRule>
  </conditionalFormatting>
  <conditionalFormatting sqref="AC61:AD61">
    <cfRule type="colorScale" priority="1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5">
      <iconSet>
        <cfvo type="percent" val="0"/>
        <cfvo type="percent" val="33"/>
        <cfvo type="percent" val="67"/>
      </iconSet>
    </cfRule>
  </conditionalFormatting>
  <conditionalFormatting sqref="AD28:AD51 AC27:AD27">
    <cfRule type="colorScale" priority="598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983">
      <iconSet>
        <cfvo type="percent" val="0"/>
        <cfvo type="percent" val="33"/>
        <cfvo type="percent" val="67"/>
      </iconSet>
    </cfRule>
  </conditionalFormatting>
  <conditionalFormatting sqref="AD29:AD52">
    <cfRule type="colorScale" priority="334">
      <colorScale>
        <cfvo type="num" val="&quot;U&quot;"/>
        <cfvo type="num" val="&quot;Delta&quot;"/>
        <cfvo type="num" val="&quot;HE&quot;"/>
        <color rgb="FFF8696B"/>
        <color rgb="FFFFEB84"/>
        <color rgb="FF63BE7B"/>
      </colorScale>
    </cfRule>
  </conditionalFormatting>
  <conditionalFormatting sqref="AD63:AD80 AC62:AD62">
    <cfRule type="colorScale" priority="8091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8092">
      <iconSet>
        <cfvo type="percent" val="0"/>
        <cfvo type="percent" val="33"/>
        <cfvo type="percent" val="67"/>
      </iconSet>
    </cfRule>
  </conditionalFormatting>
  <conditionalFormatting sqref="AE26:AE51">
    <cfRule type="colorScale" priority="598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987">
      <iconSet>
        <cfvo type="percent" val="0"/>
        <cfvo type="percent" val="33"/>
        <cfvo type="percent" val="67"/>
      </iconSet>
    </cfRule>
  </conditionalFormatting>
  <conditionalFormatting sqref="AE61:AE80">
    <cfRule type="colorScale" priority="8097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8098">
      <iconSet>
        <cfvo type="percent" val="0"/>
        <cfvo type="percent" val="33"/>
        <cfvo type="percent" val="67"/>
      </iconSet>
    </cfRule>
  </conditionalFormatting>
  <conditionalFormatting sqref="AF29:AF52">
    <cfRule type="colorScale" priority="347">
      <colorScale>
        <cfvo type="num" val="&quot;U&quot;"/>
        <cfvo type="num" val="&quot;Delta&quot;"/>
        <cfvo type="num" val="&quot;HE&quot;"/>
        <color rgb="FFF8696B"/>
        <color rgb="FFFFEB84"/>
        <color rgb="FF63BE7B"/>
      </colorScale>
    </cfRule>
  </conditionalFormatting>
  <conditionalFormatting sqref="AF31:AG52 AC31:AD31 AA29 Y32:Y36 X29:X36 AA64">
    <cfRule type="colorScale" priority="212">
      <colorScale>
        <cfvo type="num" val="&quot;U&quot;"/>
        <cfvo type="num" val="&quot;Delta&quot;"/>
        <cfvo type="num" val="&quot;HE&quot;"/>
        <color rgb="FFF8696B"/>
        <color rgb="FFFFEB84"/>
        <color rgb="FF63BE7B"/>
      </colorScale>
    </cfRule>
  </conditionalFormatting>
  <conditionalFormatting sqref="AG29:AG52">
    <cfRule type="colorScale" priority="331">
      <colorScale>
        <cfvo type="num" val="&quot;U&quot;"/>
        <cfvo type="num" val="&quot;Delta&quot;"/>
        <cfvo type="num" val="&quot;HE&quot;"/>
        <color rgb="FFF8696B"/>
        <color rgb="FFFFEB84"/>
        <color rgb="FF63BE7B"/>
      </colorScale>
    </cfRule>
  </conditionalFormatting>
  <conditionalFormatting sqref="AZ23">
    <cfRule type="colorScale" priority="365">
      <colorScale>
        <cfvo type="num" val="&quot;U&quot;"/>
        <cfvo type="num" val="&quot;Delta&quot;"/>
        <cfvo type="num" val="&quot;HE&quot;"/>
        <color rgb="FFF8696B"/>
        <color rgb="FFFFEB84"/>
        <color rgb="FF63BE7B"/>
      </colorScale>
    </cfRule>
    <cfRule type="colorScale" priority="36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67">
      <iconSet>
        <cfvo type="percent" val="0"/>
        <cfvo type="percent" val="33"/>
        <cfvo type="percent" val="67"/>
      </iconSet>
    </cfRule>
  </conditionalFormatting>
  <conditionalFormatting sqref="AZ24">
    <cfRule type="colorScale" priority="363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64">
      <iconSet>
        <cfvo type="percent" val="0"/>
        <cfvo type="percent" val="33"/>
        <cfvo type="percent" val="67"/>
      </iconSet>
    </cfRule>
  </conditionalFormatting>
  <conditionalFormatting sqref="AZ26">
    <cfRule type="colorScale" priority="361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62">
      <iconSet>
        <cfvo type="percent" val="0"/>
        <cfvo type="percent" val="33"/>
        <cfvo type="percent" val="67"/>
      </iconSet>
    </cfRule>
  </conditionalFormatting>
  <conditionalFormatting sqref="BI58">
    <cfRule type="colorScale" priority="35">
      <colorScale>
        <cfvo type="num" val="&quot;U&quot;"/>
        <cfvo type="num" val="&quot;Delta&quot;"/>
        <cfvo type="num" val="&quot;HE&quot;"/>
        <color rgb="FFF8696B"/>
        <color rgb="FFFFEB84"/>
        <color rgb="FF63BE7B"/>
      </colorScale>
    </cfRule>
    <cfRule type="colorScale" priority="3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7">
      <iconSet>
        <cfvo type="percent" val="0"/>
        <cfvo type="percent" val="33"/>
        <cfvo type="percent" val="67"/>
      </iconSet>
    </cfRule>
  </conditionalFormatting>
  <conditionalFormatting sqref="BI59">
    <cfRule type="colorScale" priority="33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4">
      <iconSet>
        <cfvo type="percent" val="0"/>
        <cfvo type="percent" val="33"/>
        <cfvo type="percent" val="67"/>
      </iconSet>
    </cfRule>
  </conditionalFormatting>
  <conditionalFormatting sqref="BI61">
    <cfRule type="colorScale" priority="31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2">
      <iconSet>
        <cfvo type="percent" val="0"/>
        <cfvo type="percent" val="33"/>
        <cfvo type="percent" val="67"/>
      </iconSet>
    </cfRule>
  </conditionalFormatting>
  <pageMargins left="0.7" right="0.7" top="0.75" bottom="0.75" header="0.3" footer="0.3"/>
  <pageSetup paperSize="17"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Start Oct 2und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Gassner, Georg L.</dc:creator>
  <cp:lastModifiedBy>Levashov, Yurii I.</cp:lastModifiedBy>
  <cp:lastPrinted>2023-10-10T21:52:18Z</cp:lastPrinted>
  <dcterms:created xsi:type="dcterms:W3CDTF">2022-03-07T20:27:52Z</dcterms:created>
  <dcterms:modified xsi:type="dcterms:W3CDTF">2024-02-26T21:33:54Z</dcterms:modified>
</cp:coreProperties>
</file>