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995" windowHeight="13290"/>
  </bookViews>
  <sheets>
    <sheet name="X" sheetId="4" r:id="rId1"/>
    <sheet name="Y-" sheetId="5" r:id="rId2"/>
    <sheet name="Y+" sheetId="1" r:id="rId3"/>
    <sheet name="Quadrant Summary" sheetId="6" r:id="rId4"/>
  </sheets>
  <definedNames>
    <definedName name="HH_Block_Data_Summary_PM_Cut_Keeper_End_Blocks" localSheetId="0">X!$A$1:$F$8</definedName>
    <definedName name="HH_Block_Data_Summary_PM_Cut_Keeper_End_Blocks" localSheetId="1">'Y-'!$A$1:$F$8</definedName>
    <definedName name="HH_Block_Data_Summary_PM_Cut_Keeper_End_Blocks" localSheetId="2">'Y+'!$A$1:$F$10</definedName>
  </definedNames>
  <calcPr calcId="125725"/>
</workbook>
</file>

<file path=xl/calcChain.xml><?xml version="1.0" encoding="utf-8"?>
<calcChain xmlns="http://schemas.openxmlformats.org/spreadsheetml/2006/main">
  <c r="G4" i="1"/>
  <c r="G9"/>
  <c r="G7"/>
  <c r="G4" i="5"/>
  <c r="G3"/>
  <c r="G8"/>
  <c r="G2"/>
</calcChain>
</file>

<file path=xl/connections.xml><?xml version="1.0" encoding="utf-8"?>
<connections xmlns="http://schemas.openxmlformats.org/spreadsheetml/2006/main">
  <connection id="1" name="HH_Block_Data_Summary_PM_Cut_Keeper_End_Blocks" type="6" refreshedVersion="3" background="1" saveData="1">
    <textPr codePage="437" sourceFile="C:\Magnet_Data\Delta\PM_Cut_Keeper_End_Blocks\HH_Block_Data_Summary_PM_Cut_Keeper_End_Blocks.txt" delimited="0">
      <textFields count="26">
        <textField/>
        <textField position="7"/>
        <textField position="16"/>
        <textField position="26"/>
        <textField position="40"/>
        <textField position="53"/>
        <textField position="64"/>
        <textField position="75"/>
        <textField position="86"/>
        <textField position="99"/>
        <textField position="112"/>
        <textField position="128"/>
        <textField position="141"/>
        <textField position="155"/>
        <textField position="156"/>
        <textField position="168"/>
        <textField position="169"/>
        <textField position="182"/>
        <textField position="183"/>
        <textField position="196"/>
        <textField position="197"/>
        <textField position="210"/>
        <textField position="211"/>
        <textField position="224"/>
        <textField position="225"/>
        <textField position="235"/>
      </textFields>
    </textPr>
  </connection>
  <connection id="2" name="HH_Block_Data_Summary_PM_Cut_Keeper_End_Blocks1" type="6" refreshedVersion="3" background="1" saveData="1">
    <textPr codePage="437" sourceFile="C:\Magnet_Data\Delta\PM_Cut_Keeper_End_Blocks\HH_Block_Data_Summary_PM_Cut_Keeper_End_Blocks.txt" delimited="0">
      <textFields count="26">
        <textField/>
        <textField position="7"/>
        <textField position="16"/>
        <textField position="26"/>
        <textField position="40"/>
        <textField position="53"/>
        <textField position="64"/>
        <textField position="75"/>
        <textField position="86"/>
        <textField position="99"/>
        <textField position="112"/>
        <textField position="128"/>
        <textField position="141"/>
        <textField position="155"/>
        <textField position="156"/>
        <textField position="168"/>
        <textField position="169"/>
        <textField position="182"/>
        <textField position="183"/>
        <textField position="196"/>
        <textField position="197"/>
        <textField position="210"/>
        <textField position="211"/>
        <textField position="224"/>
        <textField position="225"/>
        <textField position="235"/>
      </textFields>
    </textPr>
  </connection>
  <connection id="3" name="HH_Block_Data_Summary_PM_Cut_Keeper_End_Blocks2" type="6" refreshedVersion="3" background="1" saveData="1">
    <textPr codePage="437" sourceFile="C:\Magnet_Data\Delta\PM_Cut_Keeper_End_Blocks\HH_Block_Data_Summary_PM_Cut_Keeper_End_Blocks.txt" delimited="0">
      <textFields count="26">
        <textField/>
        <textField position="7"/>
        <textField position="16"/>
        <textField position="26"/>
        <textField position="40"/>
        <textField position="53"/>
        <textField position="64"/>
        <textField position="75"/>
        <textField position="86"/>
        <textField position="99"/>
        <textField position="112"/>
        <textField position="128"/>
        <textField position="141"/>
        <textField position="155"/>
        <textField position="156"/>
        <textField position="168"/>
        <textField position="169"/>
        <textField position="182"/>
        <textField position="183"/>
        <textField position="196"/>
        <textField position="197"/>
        <textField position="210"/>
        <textField position="211"/>
        <textField position="224"/>
        <textField position="225"/>
        <textField position="235"/>
      </textFields>
    </textPr>
  </connection>
</connections>
</file>

<file path=xl/sharedStrings.xml><?xml version="1.0" encoding="utf-8"?>
<sst xmlns="http://schemas.openxmlformats.org/spreadsheetml/2006/main" count="110" uniqueCount="46">
  <si>
    <t>Main MM</t>
  </si>
  <si>
    <t xml:space="preserve">Keeper Type </t>
  </si>
  <si>
    <t>Name</t>
  </si>
  <si>
    <t>Run</t>
  </si>
  <si>
    <t>sigMxy</t>
  </si>
  <si>
    <t>Thetamxy</t>
  </si>
  <si>
    <t>sigThmxy</t>
  </si>
  <si>
    <t>101Y+</t>
  </si>
  <si>
    <t>121Y+</t>
  </si>
  <si>
    <t>125Y+</t>
  </si>
  <si>
    <t>129Y+</t>
  </si>
  <si>
    <t>140X</t>
  </si>
  <si>
    <t>14Y-</t>
  </si>
  <si>
    <t>15Y-</t>
  </si>
  <si>
    <t>219X</t>
  </si>
  <si>
    <t>221X</t>
  </si>
  <si>
    <t>222X</t>
  </si>
  <si>
    <t>237X</t>
  </si>
  <si>
    <t>25Y-</t>
  </si>
  <si>
    <t>260X</t>
  </si>
  <si>
    <t>2Y+</t>
  </si>
  <si>
    <t>43Y-</t>
  </si>
  <si>
    <t>4Y-</t>
  </si>
  <si>
    <t>60Y+</t>
  </si>
  <si>
    <t>70X</t>
  </si>
  <si>
    <t>75Y+</t>
  </si>
  <si>
    <t>78Y-</t>
  </si>
  <si>
    <t>7Y+</t>
  </si>
  <si>
    <t>86Y+</t>
  </si>
  <si>
    <t>8Y+</t>
  </si>
  <si>
    <t>9Y-</t>
  </si>
  <si>
    <t xml:space="preserve">Quandrant </t>
  </si>
  <si>
    <t>Cut Amount</t>
  </si>
  <si>
    <t>3/14 Y Block</t>
  </si>
  <si>
    <t>1/2X Block</t>
  </si>
  <si>
    <t>5/7 Y Block</t>
  </si>
  <si>
    <t>71Y-</t>
  </si>
  <si>
    <t>Cut Amount (inches)</t>
  </si>
  <si>
    <t>52X</t>
  </si>
  <si>
    <t>Outgoing</t>
  </si>
  <si>
    <t>Incoming</t>
  </si>
  <si>
    <t>70Y-</t>
  </si>
  <si>
    <t>101X</t>
  </si>
  <si>
    <t>39Y+</t>
  </si>
  <si>
    <t>Quadrant</t>
  </si>
  <si>
    <t>Where</t>
  </si>
</sst>
</file>

<file path=xl/styles.xml><?xml version="1.0" encoding="utf-8"?>
<styleSheet xmlns="http://schemas.openxmlformats.org/spreadsheetml/2006/main">
  <numFmts count="4">
    <numFmt numFmtId="164" formatCode="0.0000E+00"/>
    <numFmt numFmtId="165" formatCode="0.00000E+00"/>
    <numFmt numFmtId="166" formatCode="0.000"/>
    <numFmt numFmtId="167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0" xfId="0" applyFont="1"/>
    <xf numFmtId="0" fontId="2" fillId="0" borderId="0" xfId="0" applyFont="1"/>
    <xf numFmtId="166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HH_Block_Data_Summary_PM_Cut_Keeper_End_Blocks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HH_Block_Data_Summary_PM_Cut_Keeper_End_Blocks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HH_Block_Data_Summary_PM_Cut_Keeper_End_Block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E18" sqref="E18"/>
    </sheetView>
  </sheetViews>
  <sheetFormatPr defaultRowHeight="15"/>
  <cols>
    <col min="1" max="1" width="7.42578125" customWidth="1"/>
    <col min="2" max="2" width="6" customWidth="1"/>
    <col min="3" max="3" width="15.7109375" customWidth="1"/>
    <col min="4" max="4" width="14.42578125" customWidth="1"/>
    <col min="5" max="5" width="14.85546875" customWidth="1"/>
    <col min="6" max="6" width="12.5703125" customWidth="1"/>
    <col min="7" max="7" width="16.140625" customWidth="1"/>
    <col min="8" max="8" width="14.85546875" customWidth="1"/>
    <col min="9" max="9" width="13.140625" customWidth="1"/>
    <col min="10" max="10" width="14.42578125" customWidth="1"/>
  </cols>
  <sheetData>
    <row r="1" spans="1:10">
      <c r="A1" t="s">
        <v>2</v>
      </c>
      <c r="B1" t="s">
        <v>3</v>
      </c>
      <c r="C1" t="s">
        <v>0</v>
      </c>
      <c r="D1" t="s">
        <v>4</v>
      </c>
      <c r="E1" t="s">
        <v>5</v>
      </c>
      <c r="F1" t="s">
        <v>6</v>
      </c>
      <c r="G1" t="s">
        <v>1</v>
      </c>
      <c r="H1" t="s">
        <v>44</v>
      </c>
      <c r="I1" t="s">
        <v>45</v>
      </c>
      <c r="J1" t="s">
        <v>32</v>
      </c>
    </row>
    <row r="2" spans="1:10">
      <c r="A2" t="s">
        <v>11</v>
      </c>
      <c r="B2">
        <v>2</v>
      </c>
      <c r="C2" s="2">
        <v>1.5550599999999999E-6</v>
      </c>
      <c r="D2" s="1">
        <v>2.82126E-11</v>
      </c>
      <c r="E2">
        <v>179.5</v>
      </c>
      <c r="F2">
        <v>0.01</v>
      </c>
      <c r="G2">
        <v>0.5</v>
      </c>
      <c r="H2">
        <v>1</v>
      </c>
      <c r="I2" t="s">
        <v>40</v>
      </c>
      <c r="J2" s="4">
        <v>0.14272000000000001</v>
      </c>
    </row>
    <row r="3" spans="1:10">
      <c r="A3" t="s">
        <v>14</v>
      </c>
      <c r="B3">
        <v>2</v>
      </c>
      <c r="C3" s="2">
        <v>1.5571399999999999E-6</v>
      </c>
      <c r="D3" s="1">
        <v>1.1655699999999999E-11</v>
      </c>
      <c r="E3">
        <v>-179.76</v>
      </c>
      <c r="F3">
        <v>0.01</v>
      </c>
      <c r="G3">
        <v>0.5</v>
      </c>
      <c r="H3">
        <v>1</v>
      </c>
      <c r="I3" t="s">
        <v>39</v>
      </c>
      <c r="J3" s="4">
        <v>0.14307</v>
      </c>
    </row>
    <row r="4" spans="1:10">
      <c r="A4" t="s">
        <v>15</v>
      </c>
      <c r="B4">
        <v>2</v>
      </c>
      <c r="C4" s="2">
        <v>1.5522999999999999E-6</v>
      </c>
      <c r="D4" s="1">
        <v>3.0636999999999997E-11</v>
      </c>
      <c r="E4">
        <v>-179.42</v>
      </c>
      <c r="F4">
        <v>0.01</v>
      </c>
      <c r="G4">
        <v>0.5</v>
      </c>
      <c r="H4">
        <v>3</v>
      </c>
      <c r="I4" t="s">
        <v>40</v>
      </c>
      <c r="J4" s="4">
        <v>0.14227000000000001</v>
      </c>
    </row>
    <row r="5" spans="1:10">
      <c r="A5" t="s">
        <v>16</v>
      </c>
      <c r="B5">
        <v>2</v>
      </c>
      <c r="C5" s="2">
        <v>1.5477499999999999E-6</v>
      </c>
      <c r="D5" s="1">
        <v>1.31703E-11</v>
      </c>
      <c r="E5">
        <v>179.84</v>
      </c>
      <c r="F5">
        <v>0.01</v>
      </c>
      <c r="G5">
        <v>0.5</v>
      </c>
      <c r="H5">
        <v>3</v>
      </c>
      <c r="I5" t="s">
        <v>39</v>
      </c>
      <c r="J5" s="4">
        <v>0.14151</v>
      </c>
    </row>
    <row r="6" spans="1:10">
      <c r="A6" t="s">
        <v>17</v>
      </c>
      <c r="B6">
        <v>2</v>
      </c>
      <c r="C6" s="2">
        <v>1.5558199999999999E-6</v>
      </c>
      <c r="D6" s="1">
        <v>2.0057399999999999E-10</v>
      </c>
      <c r="E6">
        <v>179.91</v>
      </c>
      <c r="F6">
        <v>0.02</v>
      </c>
      <c r="G6">
        <v>0.5</v>
      </c>
      <c r="H6">
        <v>4</v>
      </c>
      <c r="I6" t="s">
        <v>40</v>
      </c>
      <c r="J6" s="4">
        <v>0.14285</v>
      </c>
    </row>
    <row r="7" spans="1:10">
      <c r="A7" t="s">
        <v>19</v>
      </c>
      <c r="B7">
        <v>3</v>
      </c>
      <c r="C7" s="2">
        <v>1.51087E-6</v>
      </c>
      <c r="D7" s="1">
        <v>5.1493699999999998E-11</v>
      </c>
      <c r="E7">
        <v>-179.73</v>
      </c>
      <c r="F7">
        <v>0.02</v>
      </c>
      <c r="G7">
        <v>0.5</v>
      </c>
      <c r="J7" s="4"/>
    </row>
    <row r="8" spans="1:10">
      <c r="A8" t="s">
        <v>24</v>
      </c>
      <c r="B8">
        <v>3</v>
      </c>
      <c r="C8" s="2">
        <v>1.5400700000000001E-6</v>
      </c>
      <c r="D8" s="1">
        <v>1.0518300000000001E-10</v>
      </c>
      <c r="E8">
        <v>-179.83</v>
      </c>
      <c r="F8">
        <v>0.01</v>
      </c>
      <c r="G8">
        <v>0.5</v>
      </c>
      <c r="H8">
        <v>4</v>
      </c>
      <c r="I8" t="s">
        <v>39</v>
      </c>
      <c r="J8" s="4">
        <v>0.14022999999999999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14" sqref="H14"/>
    </sheetView>
  </sheetViews>
  <sheetFormatPr defaultRowHeight="15"/>
  <cols>
    <col min="1" max="1" width="7.42578125" customWidth="1"/>
    <col min="2" max="2" width="6" customWidth="1"/>
    <col min="3" max="3" width="15.7109375" customWidth="1"/>
    <col min="4" max="4" width="14.42578125" customWidth="1"/>
    <col min="5" max="5" width="14.85546875" customWidth="1"/>
    <col min="6" max="6" width="12.5703125" customWidth="1"/>
    <col min="7" max="7" width="16.140625" customWidth="1"/>
    <col min="8" max="8" width="16" customWidth="1"/>
    <col min="9" max="9" width="13.140625" customWidth="1"/>
    <col min="10" max="10" width="12.85546875" customWidth="1"/>
  </cols>
  <sheetData>
    <row r="1" spans="1:10">
      <c r="A1" t="s">
        <v>2</v>
      </c>
      <c r="B1" t="s">
        <v>3</v>
      </c>
      <c r="C1" t="s">
        <v>0</v>
      </c>
      <c r="D1" t="s">
        <v>4</v>
      </c>
      <c r="E1" t="s">
        <v>5</v>
      </c>
      <c r="F1" t="s">
        <v>6</v>
      </c>
      <c r="G1" t="s">
        <v>1</v>
      </c>
      <c r="H1" t="s">
        <v>44</v>
      </c>
      <c r="I1" t="s">
        <v>45</v>
      </c>
      <c r="J1" t="s">
        <v>32</v>
      </c>
    </row>
    <row r="2" spans="1:10">
      <c r="A2" t="s">
        <v>12</v>
      </c>
      <c r="B2">
        <v>2</v>
      </c>
      <c r="C2" s="2">
        <v>1.5675100000000001E-6</v>
      </c>
      <c r="D2" s="1">
        <v>3.4464399999999997E-11</v>
      </c>
      <c r="E2">
        <v>178.55</v>
      </c>
      <c r="F2">
        <v>0.03</v>
      </c>
      <c r="G2" s="5">
        <f>5/7</f>
        <v>0.7142857142857143</v>
      </c>
      <c r="H2">
        <v>1</v>
      </c>
      <c r="I2" t="s">
        <v>39</v>
      </c>
      <c r="J2" s="4">
        <v>4.9181000000000002E-2</v>
      </c>
    </row>
    <row r="3" spans="1:10">
      <c r="A3" t="s">
        <v>13</v>
      </c>
      <c r="B3">
        <v>2</v>
      </c>
      <c r="C3" s="2">
        <v>1.56516E-6</v>
      </c>
      <c r="D3" s="1">
        <v>8.73806E-12</v>
      </c>
      <c r="E3">
        <v>180</v>
      </c>
      <c r="F3">
        <v>0.01</v>
      </c>
      <c r="G3" s="5">
        <f>5/7</f>
        <v>0.7142857142857143</v>
      </c>
      <c r="H3">
        <v>3</v>
      </c>
      <c r="I3" t="s">
        <v>40</v>
      </c>
      <c r="J3" s="4">
        <v>4.8842999999999998E-2</v>
      </c>
    </row>
    <row r="4" spans="1:10">
      <c r="A4" t="s">
        <v>18</v>
      </c>
      <c r="B4">
        <v>2</v>
      </c>
      <c r="C4" s="2">
        <v>1.5700899999999999E-6</v>
      </c>
      <c r="D4" s="1">
        <v>2.5143199999999999E-11</v>
      </c>
      <c r="E4">
        <v>178.03</v>
      </c>
      <c r="F4">
        <v>0.02</v>
      </c>
      <c r="G4" s="5">
        <f>5/7</f>
        <v>0.7142857142857143</v>
      </c>
      <c r="H4">
        <v>4</v>
      </c>
      <c r="I4" t="s">
        <v>40</v>
      </c>
      <c r="J4" s="4">
        <v>4.9551999999999999E-2</v>
      </c>
    </row>
    <row r="5" spans="1:10">
      <c r="A5" t="s">
        <v>21</v>
      </c>
      <c r="B5">
        <v>2</v>
      </c>
      <c r="C5" s="2">
        <v>1.5647799999999999E-6</v>
      </c>
      <c r="D5" s="1">
        <v>2.0612699999999998E-11</v>
      </c>
      <c r="E5">
        <v>179.82</v>
      </c>
      <c r="F5">
        <v>0.01</v>
      </c>
      <c r="G5" s="5"/>
      <c r="J5" s="4"/>
    </row>
    <row r="6" spans="1:10">
      <c r="A6" t="s">
        <v>22</v>
      </c>
      <c r="B6">
        <v>2</v>
      </c>
      <c r="C6" s="2">
        <v>1.5675100000000001E-6</v>
      </c>
      <c r="D6" s="1">
        <v>6.4701000000000002E-11</v>
      </c>
      <c r="E6">
        <v>178.89</v>
      </c>
      <c r="F6">
        <v>0</v>
      </c>
      <c r="G6" s="5"/>
      <c r="H6">
        <v>3</v>
      </c>
      <c r="I6" t="s">
        <v>39</v>
      </c>
      <c r="J6" s="4">
        <v>0.42929</v>
      </c>
    </row>
    <row r="7" spans="1:10">
      <c r="A7" t="s">
        <v>26</v>
      </c>
      <c r="B7">
        <v>2</v>
      </c>
      <c r="C7" s="2">
        <v>1.56569E-6</v>
      </c>
      <c r="D7" s="1">
        <v>3.1631599999999998E-11</v>
      </c>
      <c r="E7">
        <v>-179.34</v>
      </c>
      <c r="F7">
        <v>0.01</v>
      </c>
      <c r="G7" s="5"/>
      <c r="H7">
        <v>4</v>
      </c>
      <c r="I7" t="s">
        <v>39</v>
      </c>
      <c r="J7" s="4">
        <v>0.42880000000000001</v>
      </c>
    </row>
    <row r="8" spans="1:10">
      <c r="A8" t="s">
        <v>30</v>
      </c>
      <c r="B8">
        <v>2</v>
      </c>
      <c r="C8" s="2">
        <v>1.56624E-6</v>
      </c>
      <c r="D8" s="1">
        <v>4.5832200000000002E-11</v>
      </c>
      <c r="E8">
        <v>179.16</v>
      </c>
      <c r="F8">
        <v>0.01</v>
      </c>
      <c r="G8" s="5">
        <f t="shared" ref="G8" si="0">3/14</f>
        <v>0.21428571428571427</v>
      </c>
      <c r="H8">
        <v>1</v>
      </c>
      <c r="I8" t="s">
        <v>40</v>
      </c>
      <c r="J8" s="4">
        <v>0.42895</v>
      </c>
    </row>
    <row r="9" spans="1:10">
      <c r="G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G9" sqref="G9"/>
    </sheetView>
  </sheetViews>
  <sheetFormatPr defaultRowHeight="15"/>
  <cols>
    <col min="1" max="1" width="7.42578125" customWidth="1"/>
    <col min="2" max="2" width="6" customWidth="1"/>
    <col min="3" max="3" width="15.7109375" customWidth="1"/>
    <col min="4" max="4" width="14.42578125" customWidth="1"/>
    <col min="5" max="5" width="14.85546875" customWidth="1"/>
    <col min="6" max="6" width="12.5703125" customWidth="1"/>
    <col min="7" max="7" width="16.140625" customWidth="1"/>
    <col min="8" max="8" width="14.85546875" customWidth="1"/>
    <col min="9" max="9" width="11" customWidth="1"/>
    <col min="10" max="10" width="14.140625" customWidth="1"/>
  </cols>
  <sheetData>
    <row r="1" spans="1:10">
      <c r="A1" t="s">
        <v>2</v>
      </c>
      <c r="B1" t="s">
        <v>3</v>
      </c>
      <c r="C1" t="s">
        <v>0</v>
      </c>
      <c r="D1" t="s">
        <v>4</v>
      </c>
      <c r="E1" t="s">
        <v>5</v>
      </c>
      <c r="F1" t="s">
        <v>6</v>
      </c>
      <c r="G1" t="s">
        <v>1</v>
      </c>
      <c r="H1" t="s">
        <v>44</v>
      </c>
      <c r="I1" t="s">
        <v>45</v>
      </c>
      <c r="J1" t="s">
        <v>32</v>
      </c>
    </row>
    <row r="2" spans="1:10">
      <c r="A2" t="s">
        <v>8</v>
      </c>
      <c r="B2">
        <v>2</v>
      </c>
      <c r="C2" s="2">
        <v>1.5374699999999999E-6</v>
      </c>
      <c r="D2" s="1">
        <v>4.6008799999999997E-11</v>
      </c>
      <c r="E2">
        <v>0.12</v>
      </c>
      <c r="F2">
        <v>0.01</v>
      </c>
      <c r="G2" s="5">
        <v>0.21428571428571427</v>
      </c>
      <c r="H2">
        <v>3</v>
      </c>
      <c r="I2" t="s">
        <v>40</v>
      </c>
      <c r="J2" s="4">
        <v>0.42254999999999998</v>
      </c>
    </row>
    <row r="3" spans="1:10">
      <c r="A3" t="s">
        <v>9</v>
      </c>
      <c r="B3">
        <v>1</v>
      </c>
      <c r="C3" s="2">
        <v>1.5433399999999999E-6</v>
      </c>
      <c r="D3" s="1">
        <v>4.4275200000000003E-11</v>
      </c>
      <c r="E3">
        <v>-0.41</v>
      </c>
      <c r="F3">
        <v>0.01</v>
      </c>
      <c r="G3" s="5">
        <v>0.21428571428571427</v>
      </c>
      <c r="H3">
        <v>4</v>
      </c>
      <c r="I3" t="s">
        <v>40</v>
      </c>
      <c r="J3" s="4">
        <v>0.42414000000000002</v>
      </c>
    </row>
    <row r="4" spans="1:10">
      <c r="A4" t="s">
        <v>10</v>
      </c>
      <c r="B4">
        <v>2</v>
      </c>
      <c r="C4" s="2">
        <v>1.54714E-6</v>
      </c>
      <c r="D4" s="1">
        <v>3.7542600000000002E-11</v>
      </c>
      <c r="E4">
        <v>0.1</v>
      </c>
      <c r="F4">
        <v>0</v>
      </c>
      <c r="G4" s="5">
        <f>5/7</f>
        <v>0.7142857142857143</v>
      </c>
      <c r="H4">
        <v>4</v>
      </c>
      <c r="I4" t="s">
        <v>39</v>
      </c>
      <c r="J4" s="4">
        <v>4.7035E-2</v>
      </c>
    </row>
    <row r="5" spans="1:10">
      <c r="A5" t="s">
        <v>20</v>
      </c>
      <c r="B5">
        <v>2</v>
      </c>
      <c r="C5" s="2">
        <v>1.5416599999999999E-6</v>
      </c>
      <c r="D5" s="1">
        <v>4.88853E-11</v>
      </c>
      <c r="E5">
        <v>-0.31</v>
      </c>
      <c r="F5">
        <v>0.01</v>
      </c>
      <c r="G5" s="5">
        <v>0.21428571428571427</v>
      </c>
      <c r="H5">
        <v>1</v>
      </c>
      <c r="I5" t="s">
        <v>39</v>
      </c>
      <c r="J5" s="4">
        <v>0.41971000000000003</v>
      </c>
    </row>
    <row r="6" spans="1:10">
      <c r="A6" t="s">
        <v>23</v>
      </c>
      <c r="B6">
        <v>1</v>
      </c>
      <c r="C6" s="3">
        <v>1.5633699999999999E-6</v>
      </c>
      <c r="D6" s="1">
        <v>2.6288799999999999E-11</v>
      </c>
      <c r="E6">
        <v>-1.8169999999999999</v>
      </c>
      <c r="F6">
        <v>0.41</v>
      </c>
      <c r="G6" s="5"/>
      <c r="J6" s="4"/>
    </row>
    <row r="7" spans="1:10">
      <c r="A7" t="s">
        <v>25</v>
      </c>
      <c r="B7">
        <v>2</v>
      </c>
      <c r="C7" s="2">
        <v>1.55643E-6</v>
      </c>
      <c r="D7" s="1">
        <v>1.63578E-10</v>
      </c>
      <c r="E7">
        <v>-0.12</v>
      </c>
      <c r="F7">
        <v>0.01</v>
      </c>
      <c r="G7" s="5">
        <f>5/7</f>
        <v>0.7142857142857143</v>
      </c>
      <c r="H7">
        <v>1</v>
      </c>
      <c r="I7" t="s">
        <v>40</v>
      </c>
      <c r="J7" s="4">
        <v>4.8379999999999999E-2</v>
      </c>
    </row>
    <row r="8" spans="1:10">
      <c r="A8" t="s">
        <v>27</v>
      </c>
      <c r="B8">
        <v>2</v>
      </c>
      <c r="C8" s="2">
        <v>1.5441E-6</v>
      </c>
      <c r="D8" s="1">
        <v>2.017E-11</v>
      </c>
      <c r="E8">
        <v>-0.12</v>
      </c>
      <c r="F8">
        <v>0.01</v>
      </c>
      <c r="G8" s="5"/>
      <c r="J8" s="4"/>
    </row>
    <row r="9" spans="1:10">
      <c r="A9" t="s">
        <v>28</v>
      </c>
      <c r="B9">
        <v>2</v>
      </c>
      <c r="C9" s="2">
        <v>1.55047E-6</v>
      </c>
      <c r="D9" s="1">
        <v>1.50848E-11</v>
      </c>
      <c r="E9">
        <v>7.0000000000000007E-2</v>
      </c>
      <c r="F9">
        <v>0.01</v>
      </c>
      <c r="G9" s="5">
        <f>5/7</f>
        <v>0.7142857142857143</v>
      </c>
      <c r="H9">
        <v>3</v>
      </c>
      <c r="I9" t="s">
        <v>39</v>
      </c>
      <c r="J9" s="4">
        <v>4.7516999999999997E-2</v>
      </c>
    </row>
    <row r="10" spans="1:10">
      <c r="A10" t="s">
        <v>29</v>
      </c>
      <c r="B10">
        <v>2</v>
      </c>
      <c r="C10" s="2">
        <v>1.54229E-6</v>
      </c>
      <c r="D10" s="1">
        <v>1.9032900000000001E-11</v>
      </c>
      <c r="E10">
        <v>0.18</v>
      </c>
      <c r="F10">
        <v>0.01</v>
      </c>
      <c r="G10" s="5"/>
      <c r="J10" s="4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12" sqref="E12"/>
    </sheetView>
  </sheetViews>
  <sheetFormatPr defaultRowHeight="15"/>
  <cols>
    <col min="1" max="1" width="14" customWidth="1"/>
    <col min="2" max="2" width="12.140625" customWidth="1"/>
    <col min="3" max="3" width="19.42578125" customWidth="1"/>
    <col min="4" max="4" width="10.42578125" customWidth="1"/>
    <col min="5" max="5" width="11.140625" customWidth="1"/>
    <col min="6" max="6" width="12.140625" customWidth="1"/>
    <col min="7" max="7" width="19.85546875" customWidth="1"/>
    <col min="8" max="8" width="19.5703125" customWidth="1"/>
    <col min="9" max="9" width="11.140625" customWidth="1"/>
    <col min="10" max="10" width="18.7109375" customWidth="1"/>
    <col min="11" max="11" width="10.28515625" customWidth="1"/>
    <col min="12" max="12" width="18.85546875" customWidth="1"/>
    <col min="13" max="13" width="11.7109375" customWidth="1"/>
    <col min="14" max="14" width="19.42578125" customWidth="1"/>
  </cols>
  <sheetData>
    <row r="1" spans="1:7">
      <c r="A1" t="s">
        <v>31</v>
      </c>
      <c r="B1" s="6" t="s">
        <v>40</v>
      </c>
    </row>
    <row r="2" spans="1:7">
      <c r="B2" t="s">
        <v>33</v>
      </c>
      <c r="C2" t="s">
        <v>37</v>
      </c>
      <c r="D2" t="s">
        <v>34</v>
      </c>
      <c r="E2" t="s">
        <v>37</v>
      </c>
      <c r="F2" t="s">
        <v>35</v>
      </c>
      <c r="G2" t="s">
        <v>37</v>
      </c>
    </row>
    <row r="3" spans="1:7">
      <c r="A3">
        <v>1</v>
      </c>
      <c r="B3" t="s">
        <v>30</v>
      </c>
      <c r="C3" s="4">
        <v>0.42895</v>
      </c>
      <c r="D3" t="s">
        <v>11</v>
      </c>
      <c r="E3" s="4">
        <v>0.14272000000000001</v>
      </c>
      <c r="F3" t="s">
        <v>25</v>
      </c>
      <c r="G3" s="4">
        <v>4.8379999999999999E-2</v>
      </c>
    </row>
    <row r="4" spans="1:7">
      <c r="A4" s="10">
        <v>2</v>
      </c>
      <c r="B4" s="10" t="s">
        <v>36</v>
      </c>
      <c r="C4" s="11">
        <v>0.42</v>
      </c>
      <c r="D4" s="10" t="s">
        <v>38</v>
      </c>
      <c r="E4" s="11">
        <v>0.13800000000000001</v>
      </c>
      <c r="F4" s="10" t="s">
        <v>7</v>
      </c>
      <c r="G4" s="11">
        <v>4.3999999999999997E-2</v>
      </c>
    </row>
    <row r="5" spans="1:7">
      <c r="A5">
        <v>3</v>
      </c>
      <c r="B5" t="s">
        <v>8</v>
      </c>
      <c r="C5" s="4">
        <v>0.42254999999999998</v>
      </c>
      <c r="D5" t="s">
        <v>15</v>
      </c>
      <c r="E5" s="4">
        <v>0.14227000000000001</v>
      </c>
      <c r="F5" t="s">
        <v>13</v>
      </c>
      <c r="G5" s="4">
        <v>4.8842999999999998E-2</v>
      </c>
    </row>
    <row r="6" spans="1:7">
      <c r="A6">
        <v>4</v>
      </c>
      <c r="B6" t="s">
        <v>9</v>
      </c>
      <c r="C6" s="4">
        <v>0.42414000000000002</v>
      </c>
      <c r="D6" t="s">
        <v>17</v>
      </c>
      <c r="E6" s="4">
        <v>0.14285</v>
      </c>
      <c r="F6" t="s">
        <v>18</v>
      </c>
      <c r="G6" s="4">
        <v>4.9551999999999999E-2</v>
      </c>
    </row>
    <row r="8" spans="1:7">
      <c r="B8" s="6" t="s">
        <v>39</v>
      </c>
    </row>
    <row r="9" spans="1:7">
      <c r="B9" t="s">
        <v>33</v>
      </c>
      <c r="C9" t="s">
        <v>37</v>
      </c>
      <c r="D9" t="s">
        <v>34</v>
      </c>
      <c r="E9" t="s">
        <v>37</v>
      </c>
      <c r="F9" t="s">
        <v>35</v>
      </c>
      <c r="G9" t="s">
        <v>37</v>
      </c>
    </row>
    <row r="10" spans="1:7">
      <c r="A10">
        <v>1</v>
      </c>
      <c r="B10" t="s">
        <v>20</v>
      </c>
      <c r="C10" s="4">
        <v>0.41971000000000003</v>
      </c>
      <c r="D10" t="s">
        <v>14</v>
      </c>
      <c r="E10" s="4">
        <v>0.14307</v>
      </c>
      <c r="F10" t="s">
        <v>12</v>
      </c>
      <c r="G10" s="4">
        <v>4.9181000000000002E-2</v>
      </c>
    </row>
    <row r="11" spans="1:7" s="7" customFormat="1">
      <c r="A11" s="9">
        <v>2</v>
      </c>
      <c r="B11" s="9" t="s">
        <v>43</v>
      </c>
      <c r="C11" s="8">
        <v>0.42</v>
      </c>
      <c r="D11" s="9" t="s">
        <v>42</v>
      </c>
      <c r="E11" s="8">
        <v>0.13600000000000001</v>
      </c>
      <c r="F11" s="9" t="s">
        <v>41</v>
      </c>
      <c r="G11" s="8">
        <v>4.3999999999999997E-2</v>
      </c>
    </row>
    <row r="12" spans="1:7">
      <c r="A12">
        <v>3</v>
      </c>
      <c r="B12" t="s">
        <v>22</v>
      </c>
      <c r="C12" s="4">
        <v>0.42929</v>
      </c>
      <c r="D12" t="s">
        <v>16</v>
      </c>
      <c r="E12" s="4">
        <v>0.14151</v>
      </c>
      <c r="F12" t="s">
        <v>28</v>
      </c>
      <c r="G12" s="4">
        <v>4.7516999999999997E-2</v>
      </c>
    </row>
    <row r="13" spans="1:7">
      <c r="A13">
        <v>4</v>
      </c>
      <c r="B13" t="s">
        <v>26</v>
      </c>
      <c r="C13" s="4">
        <v>0.42880000000000001</v>
      </c>
      <c r="D13" t="s">
        <v>24</v>
      </c>
      <c r="E13" s="4">
        <v>0.14022999999999999</v>
      </c>
      <c r="F13" t="s">
        <v>10</v>
      </c>
      <c r="G13" s="4">
        <v>4.7035E-2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X</vt:lpstr>
      <vt:lpstr>Y-</vt:lpstr>
      <vt:lpstr>Y+</vt:lpstr>
      <vt:lpstr>Quadrant Summary</vt:lpstr>
      <vt:lpstr>X!HH_Block_Data_Summary_PM_Cut_Keeper_End_Blocks</vt:lpstr>
      <vt:lpstr>'Y-'!HH_Block_Data_Summary_PM_Cut_Keeper_End_Blocks</vt:lpstr>
      <vt:lpstr>'Y+'!HH_Block_Data_Summary_PM_Cut_Keeper_End_Blocks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Scott Anderson</cp:lastModifiedBy>
  <dcterms:created xsi:type="dcterms:W3CDTF">2012-12-17T23:18:07Z</dcterms:created>
  <dcterms:modified xsi:type="dcterms:W3CDTF">2012-12-19T00:27:46Z</dcterms:modified>
</cp:coreProperties>
</file>