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V:\MET\MagServe\MagData\LCLS\Dipole\"/>
    </mc:Choice>
  </mc:AlternateContent>
  <xr:revisionPtr revIDLastSave="0" documentId="13_ncr:1_{80879162-BDD3-4F69-93E4-6E578BC82BC3}" xr6:coauthVersionLast="47" xr6:coauthVersionMax="47" xr10:uidLastSave="{00000000-0000-0000-0000-000000000000}"/>
  <bookViews>
    <workbookView xWindow="2730" yWindow="1125" windowWidth="18000" windowHeight="14340" activeTab="1" xr2:uid="{00000000-000D-0000-FFFF-FFFF00000000}"/>
  </bookViews>
  <sheets>
    <sheet name="HXRSS Chicane Remnant Field" sheetId="1" r:id="rId1"/>
    <sheet name="SXRSS Chicane Remnant Field" sheetId="2" r:id="rId2"/>
    <sheet name="HXR Chicane Degauss Hunt 9-21" sheetId="3" r:id="rId3"/>
  </sheets>
  <definedNames>
    <definedName name="_xlnm.Print_Area" localSheetId="0">'HXRSS Chicane Remnant Field'!$A$1:$P$23</definedName>
    <definedName name="_xlnm.Print_Area" localSheetId="1">'SXRSS Chicane Remnant Field'!$A$1:$O$21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9" i="1"/>
  <c r="B20" i="1"/>
  <c r="B23" i="1"/>
  <c r="C20" i="1"/>
  <c r="C23" i="1"/>
  <c r="D20" i="1"/>
  <c r="D23" i="1"/>
  <c r="E20" i="1"/>
  <c r="E23" i="1"/>
  <c r="B14" i="3"/>
  <c r="A14" i="3"/>
  <c r="B21" i="3"/>
  <c r="B20" i="3"/>
  <c r="B19" i="3"/>
  <c r="B18" i="3"/>
  <c r="B17" i="3"/>
  <c r="B12" i="3"/>
  <c r="A17" i="3"/>
  <c r="A12" i="3"/>
  <c r="A18" i="3"/>
  <c r="A19" i="3"/>
  <c r="A20" i="3"/>
  <c r="A21" i="3"/>
  <c r="B14" i="2"/>
  <c r="E15" i="2"/>
  <c r="D15" i="2"/>
  <c r="C15" i="2"/>
  <c r="B15" i="2"/>
  <c r="E14" i="2"/>
  <c r="D14" i="2"/>
  <c r="C14" i="2"/>
  <c r="E21" i="1"/>
  <c r="D21" i="1"/>
  <c r="C21" i="1"/>
  <c r="B21" i="1"/>
  <c r="E10" i="1"/>
  <c r="D10" i="1"/>
  <c r="C10" i="1"/>
  <c r="E9" i="1"/>
  <c r="D9" i="1"/>
  <c r="C9" i="1"/>
  <c r="B10" i="1"/>
  <c r="B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Anderson, Scott D.</author>
  </authors>
  <commentList>
    <comment ref="H12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Anderson, Scott D.:</t>
        </r>
        <r>
          <rPr>
            <sz val="9"/>
            <color indexed="81"/>
            <rFont val="Tahoma"/>
            <charset val="1"/>
          </rPr>
          <t xml:space="preserve">
Repeat Degauss straightway from previous value. </t>
        </r>
      </text>
    </comment>
    <comment ref="I12" authorId="0" shapeId="0" xr:uid="{00000000-0006-0000-0200-000002000000}">
      <text>
        <r>
          <rPr>
            <b/>
            <sz val="9"/>
            <color indexed="81"/>
            <rFont val="Tahoma"/>
            <charset val="1"/>
          </rPr>
          <t>Anderson, Scott D.:</t>
        </r>
        <r>
          <rPr>
            <sz val="9"/>
            <color indexed="81"/>
            <rFont val="Tahoma"/>
            <charset val="1"/>
          </rPr>
          <t xml:space="preserve">
After Stdardize and the ram to ~4 amps.</t>
        </r>
      </text>
    </comment>
    <comment ref="J12" authorId="0" shapeId="0" xr:uid="{00000000-0006-0000-0200-000003000000}">
      <text>
        <r>
          <rPr>
            <b/>
            <sz val="9"/>
            <color indexed="81"/>
            <rFont val="Tahoma"/>
            <charset val="1"/>
          </rPr>
          <t>Anderson, Scott D.:</t>
        </r>
        <r>
          <rPr>
            <sz val="9"/>
            <color indexed="81"/>
            <rFont val="Tahoma"/>
            <charset val="1"/>
          </rPr>
          <t xml:space="preserve">
After Stdardize and the ram to ~4 amps.</t>
        </r>
      </text>
    </comment>
    <comment ref="K12" authorId="0" shapeId="0" xr:uid="{00000000-0006-0000-0200-000004000000}">
      <text>
        <r>
          <rPr>
            <b/>
            <sz val="9"/>
            <color indexed="81"/>
            <rFont val="Tahoma"/>
            <charset val="1"/>
          </rPr>
          <t>Anderson, Scott D.:</t>
        </r>
        <r>
          <rPr>
            <sz val="9"/>
            <color indexed="81"/>
            <rFont val="Tahoma"/>
            <charset val="1"/>
          </rPr>
          <t xml:space="preserve">
After Standardize and ramping to ~4 A</t>
        </r>
      </text>
    </comment>
    <comment ref="L12" authorId="0" shapeId="0" xr:uid="{00000000-0006-0000-0200-000005000000}">
      <text>
        <r>
          <rPr>
            <b/>
            <sz val="9"/>
            <color indexed="81"/>
            <rFont val="Tahoma"/>
            <charset val="1"/>
          </rPr>
          <t>Anderson, Scott D.:</t>
        </r>
        <r>
          <rPr>
            <sz val="9"/>
            <color indexed="81"/>
            <rFont val="Tahoma"/>
            <charset val="1"/>
          </rPr>
          <t xml:space="preserve">
Repeat Degauss</t>
        </r>
      </text>
    </comment>
    <comment ref="J17" authorId="0" shapeId="0" xr:uid="{00000000-0006-0000-0200-000006000000}">
      <text>
        <r>
          <rPr>
            <b/>
            <sz val="9"/>
            <color indexed="81"/>
            <rFont val="Tahoma"/>
            <charset val="1"/>
          </rPr>
          <t>Anderson, Scott D.:</t>
        </r>
        <r>
          <rPr>
            <sz val="9"/>
            <color indexed="81"/>
            <rFont val="Tahoma"/>
            <charset val="1"/>
          </rPr>
          <t xml:space="preserve">
Repeat Degauss</t>
        </r>
      </text>
    </comment>
    <comment ref="I19" authorId="0" shapeId="0" xr:uid="{00000000-0006-0000-0200-000007000000}">
      <text>
        <r>
          <rPr>
            <b/>
            <sz val="9"/>
            <color indexed="81"/>
            <rFont val="Tahoma"/>
            <charset val="1"/>
          </rPr>
          <t>Anderson, Scott D.:</t>
        </r>
        <r>
          <rPr>
            <sz val="9"/>
            <color indexed="81"/>
            <rFont val="Tahoma"/>
            <charset val="1"/>
          </rPr>
          <t xml:space="preserve">
Repeat Degauss</t>
        </r>
      </text>
    </comment>
  </commentList>
</comments>
</file>

<file path=xl/sharedStrings.xml><?xml version="1.0" encoding="utf-8"?>
<sst xmlns="http://schemas.openxmlformats.org/spreadsheetml/2006/main" count="114" uniqueCount="53">
  <si>
    <t>BXHS1</t>
  </si>
  <si>
    <t>BXHS2</t>
  </si>
  <si>
    <t>BXHS3</t>
  </si>
  <si>
    <t>BXHS4</t>
  </si>
  <si>
    <t>Meas #</t>
  </si>
  <si>
    <t>Notes:</t>
  </si>
  <si>
    <t>Run to + 6 Amps then degauss</t>
  </si>
  <si>
    <t>Run to -6 Amps then degauss</t>
  </si>
  <si>
    <t>Run to +6 Amps then degauss</t>
  </si>
  <si>
    <t>(G)</t>
  </si>
  <si>
    <t xml:space="preserve">Mean </t>
  </si>
  <si>
    <t>Stdev</t>
  </si>
  <si>
    <t>Standardized then degauss</t>
  </si>
  <si>
    <t>Measurements made by Scott Anderson and Kristi Luchini</t>
  </si>
  <si>
    <t>Date: June 2, 2020</t>
  </si>
  <si>
    <t xml:space="preserve">By field meaurements made at z center, at the edge of the pole.  The vacuum chamber fills the gap. </t>
  </si>
  <si>
    <t>Pole</t>
  </si>
  <si>
    <t>Downstream</t>
  </si>
  <si>
    <t>Upstream</t>
  </si>
  <si>
    <t xml:space="preserve">Meas Location </t>
  </si>
  <si>
    <t>Core</t>
  </si>
  <si>
    <t xml:space="preserve">The measurements on July 27th 2021 where done as is and in  the below locations </t>
  </si>
  <si>
    <t>on the pole tip as far as the probe could go in, which only a mm or 2</t>
  </si>
  <si>
    <t xml:space="preserve">Barcode </t>
  </si>
  <si>
    <t>MAD Name</t>
  </si>
  <si>
    <t>Date: July 27th 2021</t>
  </si>
  <si>
    <t xml:space="preserve">Open Side of Magnet Gap </t>
  </si>
  <si>
    <t>BXSS1</t>
  </si>
  <si>
    <t>BXSS4</t>
  </si>
  <si>
    <t>BXSS3</t>
  </si>
  <si>
    <t>BXSS2</t>
  </si>
  <si>
    <t>Date: July 2013 - Original Measurements</t>
  </si>
  <si>
    <t>Poe Tip Field Center of Magnet</t>
  </si>
  <si>
    <t>Mean Remnant</t>
  </si>
  <si>
    <t>Original</t>
  </si>
  <si>
    <t>(A/s)</t>
  </si>
  <si>
    <t>(A)</t>
  </si>
  <si>
    <t>Comment</t>
  </si>
  <si>
    <t>Repeat</t>
  </si>
  <si>
    <t>Meas</t>
  </si>
  <si>
    <t>Ramp Rate</t>
  </si>
  <si>
    <t>f</t>
  </si>
  <si>
    <t># Points</t>
  </si>
  <si>
    <t>Last Current</t>
  </si>
  <si>
    <t>Remnant Field</t>
  </si>
  <si>
    <t>Last current is fairly large at -5.1 G</t>
  </si>
  <si>
    <t>StDev</t>
  </si>
  <si>
    <t>Data Taken 9/13/2021 -9/16/2021 by SDA</t>
  </si>
  <si>
    <t xml:space="preserve">Start with mini Stdz -6 to 6 to -6 </t>
  </si>
  <si>
    <t>Date: November 8th 2023</t>
  </si>
  <si>
    <t>Error +/-</t>
  </si>
  <si>
    <t>November 8th 2023 Measurements made by Scott Anderson at locations 2, 3 and 4</t>
  </si>
  <si>
    <t>Pole Tip Field Center of Magnet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</si>
</sst>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7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0" fillId="0" borderId="9" xfId="0" applyBorder="1"/>
    <xf numFmtId="0" fontId="0" fillId="0" borderId="9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2" fontId="0" fillId="0" borderId="9" xfId="0" applyNumberFormat="1" applyBorder="1" applyAlignment="1">
      <alignment horizontal="center"/>
    </xf>
    <xf numFmtId="0" fontId="0" fillId="0" borderId="11" xfId="0" applyBorder="1"/>
    <xf numFmtId="2" fontId="0" fillId="0" borderId="11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2" fontId="0" fillId="0" borderId="9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2" fontId="0" fillId="0" borderId="20" xfId="0" applyNumberFormat="1" applyBorder="1"/>
    <xf numFmtId="2" fontId="0" fillId="0" borderId="21" xfId="0" applyNumberFormat="1" applyBorder="1"/>
    <xf numFmtId="2" fontId="0" fillId="0" borderId="11" xfId="0" applyNumberFormat="1" applyBorder="1"/>
    <xf numFmtId="2" fontId="0" fillId="0" borderId="17" xfId="0" applyNumberFormat="1" applyBorder="1"/>
    <xf numFmtId="2" fontId="0" fillId="0" borderId="18" xfId="0" applyNumberFormat="1" applyBorder="1"/>
    <xf numFmtId="165" fontId="0" fillId="0" borderId="9" xfId="0" applyNumberFormat="1" applyBorder="1"/>
    <xf numFmtId="0" fontId="3" fillId="3" borderId="9" xfId="2" applyBorder="1"/>
    <xf numFmtId="2" fontId="3" fillId="3" borderId="9" xfId="2" applyNumberFormat="1" applyBorder="1"/>
    <xf numFmtId="0" fontId="0" fillId="0" borderId="22" xfId="0" applyBorder="1"/>
    <xf numFmtId="0" fontId="2" fillId="2" borderId="9" xfId="1" applyBorder="1"/>
    <xf numFmtId="165" fontId="2" fillId="2" borderId="9" xfId="1" applyNumberFormat="1" applyBorder="1"/>
    <xf numFmtId="2" fontId="2" fillId="2" borderId="9" xfId="1" applyNumberFormat="1" applyBorder="1"/>
    <xf numFmtId="2" fontId="4" fillId="4" borderId="9" xfId="3" applyNumberFormat="1" applyBorder="1"/>
    <xf numFmtId="2" fontId="0" fillId="0" borderId="0" xfId="0" applyNumberFormat="1"/>
    <xf numFmtId="2" fontId="3" fillId="3" borderId="0" xfId="2" applyNumberFormat="1"/>
    <xf numFmtId="2" fontId="4" fillId="4" borderId="0" xfId="3" applyNumberFormat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4" xfId="0" applyBorder="1"/>
    <xf numFmtId="0" fontId="0" fillId="0" borderId="20" xfId="0" applyBorder="1"/>
    <xf numFmtId="164" fontId="0" fillId="0" borderId="9" xfId="0" applyNumberFormat="1" applyBorder="1"/>
    <xf numFmtId="164" fontId="0" fillId="0" borderId="24" xfId="0" applyNumberFormat="1" applyBorder="1"/>
    <xf numFmtId="164" fontId="0" fillId="0" borderId="20" xfId="0" applyNumberFormat="1" applyBorder="1"/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opLeftCell="A12" workbookViewId="0">
      <selection activeCell="J30" sqref="J30"/>
    </sheetView>
  </sheetViews>
  <sheetFormatPr defaultRowHeight="15" x14ac:dyDescent="0.25"/>
  <cols>
    <col min="1" max="1" width="17" bestFit="1" customWidth="1"/>
    <col min="2" max="2" width="13.42578125" bestFit="1" customWidth="1"/>
  </cols>
  <sheetData>
    <row r="1" spans="1:12" x14ac:dyDescent="0.25">
      <c r="A1" t="s">
        <v>14</v>
      </c>
    </row>
    <row r="2" spans="1:12" x14ac:dyDescent="0.25">
      <c r="A2" s="14" t="s">
        <v>23</v>
      </c>
      <c r="B2" s="15">
        <v>1049</v>
      </c>
      <c r="C2" s="15">
        <v>1048</v>
      </c>
      <c r="D2" s="15">
        <v>1050</v>
      </c>
      <c r="E2" s="15">
        <v>1051</v>
      </c>
      <c r="F2" t="s">
        <v>5</v>
      </c>
      <c r="G2" t="s">
        <v>15</v>
      </c>
    </row>
    <row r="3" spans="1:12" ht="15.75" thickBot="1" x14ac:dyDescent="0.3">
      <c r="A3" s="20" t="s">
        <v>24</v>
      </c>
      <c r="B3" s="19" t="s">
        <v>0</v>
      </c>
      <c r="C3" s="19" t="s">
        <v>1</v>
      </c>
      <c r="D3" s="19" t="s">
        <v>2</v>
      </c>
      <c r="E3" s="19" t="s">
        <v>3</v>
      </c>
    </row>
    <row r="4" spans="1:12" ht="15.75" thickTop="1" x14ac:dyDescent="0.25">
      <c r="A4" s="17" t="s">
        <v>4</v>
      </c>
      <c r="G4" t="s">
        <v>12</v>
      </c>
      <c r="K4" t="s">
        <v>13</v>
      </c>
    </row>
    <row r="5" spans="1:12" x14ac:dyDescent="0.25">
      <c r="A5" s="17">
        <v>1</v>
      </c>
      <c r="B5" s="18">
        <v>-0.4</v>
      </c>
      <c r="C5" s="18">
        <v>0.8</v>
      </c>
      <c r="D5" s="18">
        <v>0.6</v>
      </c>
      <c r="E5" s="18">
        <v>-0.9</v>
      </c>
      <c r="G5" t="s">
        <v>6</v>
      </c>
    </row>
    <row r="6" spans="1:12" x14ac:dyDescent="0.25">
      <c r="A6" s="15">
        <v>2</v>
      </c>
      <c r="B6" s="16">
        <v>-0.6</v>
      </c>
      <c r="C6" s="16">
        <v>0.9</v>
      </c>
      <c r="D6" s="16">
        <v>0.7</v>
      </c>
      <c r="E6" s="16">
        <v>-0.3</v>
      </c>
      <c r="G6" t="s">
        <v>7</v>
      </c>
    </row>
    <row r="7" spans="1:12" x14ac:dyDescent="0.25">
      <c r="A7" s="15">
        <v>3</v>
      </c>
      <c r="B7" s="16">
        <v>-0.4</v>
      </c>
      <c r="C7" s="16">
        <v>0.7</v>
      </c>
      <c r="D7" s="16">
        <v>0.4</v>
      </c>
      <c r="E7" s="16">
        <v>-0.6</v>
      </c>
      <c r="G7" t="s">
        <v>8</v>
      </c>
    </row>
    <row r="8" spans="1:12" ht="15.75" thickBot="1" x14ac:dyDescent="0.3">
      <c r="A8" s="19">
        <v>4</v>
      </c>
      <c r="B8" s="24">
        <v>-0.5</v>
      </c>
      <c r="C8" s="24">
        <v>0.9</v>
      </c>
      <c r="D8" s="24">
        <v>0.4</v>
      </c>
      <c r="E8" s="24">
        <v>-0.4</v>
      </c>
    </row>
    <row r="9" spans="1:12" ht="15.75" thickTop="1" x14ac:dyDescent="0.25">
      <c r="A9" s="17" t="s">
        <v>10</v>
      </c>
      <c r="B9" s="23">
        <f>AVERAGE(B5:B8)</f>
        <v>-0.47499999999999998</v>
      </c>
      <c r="C9" s="23">
        <f>AVERAGE(C5:C8)</f>
        <v>0.82500000000000007</v>
      </c>
      <c r="D9" s="23">
        <f>AVERAGE(D5:D8)</f>
        <v>0.52499999999999991</v>
      </c>
      <c r="E9" s="23">
        <f>AVERAGE(E5:E8)</f>
        <v>-0.54999999999999993</v>
      </c>
      <c r="F9" s="47">
        <f>AVEDEV(B9:E9)</f>
        <v>0.59375</v>
      </c>
    </row>
    <row r="10" spans="1:12" x14ac:dyDescent="0.25">
      <c r="A10" s="15" t="s">
        <v>11</v>
      </c>
      <c r="B10" s="21">
        <f>STDEV(B5:B8)</f>
        <v>9.5742710775633941E-2</v>
      </c>
      <c r="C10" s="21">
        <f>STDEV(C5:C8)</f>
        <v>9.5742710775633844E-2</v>
      </c>
      <c r="D10" s="21">
        <f>STDEV(D5:D8)</f>
        <v>0.15000000000000038</v>
      </c>
      <c r="E10" s="21">
        <f>STDEV(E5:E8)</f>
        <v>0.26457513110645919</v>
      </c>
      <c r="F10" s="47"/>
    </row>
    <row r="12" spans="1:12" ht="15.75" thickBot="1" x14ac:dyDescent="0.3">
      <c r="A12" s="26" t="s">
        <v>25</v>
      </c>
      <c r="B12" s="26"/>
      <c r="C12" s="26"/>
      <c r="D12" s="26"/>
      <c r="E12" s="26"/>
    </row>
    <row r="13" spans="1:12" ht="15.75" thickBot="1" x14ac:dyDescent="0.3">
      <c r="A13" s="27" t="s">
        <v>19</v>
      </c>
      <c r="B13" s="28" t="s">
        <v>0</v>
      </c>
      <c r="C13" s="28" t="s">
        <v>1</v>
      </c>
      <c r="D13" s="28" t="s">
        <v>2</v>
      </c>
      <c r="E13" s="29" t="s">
        <v>3</v>
      </c>
    </row>
    <row r="14" spans="1:12" x14ac:dyDescent="0.25">
      <c r="A14" s="17"/>
      <c r="B14" s="17" t="s">
        <v>9</v>
      </c>
      <c r="C14" s="17" t="s">
        <v>9</v>
      </c>
      <c r="D14" s="17" t="s">
        <v>9</v>
      </c>
      <c r="E14" s="17" t="s">
        <v>9</v>
      </c>
      <c r="G14" t="s">
        <v>21</v>
      </c>
    </row>
    <row r="15" spans="1:12" ht="15.75" thickBot="1" x14ac:dyDescent="0.3">
      <c r="A15" s="22">
        <v>1</v>
      </c>
      <c r="B15" s="22">
        <v>-1.7</v>
      </c>
      <c r="C15" s="22">
        <v>1.8</v>
      </c>
      <c r="D15" s="22">
        <v>2.2999999999999998</v>
      </c>
      <c r="E15" s="22">
        <v>-1.7</v>
      </c>
      <c r="G15" s="10" t="s">
        <v>22</v>
      </c>
    </row>
    <row r="16" spans="1:12" ht="15" customHeight="1" x14ac:dyDescent="0.25">
      <c r="A16" s="14">
        <v>2</v>
      </c>
      <c r="B16" s="14">
        <v>-1.7</v>
      </c>
      <c r="C16" s="14">
        <v>2.2000000000000002</v>
      </c>
      <c r="D16" s="14">
        <v>1.6</v>
      </c>
      <c r="E16" s="14">
        <v>-1.7</v>
      </c>
      <c r="H16" s="2"/>
      <c r="I16" s="3"/>
      <c r="J16" s="3"/>
      <c r="K16" s="3"/>
      <c r="L16" s="4"/>
    </row>
    <row r="17" spans="1:14" ht="23.25" x14ac:dyDescent="0.35">
      <c r="A17" s="14">
        <v>3</v>
      </c>
      <c r="B17" s="14">
        <v>-1.8</v>
      </c>
      <c r="C17" s="14">
        <v>2.6</v>
      </c>
      <c r="D17" s="14">
        <v>2</v>
      </c>
      <c r="E17" s="14">
        <v>-1.7</v>
      </c>
      <c r="H17" s="5"/>
      <c r="J17" s="13" t="s">
        <v>20</v>
      </c>
      <c r="L17" s="6"/>
    </row>
    <row r="18" spans="1:14" x14ac:dyDescent="0.25">
      <c r="A18" s="14">
        <v>4</v>
      </c>
      <c r="B18" s="14">
        <v>-1.6</v>
      </c>
      <c r="C18" s="14">
        <v>2.5</v>
      </c>
      <c r="D18" s="14">
        <v>1.8</v>
      </c>
      <c r="E18" s="14">
        <v>-1.8</v>
      </c>
      <c r="G18" t="s">
        <v>18</v>
      </c>
      <c r="H18" s="5"/>
      <c r="L18" s="6"/>
    </row>
    <row r="19" spans="1:14" ht="15.75" thickBot="1" x14ac:dyDescent="0.3">
      <c r="A19" s="26">
        <v>5</v>
      </c>
      <c r="B19" s="26">
        <v>-1.8</v>
      </c>
      <c r="C19" s="26">
        <v>1.1000000000000001</v>
      </c>
      <c r="D19" s="26">
        <v>1.5</v>
      </c>
      <c r="E19" s="26">
        <v>-1.7</v>
      </c>
      <c r="H19" s="5"/>
      <c r="K19" s="1"/>
      <c r="L19" s="6"/>
    </row>
    <row r="20" spans="1:14" ht="23.25" x14ac:dyDescent="0.35">
      <c r="A20" s="30" t="s">
        <v>10</v>
      </c>
      <c r="B20" s="31">
        <f>AVERAGE(B15:B19)</f>
        <v>-1.7200000000000002</v>
      </c>
      <c r="C20" s="31">
        <f t="shared" ref="C20:D20" si="0">AVERAGE(C15:C19)</f>
        <v>2.04</v>
      </c>
      <c r="D20" s="31">
        <f t="shared" si="0"/>
        <v>1.8399999999999999</v>
      </c>
      <c r="E20" s="32">
        <f>AVERAGE(E15:E19)</f>
        <v>-1.72</v>
      </c>
      <c r="F20">
        <f>AVEDEV(B20:E20)</f>
        <v>1.83</v>
      </c>
      <c r="G20">
        <v>1</v>
      </c>
      <c r="H20" s="2"/>
      <c r="I20" s="11"/>
      <c r="J20" s="12" t="s">
        <v>16</v>
      </c>
      <c r="K20" s="11"/>
      <c r="L20" s="4"/>
      <c r="M20" s="10">
        <v>5</v>
      </c>
      <c r="N20" t="s">
        <v>17</v>
      </c>
    </row>
    <row r="21" spans="1:14" ht="15.75" thickBot="1" x14ac:dyDescent="0.3">
      <c r="A21" s="33" t="s">
        <v>11</v>
      </c>
      <c r="B21" s="34">
        <f>STDEV(B15:B19)</f>
        <v>8.3666002653407553E-2</v>
      </c>
      <c r="C21" s="34">
        <f t="shared" ref="C21:D21" si="1">STDEV(C15:C19)</f>
        <v>0.61073725938409973</v>
      </c>
      <c r="D21" s="34">
        <f t="shared" si="1"/>
        <v>0.32093613071762528</v>
      </c>
      <c r="E21" s="35">
        <f>STDEV(E15:E19)</f>
        <v>4.4721359549995836E-2</v>
      </c>
      <c r="F21" s="47">
        <f>STDEV(B23:E23)</f>
        <v>0.15099668870541497</v>
      </c>
      <c r="H21" s="7"/>
      <c r="I21" s="8"/>
      <c r="J21" s="8"/>
      <c r="K21" s="8"/>
      <c r="L21" s="9"/>
    </row>
    <row r="22" spans="1:14" x14ac:dyDescent="0.25">
      <c r="I22" s="10">
        <v>2</v>
      </c>
      <c r="J22" s="1">
        <v>3</v>
      </c>
      <c r="K22">
        <v>4</v>
      </c>
    </row>
    <row r="23" spans="1:14" x14ac:dyDescent="0.25">
      <c r="B23">
        <f>ABS(B20)</f>
        <v>1.7200000000000002</v>
      </c>
      <c r="C23">
        <f t="shared" ref="C23:E23" si="2">ABS(C20)</f>
        <v>2.04</v>
      </c>
      <c r="D23">
        <f t="shared" si="2"/>
        <v>1.8399999999999999</v>
      </c>
      <c r="E23">
        <f t="shared" si="2"/>
        <v>1.72</v>
      </c>
      <c r="I23" t="s">
        <v>26</v>
      </c>
    </row>
    <row r="24" spans="1:14" ht="15.75" thickBot="1" x14ac:dyDescent="0.3"/>
    <row r="25" spans="1:14" ht="15.75" thickBot="1" x14ac:dyDescent="0.3">
      <c r="A25" s="30" t="s">
        <v>49</v>
      </c>
      <c r="B25" s="28" t="s">
        <v>0</v>
      </c>
      <c r="C25" s="28" t="s">
        <v>1</v>
      </c>
      <c r="D25" s="28" t="s">
        <v>2</v>
      </c>
      <c r="E25" s="29" t="s">
        <v>3</v>
      </c>
      <c r="G25" t="s">
        <v>51</v>
      </c>
    </row>
    <row r="26" spans="1:14" x14ac:dyDescent="0.25">
      <c r="A26" s="52"/>
      <c r="B26" s="15" t="s">
        <v>9</v>
      </c>
      <c r="C26" s="15" t="s">
        <v>9</v>
      </c>
      <c r="D26" s="15" t="s">
        <v>9</v>
      </c>
      <c r="E26" s="53" t="s">
        <v>9</v>
      </c>
    </row>
    <row r="27" spans="1:14" x14ac:dyDescent="0.25">
      <c r="A27" s="52" t="s">
        <v>32</v>
      </c>
      <c r="B27" s="14">
        <v>-0.5</v>
      </c>
      <c r="C27" s="14">
        <v>0.8</v>
      </c>
      <c r="D27" s="14">
        <v>0.6</v>
      </c>
      <c r="E27" s="54">
        <v>-0.5</v>
      </c>
    </row>
    <row r="28" spans="1:14" ht="15.75" thickBot="1" x14ac:dyDescent="0.3">
      <c r="A28" s="33" t="s">
        <v>50</v>
      </c>
      <c r="B28" s="55">
        <v>0.1</v>
      </c>
      <c r="C28" s="55">
        <v>0.1</v>
      </c>
      <c r="D28" s="55">
        <v>0.1</v>
      </c>
      <c r="E28" s="55">
        <v>0.1</v>
      </c>
    </row>
  </sheetData>
  <pageMargins left="0.7" right="0.7" top="0.75" bottom="0.75" header="0.3" footer="0.3"/>
  <pageSetup paperSize="1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2"/>
  <sheetViews>
    <sheetView tabSelected="1" workbookViewId="0">
      <selection activeCell="H3" sqref="H3"/>
    </sheetView>
  </sheetViews>
  <sheetFormatPr defaultRowHeight="15" x14ac:dyDescent="0.25"/>
  <cols>
    <col min="1" max="1" width="34.28515625" bestFit="1" customWidth="1"/>
    <col min="2" max="2" width="17" customWidth="1"/>
  </cols>
  <sheetData>
    <row r="1" spans="1:14" ht="15.75" thickBot="1" x14ac:dyDescent="0.3">
      <c r="A1" s="26" t="s">
        <v>31</v>
      </c>
      <c r="B1" s="26"/>
      <c r="C1" s="26"/>
      <c r="D1" s="26"/>
      <c r="E1" s="26"/>
    </row>
    <row r="2" spans="1:14" ht="15.75" thickBot="1" x14ac:dyDescent="0.3">
      <c r="A2" s="27" t="s">
        <v>19</v>
      </c>
      <c r="B2" s="28" t="s">
        <v>27</v>
      </c>
      <c r="C2" s="28" t="s">
        <v>30</v>
      </c>
      <c r="D2" s="28" t="s">
        <v>29</v>
      </c>
      <c r="E2" s="28" t="s">
        <v>28</v>
      </c>
    </row>
    <row r="3" spans="1:14" x14ac:dyDescent="0.25">
      <c r="A3" s="17"/>
      <c r="B3" s="17" t="s">
        <v>9</v>
      </c>
      <c r="C3" s="17" t="s">
        <v>9</v>
      </c>
      <c r="D3" s="17" t="s">
        <v>9</v>
      </c>
      <c r="E3" s="17" t="s">
        <v>9</v>
      </c>
    </row>
    <row r="4" spans="1:14" x14ac:dyDescent="0.25">
      <c r="A4" s="22" t="s">
        <v>52</v>
      </c>
      <c r="B4" s="36">
        <v>0.6</v>
      </c>
      <c r="C4" s="36">
        <v>-0.5</v>
      </c>
      <c r="D4" s="36">
        <v>-0.4</v>
      </c>
      <c r="E4" s="36">
        <v>0.5</v>
      </c>
    </row>
    <row r="5" spans="1:14" ht="15.75" thickBot="1" x14ac:dyDescent="0.3">
      <c r="A5" s="33" t="s">
        <v>11</v>
      </c>
      <c r="B5" s="34">
        <v>0.02</v>
      </c>
      <c r="C5" s="34">
        <v>0.02</v>
      </c>
      <c r="D5" s="34">
        <v>0.02</v>
      </c>
      <c r="E5" s="35">
        <v>0.02</v>
      </c>
    </row>
    <row r="8" spans="1:14" ht="15.75" thickBot="1" x14ac:dyDescent="0.3">
      <c r="A8" s="26" t="s">
        <v>25</v>
      </c>
      <c r="B8" s="26"/>
      <c r="C8" s="26"/>
      <c r="D8" s="26"/>
      <c r="E8" s="26"/>
      <c r="H8" t="s">
        <v>21</v>
      </c>
    </row>
    <row r="9" spans="1:14" ht="15.75" thickBot="1" x14ac:dyDescent="0.3">
      <c r="A9" s="27" t="s">
        <v>19</v>
      </c>
      <c r="B9" s="28" t="s">
        <v>27</v>
      </c>
      <c r="C9" s="28" t="s">
        <v>30</v>
      </c>
      <c r="D9" s="28" t="s">
        <v>29</v>
      </c>
      <c r="E9" s="28" t="s">
        <v>28</v>
      </c>
      <c r="H9" s="10" t="s">
        <v>22</v>
      </c>
    </row>
    <row r="10" spans="1:14" x14ac:dyDescent="0.25">
      <c r="A10" s="17"/>
      <c r="B10" s="17" t="s">
        <v>9</v>
      </c>
      <c r="C10" s="17" t="s">
        <v>9</v>
      </c>
      <c r="D10" s="17" t="s">
        <v>9</v>
      </c>
      <c r="E10" s="17" t="s">
        <v>9</v>
      </c>
      <c r="I10" s="2"/>
      <c r="J10" s="3"/>
      <c r="K10" s="3"/>
      <c r="L10" s="3"/>
      <c r="M10" s="4"/>
    </row>
    <row r="11" spans="1:14" ht="23.25" x14ac:dyDescent="0.35">
      <c r="A11" s="22">
        <v>1</v>
      </c>
      <c r="B11" s="36">
        <v>0</v>
      </c>
      <c r="C11" s="36">
        <v>-0.3</v>
      </c>
      <c r="D11" s="36">
        <v>-0.4</v>
      </c>
      <c r="E11" s="36">
        <v>0.4</v>
      </c>
      <c r="I11" s="5"/>
      <c r="K11" s="13" t="s">
        <v>20</v>
      </c>
      <c r="M11" s="6"/>
    </row>
    <row r="12" spans="1:14" x14ac:dyDescent="0.25">
      <c r="A12" s="14">
        <v>2</v>
      </c>
      <c r="B12" s="25">
        <v>0</v>
      </c>
      <c r="C12" s="25">
        <v>-0.3</v>
      </c>
      <c r="D12" s="25">
        <v>-0.4</v>
      </c>
      <c r="E12" s="25">
        <v>0.4</v>
      </c>
      <c r="H12" t="s">
        <v>18</v>
      </c>
      <c r="I12" s="5"/>
      <c r="M12" s="6"/>
      <c r="N12" t="s">
        <v>17</v>
      </c>
    </row>
    <row r="13" spans="1:14" ht="15.75" thickBot="1" x14ac:dyDescent="0.3">
      <c r="A13" s="14">
        <v>3</v>
      </c>
      <c r="B13" s="25">
        <v>0</v>
      </c>
      <c r="C13" s="25">
        <v>-0.3</v>
      </c>
      <c r="D13" s="25">
        <v>-0.4</v>
      </c>
      <c r="E13" s="25">
        <v>0.4</v>
      </c>
      <c r="I13" s="5"/>
      <c r="L13" s="1"/>
      <c r="M13" s="6"/>
    </row>
    <row r="14" spans="1:14" ht="23.25" x14ac:dyDescent="0.35">
      <c r="A14" s="30" t="s">
        <v>10</v>
      </c>
      <c r="B14" s="37">
        <f>AVERAGE(B11:B13)</f>
        <v>0</v>
      </c>
      <c r="C14" s="37">
        <f>AVERAGE(C11:C13)</f>
        <v>-0.3</v>
      </c>
      <c r="D14" s="37">
        <f>AVERAGE(D11:D13)</f>
        <v>-0.40000000000000008</v>
      </c>
      <c r="E14" s="38">
        <f>AVERAGE(E11:E13)</f>
        <v>0.40000000000000008</v>
      </c>
      <c r="I14" s="2"/>
      <c r="J14" s="11"/>
      <c r="K14" s="12" t="s">
        <v>16</v>
      </c>
      <c r="L14" s="11"/>
      <c r="M14" s="4"/>
      <c r="N14" s="10"/>
    </row>
    <row r="15" spans="1:14" ht="15.75" thickBot="1" x14ac:dyDescent="0.3">
      <c r="A15" s="33" t="s">
        <v>11</v>
      </c>
      <c r="B15" s="34">
        <f>STDEV(B11:B13)</f>
        <v>0</v>
      </c>
      <c r="C15" s="34">
        <f>STDEV(C11:C13)</f>
        <v>0</v>
      </c>
      <c r="D15" s="34">
        <f>STDEV(D11:D13)</f>
        <v>6.7986997775525911E-17</v>
      </c>
      <c r="E15" s="35">
        <f>STDEV(E11:E13)</f>
        <v>6.7986997775525911E-17</v>
      </c>
      <c r="I15" s="7"/>
      <c r="J15" s="8"/>
      <c r="K15" s="8"/>
      <c r="L15" s="8"/>
      <c r="M15" s="9"/>
    </row>
    <row r="16" spans="1:14" x14ac:dyDescent="0.25">
      <c r="B16" s="47"/>
      <c r="C16" s="47"/>
      <c r="D16" s="47"/>
      <c r="E16" s="47"/>
      <c r="J16" s="10">
        <v>1</v>
      </c>
      <c r="K16" s="1">
        <v>2</v>
      </c>
      <c r="L16">
        <v>3</v>
      </c>
    </row>
    <row r="17" spans="1:10" x14ac:dyDescent="0.25">
      <c r="B17" s="47"/>
      <c r="C17" s="47"/>
      <c r="D17" s="47"/>
      <c r="E17" s="47"/>
      <c r="J17" t="s">
        <v>26</v>
      </c>
    </row>
    <row r="18" spans="1:10" ht="15.75" thickBot="1" x14ac:dyDescent="0.3"/>
    <row r="19" spans="1:10" x14ac:dyDescent="0.25">
      <c r="A19" s="30" t="s">
        <v>49</v>
      </c>
      <c r="B19" s="50" t="s">
        <v>27</v>
      </c>
      <c r="C19" s="50" t="s">
        <v>30</v>
      </c>
      <c r="D19" s="50" t="s">
        <v>29</v>
      </c>
      <c r="E19" s="51" t="s">
        <v>28</v>
      </c>
    </row>
    <row r="20" spans="1:10" x14ac:dyDescent="0.25">
      <c r="A20" s="52"/>
      <c r="B20" s="15" t="s">
        <v>9</v>
      </c>
      <c r="C20" s="15" t="s">
        <v>9</v>
      </c>
      <c r="D20" s="15" t="s">
        <v>9</v>
      </c>
      <c r="E20" s="53" t="s">
        <v>9</v>
      </c>
      <c r="G20" t="s">
        <v>51</v>
      </c>
    </row>
    <row r="21" spans="1:10" x14ac:dyDescent="0.25">
      <c r="A21" s="52" t="s">
        <v>32</v>
      </c>
      <c r="B21" s="56">
        <v>0</v>
      </c>
      <c r="C21" s="56">
        <v>-0.3</v>
      </c>
      <c r="D21" s="56">
        <v>-0.4</v>
      </c>
      <c r="E21" s="57">
        <v>-0.1</v>
      </c>
    </row>
    <row r="22" spans="1:10" ht="15.75" thickBot="1" x14ac:dyDescent="0.3">
      <c r="A22" s="33" t="s">
        <v>50</v>
      </c>
      <c r="B22" s="58">
        <v>0.1</v>
      </c>
      <c r="C22" s="58">
        <v>0.1</v>
      </c>
      <c r="D22" s="58">
        <v>0.1</v>
      </c>
      <c r="E22" s="58">
        <v>0.1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4"/>
  <sheetViews>
    <sheetView workbookViewId="0">
      <selection activeCell="Q18" sqref="Q18"/>
    </sheetView>
  </sheetViews>
  <sheetFormatPr defaultRowHeight="15" x14ac:dyDescent="0.25"/>
  <cols>
    <col min="1" max="1" width="13.5703125" bestFit="1" customWidth="1"/>
    <col min="2" max="2" width="13.5703125" customWidth="1"/>
    <col min="3" max="3" width="10.85546875" bestFit="1" customWidth="1"/>
    <col min="4" max="4" width="7.42578125" bestFit="1" customWidth="1"/>
    <col min="5" max="5" width="5" bestFit="1" customWidth="1"/>
    <col min="6" max="6" width="9.85546875" bestFit="1" customWidth="1"/>
  </cols>
  <sheetData>
    <row r="1" spans="1:16" x14ac:dyDescent="0.25">
      <c r="A1" s="15" t="s">
        <v>44</v>
      </c>
      <c r="B1" s="15"/>
      <c r="C1" s="15" t="s">
        <v>43</v>
      </c>
      <c r="D1" s="15" t="s">
        <v>42</v>
      </c>
      <c r="E1" s="15" t="s">
        <v>41</v>
      </c>
      <c r="F1" s="15" t="s">
        <v>40</v>
      </c>
      <c r="G1" s="14" t="s">
        <v>39</v>
      </c>
      <c r="H1" s="14" t="s">
        <v>38</v>
      </c>
      <c r="I1" s="14" t="s">
        <v>38</v>
      </c>
      <c r="J1" s="14" t="s">
        <v>38</v>
      </c>
      <c r="K1" s="14" t="s">
        <v>38</v>
      </c>
      <c r="L1" s="14" t="s">
        <v>38</v>
      </c>
      <c r="M1" s="14"/>
      <c r="N1" s="42" t="s">
        <v>37</v>
      </c>
      <c r="P1" t="s">
        <v>47</v>
      </c>
    </row>
    <row r="2" spans="1:16" x14ac:dyDescent="0.25">
      <c r="A2" s="15" t="s">
        <v>9</v>
      </c>
      <c r="B2" s="15"/>
      <c r="C2" s="15" t="s">
        <v>36</v>
      </c>
      <c r="D2" s="15"/>
      <c r="E2" s="15"/>
      <c r="F2" s="15" t="s">
        <v>35</v>
      </c>
      <c r="G2" s="14"/>
      <c r="H2" s="14"/>
      <c r="I2" s="14"/>
      <c r="J2" s="14"/>
      <c r="K2" s="14"/>
      <c r="L2" s="14"/>
      <c r="M2" s="14"/>
    </row>
    <row r="3" spans="1:16" x14ac:dyDescent="0.25">
      <c r="A3" s="41">
        <v>2.2000000000000002</v>
      </c>
      <c r="B3" s="41"/>
      <c r="C3" s="39">
        <v>-1.14E-2</v>
      </c>
      <c r="D3" s="14">
        <v>52</v>
      </c>
      <c r="E3" s="14">
        <v>0.88</v>
      </c>
      <c r="F3" s="14">
        <v>2</v>
      </c>
      <c r="G3" s="14"/>
      <c r="H3" s="14"/>
      <c r="I3" s="14"/>
      <c r="J3" s="14"/>
      <c r="K3" s="14"/>
      <c r="L3" s="14"/>
      <c r="M3" s="14"/>
      <c r="N3" s="42" t="s">
        <v>34</v>
      </c>
    </row>
    <row r="4" spans="1:16" x14ac:dyDescent="0.25">
      <c r="A4" s="41">
        <v>1.6</v>
      </c>
      <c r="B4" s="41"/>
      <c r="C4" s="39">
        <v>7.4999999999999997E-3</v>
      </c>
      <c r="D4" s="14">
        <v>51</v>
      </c>
      <c r="E4" s="14">
        <v>0.87</v>
      </c>
      <c r="F4" s="14">
        <v>2</v>
      </c>
      <c r="G4" s="14"/>
      <c r="H4" s="14"/>
      <c r="I4" s="14"/>
      <c r="J4" s="14"/>
      <c r="K4" s="14"/>
      <c r="L4" s="14"/>
      <c r="M4" s="14"/>
    </row>
    <row r="5" spans="1:16" x14ac:dyDescent="0.25">
      <c r="A5" s="41">
        <v>2.2000000000000002</v>
      </c>
      <c r="B5" s="41"/>
      <c r="C5" s="39">
        <v>2.23E-2</v>
      </c>
      <c r="D5" s="14">
        <v>51</v>
      </c>
      <c r="E5" s="14">
        <v>0.89</v>
      </c>
      <c r="F5" s="14">
        <v>2</v>
      </c>
      <c r="G5" s="14"/>
      <c r="H5" s="14"/>
      <c r="I5" s="14"/>
      <c r="J5" s="14"/>
      <c r="K5" s="14"/>
      <c r="L5" s="14"/>
      <c r="M5" s="14"/>
    </row>
    <row r="6" spans="1:16" x14ac:dyDescent="0.25">
      <c r="A6" s="41">
        <v>2.2000000000000002</v>
      </c>
      <c r="B6" s="41"/>
      <c r="C6" s="39">
        <v>1.4E-2</v>
      </c>
      <c r="D6" s="14">
        <v>55</v>
      </c>
      <c r="E6" s="14">
        <v>0.89</v>
      </c>
      <c r="F6" s="14">
        <v>2</v>
      </c>
      <c r="G6" s="14"/>
      <c r="H6" s="14"/>
      <c r="I6" s="14"/>
      <c r="J6" s="14"/>
      <c r="K6" s="14"/>
      <c r="L6" s="14"/>
      <c r="M6" s="14"/>
    </row>
    <row r="7" spans="1:16" x14ac:dyDescent="0.25">
      <c r="A7" s="41">
        <v>1</v>
      </c>
      <c r="B7" s="41"/>
      <c r="C7" s="39">
        <v>5.7000000000000002E-3</v>
      </c>
      <c r="D7" s="14">
        <v>53</v>
      </c>
      <c r="E7" s="14">
        <v>0.87</v>
      </c>
      <c r="F7" s="14">
        <v>2</v>
      </c>
      <c r="G7" s="14"/>
      <c r="H7" s="14"/>
      <c r="I7" s="14"/>
      <c r="J7" s="14"/>
      <c r="K7" s="14"/>
      <c r="L7" s="14"/>
      <c r="M7" s="14"/>
    </row>
    <row r="8" spans="1:16" x14ac:dyDescent="0.25">
      <c r="A8" s="41">
        <v>1.8</v>
      </c>
      <c r="B8" s="41"/>
      <c r="C8" s="39">
        <v>-6.4999999999999997E-3</v>
      </c>
      <c r="D8" s="14">
        <v>52</v>
      </c>
      <c r="E8" s="14">
        <v>0.87</v>
      </c>
      <c r="F8" s="14">
        <v>2</v>
      </c>
      <c r="G8" s="14"/>
      <c r="H8" s="14"/>
      <c r="I8" s="14"/>
      <c r="J8" s="14"/>
      <c r="K8" s="14"/>
      <c r="L8" s="14"/>
      <c r="M8" s="14"/>
    </row>
    <row r="9" spans="1:16" x14ac:dyDescent="0.25">
      <c r="A9" s="41">
        <v>1.3</v>
      </c>
      <c r="B9" s="41"/>
      <c r="C9" s="39">
        <v>-1.9900000000000001E-2</v>
      </c>
      <c r="D9" s="14">
        <v>52</v>
      </c>
      <c r="E9" s="14">
        <v>0.89</v>
      </c>
      <c r="F9" s="14">
        <v>2</v>
      </c>
      <c r="G9" s="14"/>
      <c r="H9" s="14"/>
      <c r="I9" s="14"/>
      <c r="J9" s="14"/>
      <c r="K9" s="14"/>
      <c r="L9" s="14"/>
      <c r="M9" s="14"/>
    </row>
    <row r="10" spans="1:16" x14ac:dyDescent="0.25">
      <c r="A10" s="41">
        <v>3.2</v>
      </c>
      <c r="B10" s="41"/>
      <c r="C10" s="39">
        <v>1.2999999999999999E-2</v>
      </c>
      <c r="D10" s="14">
        <v>51</v>
      </c>
      <c r="E10" s="14">
        <v>0.88</v>
      </c>
      <c r="F10" s="14">
        <v>2</v>
      </c>
      <c r="G10" s="14"/>
      <c r="H10" s="14"/>
      <c r="I10" s="14"/>
      <c r="J10" s="14"/>
      <c r="K10" s="14"/>
      <c r="L10" s="14"/>
      <c r="M10" s="14"/>
    </row>
    <row r="11" spans="1:16" x14ac:dyDescent="0.25">
      <c r="A11" s="25" t="s">
        <v>33</v>
      </c>
      <c r="B11" s="25" t="s">
        <v>46</v>
      </c>
      <c r="C11" s="39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6" x14ac:dyDescent="0.25">
      <c r="A12" s="45">
        <f>AVERAGE(G12:L12)</f>
        <v>6.6666666666666666E-2</v>
      </c>
      <c r="B12" s="47">
        <f>STDEV(G12:L12)</f>
        <v>0.29439202887759491</v>
      </c>
      <c r="C12" s="44">
        <v>-8.8000000000000005E-3</v>
      </c>
      <c r="D12" s="43">
        <v>54</v>
      </c>
      <c r="E12" s="43">
        <v>0.88</v>
      </c>
      <c r="F12" s="43">
        <v>1</v>
      </c>
      <c r="G12" s="43">
        <v>-0.3</v>
      </c>
      <c r="H12" s="43">
        <v>0.5</v>
      </c>
      <c r="I12" s="43">
        <v>0.2</v>
      </c>
      <c r="J12" s="43">
        <v>0</v>
      </c>
      <c r="K12" s="43">
        <v>-0.2</v>
      </c>
      <c r="L12" s="43">
        <v>0.2</v>
      </c>
      <c r="M12" s="14"/>
    </row>
    <row r="13" spans="1:16" x14ac:dyDescent="0.25">
      <c r="A13" s="41">
        <v>1.8</v>
      </c>
      <c r="B13" s="41"/>
      <c r="C13" s="39">
        <v>-2.5089E-2</v>
      </c>
      <c r="D13" s="14">
        <v>50</v>
      </c>
      <c r="E13" s="14">
        <v>0.89</v>
      </c>
      <c r="F13" s="14">
        <v>2</v>
      </c>
      <c r="G13" s="14"/>
      <c r="H13" s="14"/>
      <c r="I13" s="14"/>
      <c r="J13" s="14"/>
      <c r="K13" s="14"/>
      <c r="L13" s="14"/>
      <c r="M13" s="14"/>
    </row>
    <row r="14" spans="1:16" x14ac:dyDescent="0.25">
      <c r="A14" s="46">
        <f>AVERAGE(G14:L14)</f>
        <v>4.9999999999999989E-2</v>
      </c>
      <c r="B14" s="49">
        <f>STDEV(G14:L14)</f>
        <v>0.49328828623162474</v>
      </c>
      <c r="C14" s="39">
        <v>-2.5089E-2</v>
      </c>
      <c r="D14" s="14">
        <v>50</v>
      </c>
      <c r="E14" s="14">
        <v>0.89</v>
      </c>
      <c r="F14" s="14">
        <v>1</v>
      </c>
      <c r="G14" s="14">
        <v>0.3</v>
      </c>
      <c r="H14" s="14">
        <v>0.6</v>
      </c>
      <c r="I14" s="14">
        <v>-0.2</v>
      </c>
      <c r="J14" s="14">
        <v>-0.5</v>
      </c>
      <c r="K14" s="14"/>
      <c r="L14" s="14"/>
      <c r="M14" s="14"/>
      <c r="N14" s="42" t="s">
        <v>45</v>
      </c>
    </row>
    <row r="15" spans="1:16" x14ac:dyDescent="0.25">
      <c r="A15" s="41">
        <v>-2</v>
      </c>
      <c r="B15" s="41"/>
      <c r="C15" s="39">
        <v>-8.6E-3</v>
      </c>
      <c r="D15" s="14">
        <v>50</v>
      </c>
      <c r="E15" s="14">
        <v>0.87</v>
      </c>
      <c r="F15" s="14">
        <v>1</v>
      </c>
      <c r="G15" s="14"/>
      <c r="H15" s="14"/>
      <c r="I15" s="14"/>
      <c r="J15" s="14"/>
      <c r="K15" s="14"/>
      <c r="L15" s="14"/>
      <c r="M15" s="14"/>
    </row>
    <row r="16" spans="1:16" x14ac:dyDescent="0.25">
      <c r="A16" s="41">
        <v>-1.5</v>
      </c>
      <c r="B16" s="41"/>
      <c r="C16" s="39">
        <v>-4.8999999999999998E-3</v>
      </c>
      <c r="D16" s="14">
        <v>54</v>
      </c>
      <c r="E16" s="14">
        <v>0.87</v>
      </c>
      <c r="F16" s="14">
        <v>1</v>
      </c>
      <c r="G16" s="14"/>
      <c r="H16" s="14"/>
      <c r="I16" s="14"/>
      <c r="J16" s="14"/>
      <c r="K16" s="14"/>
      <c r="L16" s="14"/>
      <c r="M16" s="14"/>
    </row>
    <row r="17" spans="1:14" x14ac:dyDescent="0.25">
      <c r="A17" s="25">
        <f>AVERAGE(G17:M17)</f>
        <v>0.55000000000000004</v>
      </c>
      <c r="B17" s="47">
        <f>STDEV(G17:L17)</f>
        <v>0.7593857166596345</v>
      </c>
      <c r="C17" s="39">
        <v>5.7000000000000002E-3</v>
      </c>
      <c r="D17" s="14">
        <v>53</v>
      </c>
      <c r="E17" s="14">
        <v>0.87</v>
      </c>
      <c r="F17" s="14">
        <v>1</v>
      </c>
      <c r="G17" s="14">
        <v>-0.1</v>
      </c>
      <c r="H17" s="14">
        <v>0.1</v>
      </c>
      <c r="I17" s="40">
        <v>0.6</v>
      </c>
      <c r="J17" s="40">
        <v>1.6</v>
      </c>
      <c r="K17" s="14"/>
      <c r="L17" s="14"/>
      <c r="M17" s="14"/>
    </row>
    <row r="18" spans="1:14" x14ac:dyDescent="0.25">
      <c r="A18" s="25">
        <f>AVERAGE(G18:M18)</f>
        <v>-0.27500000000000002</v>
      </c>
      <c r="B18" s="47">
        <f>STDEV(G18:L18)</f>
        <v>0.73654599313281188</v>
      </c>
      <c r="C18" s="39">
        <v>-1.14E-2</v>
      </c>
      <c r="D18" s="14">
        <v>52</v>
      </c>
      <c r="E18" s="14">
        <v>0.88</v>
      </c>
      <c r="F18" s="14">
        <v>1</v>
      </c>
      <c r="G18" s="40">
        <v>-0.6</v>
      </c>
      <c r="H18" s="14">
        <v>0</v>
      </c>
      <c r="I18" s="40">
        <v>0.6</v>
      </c>
      <c r="J18" s="40">
        <v>-1.1000000000000001</v>
      </c>
      <c r="K18" s="14"/>
      <c r="L18" s="14"/>
      <c r="M18" s="14"/>
    </row>
    <row r="19" spans="1:14" x14ac:dyDescent="0.25">
      <c r="A19" s="25">
        <f>AVERAGE(G19:M19)</f>
        <v>-0.53333333333333333</v>
      </c>
      <c r="B19" s="47">
        <f>STDEV(G19:L19)</f>
        <v>0.73711147958319945</v>
      </c>
      <c r="C19" s="39">
        <v>-1.14E-2</v>
      </c>
      <c r="D19" s="14">
        <v>55</v>
      </c>
      <c r="E19" s="14">
        <v>0.88</v>
      </c>
      <c r="F19" s="14">
        <v>1</v>
      </c>
      <c r="G19" s="14">
        <v>0.3</v>
      </c>
      <c r="H19" s="40">
        <v>-1.1000000000000001</v>
      </c>
      <c r="I19" s="40">
        <v>-0.8</v>
      </c>
      <c r="J19" s="14"/>
      <c r="K19" s="14"/>
      <c r="L19" s="14"/>
      <c r="M19" s="14"/>
      <c r="N19" t="s">
        <v>48</v>
      </c>
    </row>
    <row r="20" spans="1:14" x14ac:dyDescent="0.25">
      <c r="A20" s="25">
        <f>AVERAGE(G20:M20)</f>
        <v>0.85</v>
      </c>
      <c r="B20" s="47">
        <f>STDEV(G20:L20)</f>
        <v>0.21213203435596462</v>
      </c>
      <c r="C20" s="39">
        <v>-2.5089E-2</v>
      </c>
      <c r="D20" s="14">
        <v>53</v>
      </c>
      <c r="E20" s="14">
        <v>0.89</v>
      </c>
      <c r="F20" s="14">
        <v>1</v>
      </c>
      <c r="G20" s="14">
        <v>0.7</v>
      </c>
      <c r="H20" s="14">
        <v>1</v>
      </c>
      <c r="I20" s="14"/>
      <c r="J20" s="14"/>
      <c r="K20" s="14"/>
      <c r="L20" s="14"/>
      <c r="M20" s="14"/>
      <c r="N20" t="s">
        <v>48</v>
      </c>
    </row>
    <row r="21" spans="1:14" x14ac:dyDescent="0.25">
      <c r="A21" s="41">
        <f>AVERAGE(G21:M21)</f>
        <v>-0.83333333333333337</v>
      </c>
      <c r="B21" s="48">
        <f>STDEV(G21:L21)</f>
        <v>1.5947831618540913</v>
      </c>
      <c r="C21" s="39">
        <v>5.7000000000000002E-3</v>
      </c>
      <c r="D21" s="14">
        <v>56</v>
      </c>
      <c r="E21" s="14">
        <v>0.87</v>
      </c>
      <c r="F21" s="14">
        <v>1</v>
      </c>
      <c r="G21" s="14">
        <v>1</v>
      </c>
      <c r="H21" s="14">
        <v>-1.6</v>
      </c>
      <c r="I21" s="14">
        <v>-1.9</v>
      </c>
      <c r="J21" s="14"/>
      <c r="K21" s="14"/>
      <c r="L21" s="14"/>
      <c r="M21" s="14"/>
      <c r="N21" t="s">
        <v>48</v>
      </c>
    </row>
    <row r="22" spans="1:14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4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4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</sheetData>
  <pageMargins left="0.7" right="0.7" top="0.75" bottom="0.75" header="0.3" footer="0.3"/>
  <pageSetup orientation="landscape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4BB925A2684943A44BB4A286FBBB0B" ma:contentTypeVersion="10" ma:contentTypeDescription="Create a new document." ma:contentTypeScope="" ma:versionID="f118d455d69c87089c69eea6a28f2f24">
  <xsd:schema xmlns:xsd="http://www.w3.org/2001/XMLSchema" xmlns:xs="http://www.w3.org/2001/XMLSchema" xmlns:p="http://schemas.microsoft.com/office/2006/metadata/properties" xmlns:ns3="48faad98-006a-4eda-887f-52efafaed7c5" targetNamespace="http://schemas.microsoft.com/office/2006/metadata/properties" ma:root="true" ma:fieldsID="1898a1f053543428981600a9f7162bb9" ns3:_="">
    <xsd:import namespace="48faad98-006a-4eda-887f-52efafaed7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aad98-006a-4eda-887f-52efafaed7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B3DE7A-5DFD-47AC-8EA4-5892677A8B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5ADACB-9338-43D5-808A-5796EE2CF070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48faad98-006a-4eda-887f-52efafaed7c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8BABC3E-A6E1-4D87-ADD4-2042B2C25D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faad98-006a-4eda-887f-52efafaed7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HXRSS Chicane Remnant Field</vt:lpstr>
      <vt:lpstr>SXRSS Chicane Remnant Field</vt:lpstr>
      <vt:lpstr>HXR Chicane Degauss Hunt 9-21</vt:lpstr>
      <vt:lpstr>'HXRSS Chicane Remnant Field'!Print_Area</vt:lpstr>
      <vt:lpstr>'SXRSS Chicane Remnant Field'!Print_Area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Scott D.</dc:creator>
  <cp:lastModifiedBy>Anderson, Scott D.</cp:lastModifiedBy>
  <cp:lastPrinted>2023-11-08T17:35:35Z</cp:lastPrinted>
  <dcterms:created xsi:type="dcterms:W3CDTF">2020-06-02T18:54:49Z</dcterms:created>
  <dcterms:modified xsi:type="dcterms:W3CDTF">2024-07-30T15:59:43Z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0x010100784BB925A2684943A44BB4A286FBBB0B</vt:lpwstr>
  </property>
</Properties>
</file>