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5" yWindow="0" windowWidth="20535" windowHeight="141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2" i="1" l="1"/>
  <c r="N14" i="1"/>
  <c r="N15" i="1"/>
  <c r="N16" i="1"/>
  <c r="N13" i="1"/>
  <c r="I13" i="1" l="1"/>
  <c r="I14" i="1"/>
  <c r="I15" i="1"/>
  <c r="I16" i="1"/>
  <c r="I17" i="1"/>
  <c r="I18" i="1"/>
  <c r="I19" i="1"/>
  <c r="I20" i="1"/>
  <c r="I21" i="1"/>
  <c r="I22" i="1"/>
  <c r="I12" i="1"/>
  <c r="G12" i="1" l="1"/>
  <c r="G13" i="1"/>
  <c r="G15" i="1"/>
  <c r="G16" i="1"/>
  <c r="G17" i="1"/>
  <c r="G18" i="1"/>
  <c r="G19" i="1"/>
  <c r="G20" i="1"/>
  <c r="G21" i="1"/>
  <c r="G22" i="1"/>
  <c r="G14" i="1"/>
  <c r="P21" i="1" l="1"/>
  <c r="P20" i="1"/>
  <c r="P19" i="1"/>
  <c r="P18" i="1"/>
  <c r="P13" i="1"/>
  <c r="P14" i="1"/>
  <c r="P15" i="1"/>
  <c r="P16" i="1"/>
  <c r="P12" i="1"/>
  <c r="E16" i="1" l="1"/>
  <c r="E13" i="1" l="1"/>
  <c r="E14" i="1"/>
  <c r="E15" i="1"/>
  <c r="E17" i="1"/>
  <c r="E18" i="1"/>
  <c r="E19" i="1"/>
  <c r="E20" i="1"/>
  <c r="E21" i="1"/>
  <c r="E22" i="1"/>
  <c r="E12" i="1"/>
</calcChain>
</file>

<file path=xl/sharedStrings.xml><?xml version="1.0" encoding="utf-8"?>
<sst xmlns="http://schemas.openxmlformats.org/spreadsheetml/2006/main" count="13" uniqueCount="12">
  <si>
    <t>ALL MEASURMENTS in [mm]</t>
  </si>
  <si>
    <t>Gap</t>
  </si>
  <si>
    <t>Touch probe:</t>
  </si>
  <si>
    <t>Shift</t>
  </si>
  <si>
    <t>Real shift</t>
  </si>
  <si>
    <t>(HallProbe)</t>
  </si>
  <si>
    <t>Center</t>
  </si>
  <si>
    <t>Hall Probe:</t>
  </si>
  <si>
    <t>Pitch</t>
  </si>
  <si>
    <t>After lubrication</t>
  </si>
  <si>
    <t>Tilt sensor</t>
  </si>
  <si>
    <t>Touch Probe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</si>
</sst>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/>
    <xf numFmtId="11" fontId="2" fillId="0" borderId="0" xfId="0" applyNumberFormat="1" applyFont="1" applyAlignment="1">
      <alignment horizontal="center" vertical="center" readingOrder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CMM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9.8623516097185102E-2"/>
                  <c:y val="0.62264268138563261"/>
                </c:manualLayout>
              </c:layout>
              <c:numFmt formatCode="0.00000E+00" sourceLinked="0"/>
            </c:trendlineLbl>
          </c:trendline>
          <c:xVal>
            <c:numRef>
              <c:f>(Sheet1!$C$12:$C$22,Sheet1!$L$12:$L$16)</c:f>
              <c:numCache>
                <c:formatCode>General</c:formatCode>
                <c:ptCount val="16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11.5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7.4</c:v>
                </c:pt>
                <c:pt idx="12">
                  <c:v>10</c:v>
                </c:pt>
                <c:pt idx="13">
                  <c:v>13</c:v>
                </c:pt>
                <c:pt idx="14">
                  <c:v>14</c:v>
                </c:pt>
                <c:pt idx="15">
                  <c:v>17</c:v>
                </c:pt>
              </c:numCache>
            </c:numRef>
          </c:xVal>
          <c:yVal>
            <c:numRef>
              <c:f>(Sheet1!$E$12:$E$22,Sheet1!$N$12:$N$16)</c:f>
              <c:numCache>
                <c:formatCode>General</c:formatCode>
                <c:ptCount val="16"/>
                <c:pt idx="0">
                  <c:v>-51.800000000000004</c:v>
                </c:pt>
                <c:pt idx="1">
                  <c:v>-4.2000000000000091</c:v>
                </c:pt>
                <c:pt idx="2">
                  <c:v>0</c:v>
                </c:pt>
                <c:pt idx="3">
                  <c:v>-14.900000000000004</c:v>
                </c:pt>
                <c:pt idx="4">
                  <c:v>-19.000000000000004</c:v>
                </c:pt>
                <c:pt idx="5">
                  <c:v>-23.500000000000007</c:v>
                </c:pt>
                <c:pt idx="6">
                  <c:v>-8.9000000000000057</c:v>
                </c:pt>
                <c:pt idx="7">
                  <c:v>3.1999999999999944</c:v>
                </c:pt>
                <c:pt idx="8">
                  <c:v>14.399999999999997</c:v>
                </c:pt>
                <c:pt idx="9">
                  <c:v>25.2</c:v>
                </c:pt>
                <c:pt idx="10">
                  <c:v>21.199999999999996</c:v>
                </c:pt>
                <c:pt idx="11">
                  <c:v>-59</c:v>
                </c:pt>
                <c:pt idx="12">
                  <c:v>0</c:v>
                </c:pt>
                <c:pt idx="13">
                  <c:v>9</c:v>
                </c:pt>
                <c:pt idx="14">
                  <c:v>21</c:v>
                </c:pt>
                <c:pt idx="15">
                  <c:v>41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A2-4163-AC86-AA7E3AB17337}"/>
            </c:ext>
          </c:extLst>
        </c:ser>
        <c:ser>
          <c:idx val="1"/>
          <c:order val="1"/>
          <c:spPr>
            <a:ln w="28575">
              <a:noFill/>
            </a:ln>
          </c:spPr>
          <c:xVal>
            <c:numRef>
              <c:f>Sheet1!$L$12:$L$16</c:f>
              <c:numCache>
                <c:formatCode>General</c:formatCode>
                <c:ptCount val="5"/>
                <c:pt idx="0">
                  <c:v>7.4</c:v>
                </c:pt>
                <c:pt idx="1">
                  <c:v>10</c:v>
                </c:pt>
                <c:pt idx="2">
                  <c:v>13</c:v>
                </c:pt>
                <c:pt idx="3">
                  <c:v>14</c:v>
                </c:pt>
                <c:pt idx="4">
                  <c:v>17</c:v>
                </c:pt>
              </c:numCache>
            </c:numRef>
          </c:xVal>
          <c:yVal>
            <c:numRef>
              <c:f>Sheet1!$N$12:$N$16</c:f>
              <c:numCache>
                <c:formatCode>General</c:formatCode>
                <c:ptCount val="5"/>
                <c:pt idx="0">
                  <c:v>-59</c:v>
                </c:pt>
                <c:pt idx="1">
                  <c:v>0</c:v>
                </c:pt>
                <c:pt idx="2">
                  <c:v>9</c:v>
                </c:pt>
                <c:pt idx="3">
                  <c:v>21</c:v>
                </c:pt>
                <c:pt idx="4">
                  <c:v>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50400"/>
        <c:axId val="50550976"/>
      </c:scatterChart>
      <c:valAx>
        <c:axId val="5055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550976"/>
        <c:crosses val="autoZero"/>
        <c:crossBetween val="midCat"/>
      </c:valAx>
      <c:valAx>
        <c:axId val="50550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5504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285750</xdr:colOff>
      <xdr:row>13</xdr:row>
      <xdr:rowOff>23811</xdr:rowOff>
    </xdr:from>
    <xdr:to>
      <xdr:col>25</xdr:col>
      <xdr:colOff>600075</xdr:colOff>
      <xdr:row>30</xdr:row>
      <xdr:rowOff>85724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topLeftCell="C2" workbookViewId="0">
      <selection activeCell="L26" sqref="L26"/>
    </sheetView>
  </sheetViews>
  <sheetFormatPr defaultRowHeight="15" x14ac:dyDescent="0.25"/>
  <cols>
    <col min="1" max="1" width="9.7109375" customWidth="1"/>
    <col min="14" max="14" width="11.7109375" customWidth="1"/>
  </cols>
  <sheetData>
    <row r="1" spans="1:16" x14ac:dyDescent="0.25">
      <c r="A1" s="1" t="s">
        <v>0</v>
      </c>
    </row>
    <row r="8" spans="1:16" x14ac:dyDescent="0.25">
      <c r="G8" s="3" t="s">
        <v>8</v>
      </c>
    </row>
    <row r="9" spans="1:16" x14ac:dyDescent="0.25">
      <c r="B9" t="s">
        <v>2</v>
      </c>
      <c r="L9" t="s">
        <v>7</v>
      </c>
    </row>
    <row r="10" spans="1:16" x14ac:dyDescent="0.25">
      <c r="F10" s="6" t="s">
        <v>11</v>
      </c>
      <c r="H10" s="1" t="s">
        <v>10</v>
      </c>
      <c r="J10" s="2"/>
    </row>
    <row r="11" spans="1:16" x14ac:dyDescent="0.25">
      <c r="C11" s="3" t="s">
        <v>1</v>
      </c>
      <c r="D11" s="3" t="s">
        <v>6</v>
      </c>
      <c r="E11" s="3" t="s">
        <v>3</v>
      </c>
      <c r="H11" s="3"/>
      <c r="I11" s="3"/>
      <c r="L11" s="3" t="s">
        <v>1</v>
      </c>
      <c r="M11" s="3" t="s">
        <v>4</v>
      </c>
      <c r="N11" s="3" t="s">
        <v>5</v>
      </c>
      <c r="P11" s="3" t="s">
        <v>9</v>
      </c>
    </row>
    <row r="12" spans="1:16" x14ac:dyDescent="0.25">
      <c r="C12" s="2">
        <v>7.4</v>
      </c>
      <c r="D12" s="2">
        <v>2.4E-2</v>
      </c>
      <c r="E12" s="2">
        <f>(D12-$D$14)*1000</f>
        <v>-51.800000000000004</v>
      </c>
      <c r="F12" s="2">
        <v>2</v>
      </c>
      <c r="G12">
        <f t="shared" ref="G12:G13" si="0">F12-$F$14</f>
        <v>0</v>
      </c>
      <c r="H12" s="2">
        <v>19</v>
      </c>
      <c r="I12">
        <f>H12-$H$14</f>
        <v>2</v>
      </c>
      <c r="L12">
        <v>7.4</v>
      </c>
      <c r="M12">
        <v>-56</v>
      </c>
      <c r="N12">
        <f>(M12-$M$13)</f>
        <v>-59</v>
      </c>
      <c r="O12">
        <v>-7.0000000000000007E-2</v>
      </c>
      <c r="P12">
        <f>(O12-$O$13) *1000</f>
        <v>-30.000000000000007</v>
      </c>
    </row>
    <row r="13" spans="1:16" x14ac:dyDescent="0.25">
      <c r="C13" s="2">
        <v>9</v>
      </c>
      <c r="D13" s="2">
        <v>7.1599999999999997E-2</v>
      </c>
      <c r="E13" s="2">
        <f>(D13-$D$14)*1000</f>
        <v>-4.2000000000000091</v>
      </c>
      <c r="F13" s="2">
        <v>2</v>
      </c>
      <c r="G13">
        <f t="shared" si="0"/>
        <v>0</v>
      </c>
      <c r="H13" s="2">
        <v>17</v>
      </c>
      <c r="I13">
        <f t="shared" ref="I13:I22" si="1">H13-$H$14</f>
        <v>0</v>
      </c>
      <c r="L13">
        <v>10</v>
      </c>
      <c r="M13">
        <v>3</v>
      </c>
      <c r="N13">
        <f>(M13-$M$13)</f>
        <v>0</v>
      </c>
      <c r="O13">
        <v>-0.04</v>
      </c>
      <c r="P13">
        <f t="shared" ref="P13:P21" si="2">(O13-$O$13) *1000</f>
        <v>0</v>
      </c>
    </row>
    <row r="14" spans="1:16" x14ac:dyDescent="0.25">
      <c r="C14" s="2">
        <v>10</v>
      </c>
      <c r="D14" s="2">
        <v>7.5800000000000006E-2</v>
      </c>
      <c r="E14" s="2">
        <f t="shared" ref="E14" si="3">(D14-$D$14)*1000</f>
        <v>0</v>
      </c>
      <c r="F14" s="2">
        <v>2</v>
      </c>
      <c r="G14">
        <f>F14-$F$14</f>
        <v>0</v>
      </c>
      <c r="H14" s="2">
        <v>17</v>
      </c>
      <c r="I14">
        <f t="shared" si="1"/>
        <v>0</v>
      </c>
      <c r="L14">
        <v>13</v>
      </c>
      <c r="M14">
        <v>12</v>
      </c>
      <c r="N14">
        <f t="shared" ref="N14:N16" si="4">(M14-$M$13)</f>
        <v>9</v>
      </c>
      <c r="O14">
        <v>-0.06</v>
      </c>
      <c r="P14">
        <f t="shared" si="2"/>
        <v>-19.999999999999996</v>
      </c>
    </row>
    <row r="15" spans="1:16" x14ac:dyDescent="0.25">
      <c r="C15" s="2">
        <v>11</v>
      </c>
      <c r="D15" s="2">
        <v>6.0900000000000003E-2</v>
      </c>
      <c r="E15" s="2">
        <f t="shared" ref="E15:E22" si="5">(D15-$D$14)*1000</f>
        <v>-14.900000000000004</v>
      </c>
      <c r="F15" s="2">
        <v>2</v>
      </c>
      <c r="G15">
        <f t="shared" ref="G15:G22" si="6">F15-$F$14</f>
        <v>0</v>
      </c>
      <c r="H15" s="2">
        <v>17</v>
      </c>
      <c r="I15">
        <f t="shared" si="1"/>
        <v>0</v>
      </c>
      <c r="L15">
        <v>14</v>
      </c>
      <c r="M15">
        <v>24</v>
      </c>
      <c r="N15">
        <f t="shared" si="4"/>
        <v>21</v>
      </c>
      <c r="O15">
        <v>-5.7000000000000002E-2</v>
      </c>
      <c r="P15">
        <f t="shared" si="2"/>
        <v>-17</v>
      </c>
    </row>
    <row r="16" spans="1:16" x14ac:dyDescent="0.25">
      <c r="C16" s="2">
        <v>11.5</v>
      </c>
      <c r="D16" s="2">
        <v>5.6800000000000003E-2</v>
      </c>
      <c r="E16" s="2">
        <f t="shared" si="5"/>
        <v>-19.000000000000004</v>
      </c>
      <c r="F16" s="2">
        <v>4</v>
      </c>
      <c r="G16">
        <f t="shared" si="6"/>
        <v>2</v>
      </c>
      <c r="H16" s="2">
        <v>18</v>
      </c>
      <c r="I16">
        <f t="shared" si="1"/>
        <v>1</v>
      </c>
      <c r="L16">
        <v>17</v>
      </c>
      <c r="M16">
        <v>44</v>
      </c>
      <c r="N16">
        <f t="shared" si="4"/>
        <v>41</v>
      </c>
      <c r="O16">
        <v>-4.5999999999999999E-2</v>
      </c>
      <c r="P16">
        <f t="shared" si="2"/>
        <v>-5.9999999999999982</v>
      </c>
    </row>
    <row r="17" spans="3:16" x14ac:dyDescent="0.25">
      <c r="C17" s="2">
        <v>12</v>
      </c>
      <c r="D17" s="2">
        <v>5.2299999999999999E-2</v>
      </c>
      <c r="E17" s="2">
        <f t="shared" si="5"/>
        <v>-23.500000000000007</v>
      </c>
      <c r="F17" s="2">
        <v>4</v>
      </c>
      <c r="G17">
        <f t="shared" si="6"/>
        <v>2</v>
      </c>
      <c r="H17" s="2">
        <v>18</v>
      </c>
      <c r="I17">
        <f t="shared" si="1"/>
        <v>1</v>
      </c>
      <c r="L17">
        <v>12</v>
      </c>
    </row>
    <row r="18" spans="3:16" x14ac:dyDescent="0.25">
      <c r="C18" s="2">
        <v>13</v>
      </c>
      <c r="D18" s="2">
        <v>6.6900000000000001E-2</v>
      </c>
      <c r="E18" s="2">
        <f t="shared" si="5"/>
        <v>-8.9000000000000057</v>
      </c>
      <c r="F18" s="2">
        <v>5</v>
      </c>
      <c r="G18">
        <f t="shared" si="6"/>
        <v>3</v>
      </c>
      <c r="H18" s="2">
        <v>18</v>
      </c>
      <c r="I18">
        <f t="shared" si="1"/>
        <v>1</v>
      </c>
      <c r="L18">
        <v>20</v>
      </c>
      <c r="O18">
        <v>-5.8999999999999997E-2</v>
      </c>
      <c r="P18">
        <f t="shared" si="2"/>
        <v>-18.999999999999996</v>
      </c>
    </row>
    <row r="19" spans="3:16" x14ac:dyDescent="0.25">
      <c r="C19" s="2">
        <v>14</v>
      </c>
      <c r="D19" s="2">
        <v>7.9000000000000001E-2</v>
      </c>
      <c r="E19" s="2">
        <f t="shared" si="5"/>
        <v>3.1999999999999944</v>
      </c>
      <c r="F19" s="2">
        <v>5</v>
      </c>
      <c r="G19">
        <f t="shared" si="6"/>
        <v>3</v>
      </c>
      <c r="H19" s="2">
        <v>17</v>
      </c>
      <c r="I19">
        <f t="shared" si="1"/>
        <v>0</v>
      </c>
      <c r="L19">
        <v>11</v>
      </c>
      <c r="O19">
        <v>-4.2000000000000003E-2</v>
      </c>
      <c r="P19">
        <f t="shared" si="2"/>
        <v>-2.0000000000000018</v>
      </c>
    </row>
    <row r="20" spans="3:16" x14ac:dyDescent="0.25">
      <c r="C20" s="2">
        <v>15</v>
      </c>
      <c r="D20" s="2">
        <v>9.0200000000000002E-2</v>
      </c>
      <c r="E20" s="2">
        <f t="shared" si="5"/>
        <v>14.399999999999997</v>
      </c>
      <c r="F20" s="2">
        <v>5</v>
      </c>
      <c r="G20">
        <f t="shared" si="6"/>
        <v>3</v>
      </c>
      <c r="H20" s="2">
        <v>17</v>
      </c>
      <c r="I20">
        <f t="shared" si="1"/>
        <v>0</v>
      </c>
      <c r="L20">
        <v>22</v>
      </c>
      <c r="O20">
        <v>-6.3E-2</v>
      </c>
      <c r="P20">
        <f t="shared" si="2"/>
        <v>-23</v>
      </c>
    </row>
    <row r="21" spans="3:16" x14ac:dyDescent="0.25">
      <c r="C21" s="2">
        <v>20</v>
      </c>
      <c r="D21" s="2">
        <v>0.10100000000000001</v>
      </c>
      <c r="E21" s="2">
        <f t="shared" si="5"/>
        <v>25.2</v>
      </c>
      <c r="F21" s="2">
        <v>5</v>
      </c>
      <c r="G21">
        <f t="shared" si="6"/>
        <v>3</v>
      </c>
      <c r="H21" s="2">
        <v>17</v>
      </c>
      <c r="I21">
        <f t="shared" si="1"/>
        <v>0</v>
      </c>
      <c r="L21">
        <v>9</v>
      </c>
      <c r="O21">
        <v>-3.5000000000000003E-2</v>
      </c>
      <c r="P21">
        <f t="shared" si="2"/>
        <v>4.9999999999999973</v>
      </c>
    </row>
    <row r="22" spans="3:16" x14ac:dyDescent="0.25">
      <c r="C22" s="2">
        <v>25</v>
      </c>
      <c r="D22" s="2">
        <v>9.7000000000000003E-2</v>
      </c>
      <c r="E22" s="2">
        <f t="shared" si="5"/>
        <v>21.199999999999996</v>
      </c>
      <c r="F22" s="2">
        <v>5</v>
      </c>
      <c r="G22">
        <f t="shared" si="6"/>
        <v>3</v>
      </c>
      <c r="H22" s="2">
        <v>19</v>
      </c>
      <c r="I22">
        <f t="shared" si="1"/>
        <v>2</v>
      </c>
    </row>
    <row r="25" spans="3:16" x14ac:dyDescent="0.25">
      <c r="I25" s="4"/>
    </row>
    <row r="26" spans="3:16" x14ac:dyDescent="0.25">
      <c r="I26" s="2"/>
      <c r="L26" s="5">
        <v>13</v>
      </c>
    </row>
    <row r="27" spans="3:16" x14ac:dyDescent="0.25">
      <c r="L27">
        <v>13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1" sqref="T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2017-07-12T19:35:59Z</dcterms:created>
  <dcterms:modified xsi:type="dcterms:W3CDTF">2018-05-18T15:27:37Z</dcterms:modified>
</cp:coreProperties>
</file>