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9155" windowHeight="105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48" i="1" l="1"/>
  <c r="D47" i="1"/>
  <c r="G39" i="1" s="1"/>
  <c r="D45" i="1"/>
  <c r="E45" i="1" s="1"/>
  <c r="D44" i="1"/>
  <c r="E44" i="1" s="1"/>
  <c r="D43" i="1"/>
  <c r="D42" i="1"/>
  <c r="E42" i="1" s="1"/>
  <c r="E41" i="1"/>
  <c r="D41" i="1"/>
  <c r="D40" i="1"/>
  <c r="E40" i="1" s="1"/>
  <c r="E39" i="1"/>
  <c r="D39" i="1"/>
  <c r="D38" i="1"/>
  <c r="D37" i="1"/>
  <c r="E37" i="1" s="1"/>
  <c r="D36" i="1"/>
  <c r="E36" i="1" s="1"/>
  <c r="D35" i="1"/>
  <c r="E35" i="1" s="1"/>
  <c r="D34" i="1"/>
  <c r="E33" i="1"/>
  <c r="D33" i="1"/>
  <c r="D32" i="1"/>
  <c r="E32" i="1" s="1"/>
  <c r="E31" i="1"/>
  <c r="D31" i="1"/>
  <c r="D30" i="1"/>
  <c r="D29" i="1"/>
  <c r="D28" i="1"/>
  <c r="E28" i="1" s="1"/>
  <c r="D27" i="1"/>
  <c r="E27" i="1" s="1"/>
  <c r="D26" i="1"/>
  <c r="E25" i="1"/>
  <c r="D25" i="1"/>
  <c r="D24" i="1"/>
  <c r="E23" i="1"/>
  <c r="D23" i="1"/>
  <c r="D22" i="1"/>
  <c r="D21" i="1"/>
  <c r="E21" i="1" s="1"/>
  <c r="D20" i="1"/>
  <c r="E20" i="1" s="1"/>
  <c r="D19" i="1"/>
  <c r="E19" i="1" s="1"/>
  <c r="D18" i="1"/>
  <c r="E17" i="1"/>
  <c r="D17" i="1"/>
  <c r="D16" i="1"/>
  <c r="E16" i="1" s="1"/>
  <c r="E15" i="1"/>
  <c r="D15" i="1"/>
  <c r="D14" i="1"/>
  <c r="D13" i="1"/>
  <c r="D12" i="1"/>
  <c r="E12" i="1" s="1"/>
  <c r="D11" i="1"/>
  <c r="D10" i="1"/>
  <c r="E9" i="1"/>
  <c r="D9" i="1"/>
  <c r="D8" i="1"/>
  <c r="G12" i="1" l="1"/>
  <c r="G18" i="1"/>
  <c r="G23" i="1"/>
  <c r="G29" i="1"/>
  <c r="G13" i="1"/>
  <c r="G30" i="1"/>
  <c r="G41" i="1"/>
  <c r="G14" i="1"/>
  <c r="G9" i="1"/>
  <c r="G24" i="1"/>
  <c r="G8" i="1"/>
  <c r="G31" i="1"/>
  <c r="G20" i="1"/>
  <c r="G38" i="1"/>
  <c r="G10" i="1"/>
  <c r="G11" i="1"/>
  <c r="G44" i="1"/>
  <c r="G25" i="1"/>
  <c r="G36" i="1"/>
  <c r="G15" i="1"/>
  <c r="G26" i="1"/>
  <c r="G43" i="1"/>
  <c r="G22" i="1"/>
  <c r="G33" i="1"/>
  <c r="G17" i="1"/>
  <c r="G28" i="1"/>
  <c r="G34" i="1"/>
  <c r="E10" i="1"/>
  <c r="E34" i="1"/>
  <c r="E13" i="1"/>
  <c r="E29" i="1"/>
  <c r="G42" i="1"/>
  <c r="E8" i="1"/>
  <c r="E24" i="1"/>
  <c r="G37" i="1"/>
  <c r="G45" i="1"/>
  <c r="E11" i="1"/>
  <c r="G32" i="1"/>
  <c r="G40" i="1"/>
  <c r="E43" i="1"/>
  <c r="E14" i="1"/>
  <c r="G19" i="1"/>
  <c r="E22" i="1"/>
  <c r="G27" i="1"/>
  <c r="E30" i="1"/>
  <c r="G35" i="1"/>
  <c r="E38" i="1"/>
  <c r="E18" i="1"/>
  <c r="G21" i="1"/>
  <c r="G16" i="1"/>
  <c r="E26" i="1"/>
</calcChain>
</file>

<file path=xl/sharedStrings.xml><?xml version="1.0" encoding="utf-8"?>
<sst xmlns="http://schemas.openxmlformats.org/spreadsheetml/2006/main" count="16" uniqueCount="14">
  <si>
    <t>SXR-015</t>
  </si>
  <si>
    <t>Plus X</t>
  </si>
  <si>
    <t>Minus X</t>
  </si>
  <si>
    <t>DS</t>
  </si>
  <si>
    <t>Average</t>
  </si>
  <si>
    <t>Delta</t>
  </si>
  <si>
    <t>detrend</t>
  </si>
  <si>
    <t>[in]</t>
  </si>
  <si>
    <t>[mm]</t>
  </si>
  <si>
    <t>Detrend(b)</t>
  </si>
  <si>
    <t>Detrend(m)</t>
  </si>
  <si>
    <t>The nominal height of Beam Line from the mounting surface is 10.750".</t>
  </si>
  <si>
    <t>The chamber thickness is 6.0 mm.</t>
  </si>
  <si>
    <t>The height of the top of the chamber from mounting surface is 10.750" + (6 mm/2) = 10.868".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</si>
</sst>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Sheet1!$G$8:$G$45</c:f>
              <c:numCache>
                <c:formatCode>0.000</c:formatCode>
                <c:ptCount val="38"/>
                <c:pt idx="0">
                  <c:v>2.1800809716484081E-2</c:v>
                </c:pt>
                <c:pt idx="1">
                  <c:v>1.018056680155972E-2</c:v>
                </c:pt>
                <c:pt idx="2">
                  <c:v>3.666032388654656E-2</c:v>
                </c:pt>
                <c:pt idx="3">
                  <c:v>1.234008097160668E-2</c:v>
                </c:pt>
                <c:pt idx="4">
                  <c:v>7.1983805663720089E-4</c:v>
                </c:pt>
                <c:pt idx="5">
                  <c:v>-1.0900404858377399E-2</c:v>
                </c:pt>
                <c:pt idx="6">
                  <c:v>1.5579352226654563E-2</c:v>
                </c:pt>
                <c:pt idx="7">
                  <c:v>1.6659109311655484E-2</c:v>
                </c:pt>
                <c:pt idx="8">
                  <c:v>1.7738866396701525E-2</c:v>
                </c:pt>
                <c:pt idx="9">
                  <c:v>6.1186234817320433E-3</c:v>
                </c:pt>
                <c:pt idx="10">
                  <c:v>7.1983805667780836E-3</c:v>
                </c:pt>
                <c:pt idx="11">
                  <c:v>-4.4218623482365155E-3</c:v>
                </c:pt>
                <c:pt idx="12">
                  <c:v>-2.8742105263221518E-2</c:v>
                </c:pt>
                <c:pt idx="13">
                  <c:v>-2.2623481781895547E-3</c:v>
                </c:pt>
                <c:pt idx="14">
                  <c:v>-2.6582591093174554E-2</c:v>
                </c:pt>
                <c:pt idx="15">
                  <c:v>-3.8202834008144032E-2</c:v>
                </c:pt>
                <c:pt idx="16">
                  <c:v>-2.4423076923127594E-2</c:v>
                </c:pt>
                <c:pt idx="17">
                  <c:v>-2.3343319838126673E-2</c:v>
                </c:pt>
                <c:pt idx="18">
                  <c:v>-9.5635627531102316E-3</c:v>
                </c:pt>
                <c:pt idx="19">
                  <c:v>4.2161943319062086E-3</c:v>
                </c:pt>
                <c:pt idx="20">
                  <c:v>5.2959514169522489E-3</c:v>
                </c:pt>
                <c:pt idx="21">
                  <c:v>-1.9024291498032753E-2</c:v>
                </c:pt>
                <c:pt idx="22">
                  <c:v>-1.7944534413031833E-2</c:v>
                </c:pt>
                <c:pt idx="23">
                  <c:v>-1.6864777327985792E-2</c:v>
                </c:pt>
                <c:pt idx="24">
                  <c:v>-3.0850202430144687E-3</c:v>
                </c:pt>
                <c:pt idx="25">
                  <c:v>-1.470526315793883E-2</c:v>
                </c:pt>
                <c:pt idx="26">
                  <c:v>-1.3625506072937908E-2</c:v>
                </c:pt>
                <c:pt idx="27">
                  <c:v>-1.2545748987936988E-2</c:v>
                </c:pt>
                <c:pt idx="28">
                  <c:v>-1.1465991902890948E-2</c:v>
                </c:pt>
                <c:pt idx="29">
                  <c:v>1.5013765182095894E-2</c:v>
                </c:pt>
                <c:pt idx="30">
                  <c:v>1.6093522267141936E-2</c:v>
                </c:pt>
                <c:pt idx="31">
                  <c:v>-8.2267206478430655E-3</c:v>
                </c:pt>
                <c:pt idx="32">
                  <c:v>-7.1469635627970261E-3</c:v>
                </c:pt>
                <c:pt idx="33">
                  <c:v>-6.0672064777961051E-3</c:v>
                </c:pt>
                <c:pt idx="34">
                  <c:v>2.0412550607190737E-2</c:v>
                </c:pt>
                <c:pt idx="35">
                  <c:v>4.6892307692267821E-2</c:v>
                </c:pt>
                <c:pt idx="36">
                  <c:v>4.7972064777268737E-2</c:v>
                </c:pt>
                <c:pt idx="37">
                  <c:v>-1.7481781377021832E-3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FD-4AB3-A0FF-8D0088B7A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80928"/>
        <c:axId val="60108736"/>
      </c:lineChart>
      <c:catAx>
        <c:axId val="1139809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108736"/>
        <c:crosses val="autoZero"/>
        <c:auto val="1"/>
        <c:lblAlgn val="ctr"/>
        <c:lblOffset val="100"/>
        <c:noMultiLvlLbl val="0"/>
      </c:catAx>
      <c:valAx>
        <c:axId val="60108736"/>
        <c:scaling>
          <c:orientation val="minMax"/>
          <c:min val="-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980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10</xdr:row>
      <xdr:rowOff>0</xdr:rowOff>
    </xdr:from>
    <xdr:to>
      <xdr:col>22</xdr:col>
      <xdr:colOff>390525</xdr:colOff>
      <xdr:row>25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D1" sqref="A1:XFD5"/>
    </sheetView>
  </sheetViews>
  <sheetFormatPr defaultRowHeight="15" x14ac:dyDescent="0.25"/>
  <sheetData>
    <row r="1" spans="1:7" x14ac:dyDescent="0.25">
      <c r="A1" t="s">
        <v>11</v>
      </c>
    </row>
    <row r="2" spans="1:7" x14ac:dyDescent="0.25">
      <c r="A2" t="s">
        <v>12</v>
      </c>
    </row>
    <row r="3" spans="1:7" x14ac:dyDescent="0.25">
      <c r="A3" t="s">
        <v>13</v>
      </c>
    </row>
    <row r="6" spans="1:7" x14ac:dyDescent="0.25">
      <c r="A6" t="s">
        <v>0</v>
      </c>
      <c r="D6" t="s">
        <v>4</v>
      </c>
      <c r="E6" t="s">
        <v>5</v>
      </c>
      <c r="G6" t="s">
        <v>6</v>
      </c>
    </row>
    <row r="7" spans="1:7" x14ac:dyDescent="0.25">
      <c r="B7" t="s">
        <v>1</v>
      </c>
      <c r="C7" t="s">
        <v>2</v>
      </c>
      <c r="D7" t="s">
        <v>7</v>
      </c>
      <c r="E7" t="s">
        <v>7</v>
      </c>
      <c r="G7" t="s">
        <v>8</v>
      </c>
    </row>
    <row r="8" spans="1:7" x14ac:dyDescent="0.25">
      <c r="A8">
        <v>1</v>
      </c>
      <c r="B8">
        <v>10.87</v>
      </c>
      <c r="C8">
        <v>10.869</v>
      </c>
      <c r="D8" s="1">
        <f>AVERAGE(B8:C8)</f>
        <v>10.869499999999999</v>
      </c>
      <c r="E8" s="1">
        <f>D8-10.868</f>
        <v>1.4999999999982805E-3</v>
      </c>
      <c r="G8" s="1">
        <f>(D8-D$47*A8-D$48)*25.4</f>
        <v>2.1800809716484081E-2</v>
      </c>
    </row>
    <row r="9" spans="1:7" x14ac:dyDescent="0.25">
      <c r="A9">
        <v>2</v>
      </c>
      <c r="B9">
        <v>10.869</v>
      </c>
      <c r="C9">
        <v>10.869</v>
      </c>
      <c r="D9" s="1">
        <f t="shared" ref="D9:D45" si="0">AVERAGE(B9:C9)</f>
        <v>10.869</v>
      </c>
      <c r="E9" s="1">
        <f t="shared" ref="E9:E45" si="1">D9-10.868</f>
        <v>9.9999999999944578E-4</v>
      </c>
      <c r="G9" s="1">
        <f t="shared" ref="G9:G45" si="2">(D9-D$47*A9-D$48)*25.4</f>
        <v>1.018056680155972E-2</v>
      </c>
    </row>
    <row r="10" spans="1:7" x14ac:dyDescent="0.25">
      <c r="A10">
        <v>3</v>
      </c>
      <c r="B10">
        <v>10.87</v>
      </c>
      <c r="C10">
        <v>10.87</v>
      </c>
      <c r="D10" s="1">
        <f t="shared" si="0"/>
        <v>10.87</v>
      </c>
      <c r="E10" s="1">
        <f t="shared" si="1"/>
        <v>1.9999999999988916E-3</v>
      </c>
      <c r="G10" s="1">
        <f t="shared" si="2"/>
        <v>3.666032388654656E-2</v>
      </c>
    </row>
    <row r="11" spans="1:7" x14ac:dyDescent="0.25">
      <c r="A11">
        <v>4</v>
      </c>
      <c r="B11">
        <v>10.869</v>
      </c>
      <c r="C11">
        <v>10.869</v>
      </c>
      <c r="D11" s="1">
        <f t="shared" si="0"/>
        <v>10.869</v>
      </c>
      <c r="E11" s="1">
        <f t="shared" si="1"/>
        <v>9.9999999999944578E-4</v>
      </c>
      <c r="G11" s="1">
        <f t="shared" si="2"/>
        <v>1.234008097160668E-2</v>
      </c>
    </row>
    <row r="12" spans="1:7" x14ac:dyDescent="0.25">
      <c r="A12">
        <v>5</v>
      </c>
      <c r="B12">
        <v>10.869</v>
      </c>
      <c r="C12">
        <v>10.868</v>
      </c>
      <c r="D12" s="1">
        <f t="shared" si="0"/>
        <v>10.868500000000001</v>
      </c>
      <c r="E12" s="1">
        <f t="shared" si="1"/>
        <v>5.0000000000061107E-4</v>
      </c>
      <c r="G12" s="1">
        <f t="shared" si="2"/>
        <v>7.1983805663720089E-4</v>
      </c>
    </row>
    <row r="13" spans="1:7" x14ac:dyDescent="0.25">
      <c r="A13">
        <v>6</v>
      </c>
      <c r="B13">
        <v>10.868</v>
      </c>
      <c r="C13">
        <v>10.868</v>
      </c>
      <c r="D13" s="1">
        <f t="shared" si="0"/>
        <v>10.868</v>
      </c>
      <c r="E13" s="1">
        <f t="shared" si="1"/>
        <v>0</v>
      </c>
      <c r="G13" s="1">
        <f t="shared" si="2"/>
        <v>-1.0900404858377399E-2</v>
      </c>
    </row>
    <row r="14" spans="1:7" x14ac:dyDescent="0.25">
      <c r="A14">
        <v>7</v>
      </c>
      <c r="B14">
        <v>10.869</v>
      </c>
      <c r="C14">
        <v>10.869</v>
      </c>
      <c r="D14" s="1">
        <f t="shared" si="0"/>
        <v>10.869</v>
      </c>
      <c r="E14" s="1">
        <f t="shared" si="1"/>
        <v>9.9999999999944578E-4</v>
      </c>
      <c r="G14" s="1">
        <f t="shared" si="2"/>
        <v>1.5579352226654563E-2</v>
      </c>
    </row>
    <row r="15" spans="1:7" x14ac:dyDescent="0.25">
      <c r="A15">
        <v>8</v>
      </c>
      <c r="B15">
        <v>10.869</v>
      </c>
      <c r="C15">
        <v>10.869</v>
      </c>
      <c r="D15" s="1">
        <f t="shared" si="0"/>
        <v>10.869</v>
      </c>
      <c r="E15" s="1">
        <f t="shared" si="1"/>
        <v>9.9999999999944578E-4</v>
      </c>
      <c r="G15" s="1">
        <f t="shared" si="2"/>
        <v>1.6659109311655484E-2</v>
      </c>
    </row>
    <row r="16" spans="1:7" x14ac:dyDescent="0.25">
      <c r="A16">
        <v>9</v>
      </c>
      <c r="B16">
        <v>10.869</v>
      </c>
      <c r="C16">
        <v>10.869</v>
      </c>
      <c r="D16" s="1">
        <f t="shared" si="0"/>
        <v>10.869</v>
      </c>
      <c r="E16" s="1">
        <f t="shared" si="1"/>
        <v>9.9999999999944578E-4</v>
      </c>
      <c r="G16" s="1">
        <f t="shared" si="2"/>
        <v>1.7738866396701525E-2</v>
      </c>
    </row>
    <row r="17" spans="1:7" x14ac:dyDescent="0.25">
      <c r="A17">
        <v>10</v>
      </c>
      <c r="B17">
        <v>10.869</v>
      </c>
      <c r="C17">
        <v>10.868</v>
      </c>
      <c r="D17" s="1">
        <f t="shared" si="0"/>
        <v>10.868500000000001</v>
      </c>
      <c r="E17" s="1">
        <f t="shared" si="1"/>
        <v>5.0000000000061107E-4</v>
      </c>
      <c r="G17" s="1">
        <f t="shared" si="2"/>
        <v>6.1186234817320433E-3</v>
      </c>
    </row>
    <row r="18" spans="1:7" x14ac:dyDescent="0.25">
      <c r="A18">
        <v>11</v>
      </c>
      <c r="B18">
        <v>10.869</v>
      </c>
      <c r="C18">
        <v>10.868</v>
      </c>
      <c r="D18" s="1">
        <f t="shared" si="0"/>
        <v>10.868500000000001</v>
      </c>
      <c r="E18" s="1">
        <f t="shared" si="1"/>
        <v>5.0000000000061107E-4</v>
      </c>
      <c r="G18" s="1">
        <f t="shared" si="2"/>
        <v>7.1983805667780836E-3</v>
      </c>
    </row>
    <row r="19" spans="1:7" x14ac:dyDescent="0.25">
      <c r="A19">
        <v>12</v>
      </c>
      <c r="B19">
        <v>10.868</v>
      </c>
      <c r="C19">
        <v>10.868</v>
      </c>
      <c r="D19" s="1">
        <f t="shared" si="0"/>
        <v>10.868</v>
      </c>
      <c r="E19" s="1">
        <f t="shared" si="1"/>
        <v>0</v>
      </c>
      <c r="G19" s="1">
        <f t="shared" si="2"/>
        <v>-4.4218623482365155E-3</v>
      </c>
    </row>
    <row r="20" spans="1:7" x14ac:dyDescent="0.25">
      <c r="A20">
        <v>13</v>
      </c>
      <c r="B20">
        <v>10.867000000000001</v>
      </c>
      <c r="C20">
        <v>10.867000000000001</v>
      </c>
      <c r="D20" s="1">
        <f t="shared" si="0"/>
        <v>10.867000000000001</v>
      </c>
      <c r="E20" s="1">
        <f t="shared" si="1"/>
        <v>-9.9999999999944578E-4</v>
      </c>
      <c r="G20" s="1">
        <f t="shared" si="2"/>
        <v>-2.8742105263221518E-2</v>
      </c>
    </row>
    <row r="21" spans="1:7" x14ac:dyDescent="0.25">
      <c r="A21">
        <v>14</v>
      </c>
      <c r="B21">
        <v>10.868</v>
      </c>
      <c r="C21">
        <v>10.868</v>
      </c>
      <c r="D21" s="1">
        <f t="shared" si="0"/>
        <v>10.868</v>
      </c>
      <c r="E21" s="1">
        <f t="shared" si="1"/>
        <v>0</v>
      </c>
      <c r="G21" s="1">
        <f t="shared" si="2"/>
        <v>-2.2623481781895547E-3</v>
      </c>
    </row>
    <row r="22" spans="1:7" x14ac:dyDescent="0.25">
      <c r="A22">
        <v>15</v>
      </c>
      <c r="B22">
        <v>10.867000000000001</v>
      </c>
      <c r="C22">
        <v>10.867000000000001</v>
      </c>
      <c r="D22" s="1">
        <f t="shared" si="0"/>
        <v>10.867000000000001</v>
      </c>
      <c r="E22" s="1">
        <f t="shared" si="1"/>
        <v>-9.9999999999944578E-4</v>
      </c>
      <c r="G22" s="1">
        <f t="shared" si="2"/>
        <v>-2.6582591093174554E-2</v>
      </c>
    </row>
    <row r="23" spans="1:7" x14ac:dyDescent="0.25">
      <c r="A23">
        <v>16</v>
      </c>
      <c r="B23">
        <v>10.866</v>
      </c>
      <c r="C23">
        <v>10.867000000000001</v>
      </c>
      <c r="D23" s="1">
        <f t="shared" si="0"/>
        <v>10.8665</v>
      </c>
      <c r="E23" s="1">
        <f t="shared" si="1"/>
        <v>-1.5000000000000568E-3</v>
      </c>
      <c r="G23" s="1">
        <f t="shared" si="2"/>
        <v>-3.8202834008144032E-2</v>
      </c>
    </row>
    <row r="24" spans="1:7" x14ac:dyDescent="0.25">
      <c r="A24">
        <v>17</v>
      </c>
      <c r="B24">
        <v>10.867000000000001</v>
      </c>
      <c r="C24">
        <v>10.867000000000001</v>
      </c>
      <c r="D24" s="1">
        <f t="shared" si="0"/>
        <v>10.867000000000001</v>
      </c>
      <c r="E24" s="1">
        <f t="shared" si="1"/>
        <v>-9.9999999999944578E-4</v>
      </c>
      <c r="G24" s="1">
        <f t="shared" si="2"/>
        <v>-2.4423076923127594E-2</v>
      </c>
    </row>
    <row r="25" spans="1:7" x14ac:dyDescent="0.25">
      <c r="A25">
        <v>18</v>
      </c>
      <c r="B25">
        <v>10.867000000000001</v>
      </c>
      <c r="C25">
        <v>10.867000000000001</v>
      </c>
      <c r="D25" s="1">
        <f t="shared" si="0"/>
        <v>10.867000000000001</v>
      </c>
      <c r="E25" s="1">
        <f t="shared" si="1"/>
        <v>-9.9999999999944578E-4</v>
      </c>
      <c r="G25" s="1">
        <f t="shared" si="2"/>
        <v>-2.3343319838126673E-2</v>
      </c>
    </row>
    <row r="26" spans="1:7" x14ac:dyDescent="0.25">
      <c r="A26">
        <v>19</v>
      </c>
      <c r="B26">
        <v>10.867000000000001</v>
      </c>
      <c r="C26">
        <v>10.868</v>
      </c>
      <c r="D26" s="1">
        <f t="shared" si="0"/>
        <v>10.8675</v>
      </c>
      <c r="E26" s="1">
        <f t="shared" si="1"/>
        <v>-5.0000000000061107E-4</v>
      </c>
      <c r="G26" s="1">
        <f t="shared" si="2"/>
        <v>-9.5635627531102316E-3</v>
      </c>
    </row>
    <row r="27" spans="1:7" x14ac:dyDescent="0.25">
      <c r="A27">
        <v>20</v>
      </c>
      <c r="B27">
        <v>10.868</v>
      </c>
      <c r="C27">
        <v>10.868</v>
      </c>
      <c r="D27" s="1">
        <f t="shared" si="0"/>
        <v>10.868</v>
      </c>
      <c r="E27" s="1">
        <f t="shared" si="1"/>
        <v>0</v>
      </c>
      <c r="G27" s="1">
        <f t="shared" si="2"/>
        <v>4.2161943319062086E-3</v>
      </c>
    </row>
    <row r="28" spans="1:7" x14ac:dyDescent="0.25">
      <c r="A28">
        <v>21</v>
      </c>
      <c r="B28">
        <v>10.868</v>
      </c>
      <c r="C28">
        <v>10.868</v>
      </c>
      <c r="D28" s="1">
        <f t="shared" si="0"/>
        <v>10.868</v>
      </c>
      <c r="E28" s="1">
        <f t="shared" si="1"/>
        <v>0</v>
      </c>
      <c r="G28" s="1">
        <f t="shared" si="2"/>
        <v>5.2959514169522489E-3</v>
      </c>
    </row>
    <row r="29" spans="1:7" x14ac:dyDescent="0.25">
      <c r="A29">
        <v>22</v>
      </c>
      <c r="B29">
        <v>10.867000000000001</v>
      </c>
      <c r="C29">
        <v>10.867000000000001</v>
      </c>
      <c r="D29" s="1">
        <f t="shared" si="0"/>
        <v>10.867000000000001</v>
      </c>
      <c r="E29" s="1">
        <f t="shared" si="1"/>
        <v>-9.9999999999944578E-4</v>
      </c>
      <c r="G29" s="1">
        <f t="shared" si="2"/>
        <v>-1.9024291498032753E-2</v>
      </c>
    </row>
    <row r="30" spans="1:7" x14ac:dyDescent="0.25">
      <c r="A30">
        <v>23</v>
      </c>
      <c r="B30">
        <v>10.867000000000001</v>
      </c>
      <c r="C30">
        <v>10.867000000000001</v>
      </c>
      <c r="D30" s="1">
        <f t="shared" si="0"/>
        <v>10.867000000000001</v>
      </c>
      <c r="E30" s="1">
        <f t="shared" si="1"/>
        <v>-9.9999999999944578E-4</v>
      </c>
      <c r="G30" s="1">
        <f t="shared" si="2"/>
        <v>-1.7944534413031833E-2</v>
      </c>
    </row>
    <row r="31" spans="1:7" x14ac:dyDescent="0.25">
      <c r="A31">
        <v>24</v>
      </c>
      <c r="B31">
        <v>10.867000000000001</v>
      </c>
      <c r="C31">
        <v>10.867000000000001</v>
      </c>
      <c r="D31" s="1">
        <f t="shared" si="0"/>
        <v>10.867000000000001</v>
      </c>
      <c r="E31" s="1">
        <f t="shared" si="1"/>
        <v>-9.9999999999944578E-4</v>
      </c>
      <c r="G31" s="1">
        <f t="shared" si="2"/>
        <v>-1.6864777327985792E-2</v>
      </c>
    </row>
    <row r="32" spans="1:7" x14ac:dyDescent="0.25">
      <c r="A32">
        <v>25</v>
      </c>
      <c r="B32">
        <v>10.868</v>
      </c>
      <c r="C32">
        <v>10.867000000000001</v>
      </c>
      <c r="D32" s="1">
        <f t="shared" si="0"/>
        <v>10.8675</v>
      </c>
      <c r="E32" s="1">
        <f t="shared" si="1"/>
        <v>-5.0000000000061107E-4</v>
      </c>
      <c r="G32" s="1">
        <f t="shared" si="2"/>
        <v>-3.0850202430144687E-3</v>
      </c>
    </row>
    <row r="33" spans="1:7" x14ac:dyDescent="0.25">
      <c r="A33">
        <v>26</v>
      </c>
      <c r="B33">
        <v>10.867000000000001</v>
      </c>
      <c r="C33">
        <v>10.867000000000001</v>
      </c>
      <c r="D33" s="1">
        <f t="shared" si="0"/>
        <v>10.867000000000001</v>
      </c>
      <c r="E33" s="1">
        <f t="shared" si="1"/>
        <v>-9.9999999999944578E-4</v>
      </c>
      <c r="G33" s="1">
        <f t="shared" si="2"/>
        <v>-1.470526315793883E-2</v>
      </c>
    </row>
    <row r="34" spans="1:7" x14ac:dyDescent="0.25">
      <c r="A34">
        <v>27</v>
      </c>
      <c r="B34">
        <v>10.867000000000001</v>
      </c>
      <c r="C34">
        <v>10.867000000000001</v>
      </c>
      <c r="D34" s="1">
        <f t="shared" si="0"/>
        <v>10.867000000000001</v>
      </c>
      <c r="E34" s="1">
        <f t="shared" si="1"/>
        <v>-9.9999999999944578E-4</v>
      </c>
      <c r="G34" s="1">
        <f t="shared" si="2"/>
        <v>-1.3625506072937908E-2</v>
      </c>
    </row>
    <row r="35" spans="1:7" x14ac:dyDescent="0.25">
      <c r="A35">
        <v>28</v>
      </c>
      <c r="B35">
        <v>10.867000000000001</v>
      </c>
      <c r="C35">
        <v>10.867000000000001</v>
      </c>
      <c r="D35" s="1">
        <f t="shared" si="0"/>
        <v>10.867000000000001</v>
      </c>
      <c r="E35" s="1">
        <f t="shared" si="1"/>
        <v>-9.9999999999944578E-4</v>
      </c>
      <c r="G35" s="1">
        <f t="shared" si="2"/>
        <v>-1.2545748987936988E-2</v>
      </c>
    </row>
    <row r="36" spans="1:7" x14ac:dyDescent="0.25">
      <c r="A36">
        <v>29</v>
      </c>
      <c r="B36">
        <v>10.867000000000001</v>
      </c>
      <c r="C36">
        <v>10.867000000000001</v>
      </c>
      <c r="D36" s="1">
        <f t="shared" si="0"/>
        <v>10.867000000000001</v>
      </c>
      <c r="E36" s="1">
        <f t="shared" si="1"/>
        <v>-9.9999999999944578E-4</v>
      </c>
      <c r="G36" s="1">
        <f t="shared" si="2"/>
        <v>-1.1465991902890948E-2</v>
      </c>
    </row>
    <row r="37" spans="1:7" x14ac:dyDescent="0.25">
      <c r="A37">
        <v>30</v>
      </c>
      <c r="B37">
        <v>10.868</v>
      </c>
      <c r="C37">
        <v>10.868</v>
      </c>
      <c r="D37" s="1">
        <f t="shared" si="0"/>
        <v>10.868</v>
      </c>
      <c r="E37" s="1">
        <f t="shared" si="1"/>
        <v>0</v>
      </c>
      <c r="G37" s="1">
        <f t="shared" si="2"/>
        <v>1.5013765182095894E-2</v>
      </c>
    </row>
    <row r="38" spans="1:7" x14ac:dyDescent="0.25">
      <c r="A38">
        <v>31</v>
      </c>
      <c r="B38">
        <v>10.868</v>
      </c>
      <c r="C38">
        <v>10.868</v>
      </c>
      <c r="D38" s="1">
        <f t="shared" si="0"/>
        <v>10.868</v>
      </c>
      <c r="E38" s="1">
        <f t="shared" si="1"/>
        <v>0</v>
      </c>
      <c r="G38" s="1">
        <f t="shared" si="2"/>
        <v>1.6093522267141936E-2</v>
      </c>
    </row>
    <row r="39" spans="1:7" x14ac:dyDescent="0.25">
      <c r="A39">
        <v>32</v>
      </c>
      <c r="B39">
        <v>10.867000000000001</v>
      </c>
      <c r="C39">
        <v>10.867000000000001</v>
      </c>
      <c r="D39" s="1">
        <f t="shared" si="0"/>
        <v>10.867000000000001</v>
      </c>
      <c r="E39" s="1">
        <f t="shared" si="1"/>
        <v>-9.9999999999944578E-4</v>
      </c>
      <c r="G39" s="1">
        <f t="shared" si="2"/>
        <v>-8.2267206478430655E-3</v>
      </c>
    </row>
    <row r="40" spans="1:7" x14ac:dyDescent="0.25">
      <c r="A40">
        <v>33</v>
      </c>
      <c r="B40">
        <v>10.867000000000001</v>
      </c>
      <c r="C40">
        <v>10.867000000000001</v>
      </c>
      <c r="D40" s="1">
        <f t="shared" si="0"/>
        <v>10.867000000000001</v>
      </c>
      <c r="E40" s="1">
        <f t="shared" si="1"/>
        <v>-9.9999999999944578E-4</v>
      </c>
      <c r="G40" s="1">
        <f t="shared" si="2"/>
        <v>-7.1469635627970261E-3</v>
      </c>
    </row>
    <row r="41" spans="1:7" x14ac:dyDescent="0.25">
      <c r="A41">
        <v>34</v>
      </c>
      <c r="B41">
        <v>10.867000000000001</v>
      </c>
      <c r="C41">
        <v>10.867000000000001</v>
      </c>
      <c r="D41" s="1">
        <f t="shared" si="0"/>
        <v>10.867000000000001</v>
      </c>
      <c r="E41" s="1">
        <f t="shared" si="1"/>
        <v>-9.9999999999944578E-4</v>
      </c>
      <c r="G41" s="1">
        <f t="shared" si="2"/>
        <v>-6.0672064777961051E-3</v>
      </c>
    </row>
    <row r="42" spans="1:7" x14ac:dyDescent="0.25">
      <c r="A42">
        <v>35</v>
      </c>
      <c r="B42">
        <v>10.868</v>
      </c>
      <c r="C42">
        <v>10.868</v>
      </c>
      <c r="D42" s="1">
        <f t="shared" si="0"/>
        <v>10.868</v>
      </c>
      <c r="E42" s="1">
        <f t="shared" si="1"/>
        <v>0</v>
      </c>
      <c r="G42" s="1">
        <f t="shared" si="2"/>
        <v>2.0412550607190737E-2</v>
      </c>
    </row>
    <row r="43" spans="1:7" x14ac:dyDescent="0.25">
      <c r="A43">
        <v>36</v>
      </c>
      <c r="B43">
        <v>10.869000000000002</v>
      </c>
      <c r="C43">
        <v>10.869000000000002</v>
      </c>
      <c r="D43" s="1">
        <f t="shared" si="0"/>
        <v>10.869000000000002</v>
      </c>
      <c r="E43" s="1">
        <f t="shared" si="1"/>
        <v>1.0000000000012221E-3</v>
      </c>
      <c r="G43" s="1">
        <f t="shared" si="2"/>
        <v>4.6892307692267821E-2</v>
      </c>
    </row>
    <row r="44" spans="1:7" x14ac:dyDescent="0.25">
      <c r="A44">
        <v>37</v>
      </c>
      <c r="B44">
        <v>10.869000000000002</v>
      </c>
      <c r="C44">
        <v>10.869000000000002</v>
      </c>
      <c r="D44" s="1">
        <f t="shared" si="0"/>
        <v>10.869000000000002</v>
      </c>
      <c r="E44" s="1">
        <f t="shared" si="1"/>
        <v>1.0000000000012221E-3</v>
      </c>
      <c r="G44" s="1">
        <f t="shared" si="2"/>
        <v>4.7972064777268737E-2</v>
      </c>
    </row>
    <row r="45" spans="1:7" x14ac:dyDescent="0.25">
      <c r="A45">
        <v>38</v>
      </c>
      <c r="B45">
        <v>10.867000000000001</v>
      </c>
      <c r="C45">
        <v>10.867000000000001</v>
      </c>
      <c r="D45" s="1">
        <f t="shared" si="0"/>
        <v>10.867000000000001</v>
      </c>
      <c r="E45" s="1">
        <f t="shared" si="1"/>
        <v>-9.9999999999944578E-4</v>
      </c>
      <c r="G45" s="1">
        <f t="shared" si="2"/>
        <v>-1.7481781377021832E-3</v>
      </c>
    </row>
    <row r="46" spans="1:7" x14ac:dyDescent="0.25">
      <c r="A46" t="s">
        <v>3</v>
      </c>
    </row>
    <row r="47" spans="1:7" x14ac:dyDescent="0.25">
      <c r="A47" t="s">
        <v>3</v>
      </c>
      <c r="C47" t="s">
        <v>9</v>
      </c>
      <c r="D47" s="2">
        <f>INDEX(LINEST(D8:D45),1)</f>
        <v>-4.2510121457456104E-5</v>
      </c>
    </row>
    <row r="48" spans="1:7" x14ac:dyDescent="0.25">
      <c r="C48" t="s">
        <v>10</v>
      </c>
      <c r="D48" s="1">
        <f>INDEX(LINEST(D8:D45),2)</f>
        <v>10.868684210526318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Marcroft, Collin P</dc:creator>
  <cp:lastModifiedBy>Imfeld, Hans Louis</cp:lastModifiedBy>
  <dcterms:created xsi:type="dcterms:W3CDTF">2018-11-19T16:48:48Z</dcterms:created>
  <dcterms:modified xsi:type="dcterms:W3CDTF">2018-12-04T16:00:16Z</dcterms:modified>
</cp:coreProperties>
</file>