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agdata\LCLS-II-HE\Undulator\HE_SXU_016\Mechanical\"/>
    </mc:Choice>
  </mc:AlternateContent>
  <xr:revisionPtr revIDLastSave="0" documentId="13_ncr:1_{543626C8-5E12-477A-B666-35CE74B08D99}" xr6:coauthVersionLast="47" xr6:coauthVersionMax="47" xr10:uidLastSave="{00000000-0000-0000-0000-000000000000}"/>
  <bookViews>
    <workbookView xWindow="5730" yWindow="2145" windowWidth="41655" windowHeight="14565" xr2:uid="{D7440C77-1238-48B8-91E3-9398049D3C8F}"/>
  </bookViews>
  <sheets>
    <sheet name="Pole Top Y" sheetId="1" r:id="rId1"/>
    <sheet name="Pole Sym X" sheetId="3" r:id="rId2"/>
    <sheet name="Magnet Top Y" sheetId="2" r:id="rId3"/>
    <sheet name="Magnet Z (Spacing)" sheetId="4" r:id="rId4"/>
    <sheet name="Fidcucials-Plane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U59" i="1" l="1"/>
  <c r="U58" i="1"/>
  <c r="U57" i="1"/>
  <c r="U56" i="1"/>
  <c r="U55" i="1"/>
  <c r="U54" i="1"/>
  <c r="U53" i="1"/>
  <c r="U52" i="1"/>
  <c r="U51" i="1"/>
  <c r="U50" i="1"/>
  <c r="U49" i="1"/>
  <c r="U48" i="1"/>
  <c r="U47" i="1"/>
  <c r="U46" i="1"/>
  <c r="U45" i="1"/>
  <c r="U44" i="1"/>
  <c r="U43" i="1"/>
  <c r="U42" i="1"/>
  <c r="U41" i="1"/>
  <c r="U40" i="1"/>
  <c r="U39" i="1"/>
  <c r="U38" i="1"/>
  <c r="U37" i="1"/>
  <c r="U36" i="1"/>
  <c r="U35" i="1"/>
  <c r="U34" i="1"/>
  <c r="U33" i="1"/>
  <c r="U32" i="1"/>
  <c r="P3" i="1"/>
  <c r="M14" i="1" s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3" i="1"/>
  <c r="M123" i="1" l="1"/>
  <c r="M113" i="1"/>
  <c r="M103" i="1"/>
  <c r="M93" i="1"/>
  <c r="M83" i="1"/>
  <c r="M73" i="1"/>
  <c r="M63" i="1"/>
  <c r="M53" i="1"/>
  <c r="M43" i="1"/>
  <c r="M33" i="1"/>
  <c r="M23" i="1"/>
  <c r="M13" i="1"/>
  <c r="M122" i="1"/>
  <c r="M112" i="1"/>
  <c r="M102" i="1"/>
  <c r="M92" i="1"/>
  <c r="M82" i="1"/>
  <c r="M72" i="1"/>
  <c r="M62" i="1"/>
  <c r="M52" i="1"/>
  <c r="M42" i="1"/>
  <c r="M32" i="1"/>
  <c r="M22" i="1"/>
  <c r="M12" i="1"/>
  <c r="M111" i="1"/>
  <c r="M81" i="1"/>
  <c r="M61" i="1"/>
  <c r="M21" i="1"/>
  <c r="M120" i="1"/>
  <c r="M90" i="1"/>
  <c r="M60" i="1"/>
  <c r="M40" i="1"/>
  <c r="M99" i="1"/>
  <c r="M69" i="1"/>
  <c r="M19" i="1"/>
  <c r="M8" i="1"/>
  <c r="M88" i="1"/>
  <c r="M58" i="1"/>
  <c r="M28" i="1"/>
  <c r="M117" i="1"/>
  <c r="M67" i="1"/>
  <c r="M17" i="1"/>
  <c r="M5" i="1"/>
  <c r="M121" i="1"/>
  <c r="M101" i="1"/>
  <c r="M71" i="1"/>
  <c r="M41" i="1"/>
  <c r="M31" i="1"/>
  <c r="M10" i="1"/>
  <c r="M100" i="1"/>
  <c r="M70" i="1"/>
  <c r="M30" i="1"/>
  <c r="M119" i="1"/>
  <c r="M89" i="1"/>
  <c r="M59" i="1"/>
  <c r="M39" i="1"/>
  <c r="M29" i="1"/>
  <c r="M118" i="1"/>
  <c r="M108" i="1"/>
  <c r="M78" i="1"/>
  <c r="M68" i="1"/>
  <c r="M38" i="1"/>
  <c r="M107" i="1"/>
  <c r="M87" i="1"/>
  <c r="M77" i="1"/>
  <c r="M47" i="1"/>
  <c r="M37" i="1"/>
  <c r="M116" i="1"/>
  <c r="M96" i="1"/>
  <c r="M76" i="1"/>
  <c r="M56" i="1"/>
  <c r="M36" i="1"/>
  <c r="M26" i="1"/>
  <c r="M95" i="1"/>
  <c r="M65" i="1"/>
  <c r="M3" i="1"/>
  <c r="M4" i="1"/>
  <c r="M91" i="1"/>
  <c r="M51" i="1"/>
  <c r="M11" i="1"/>
  <c r="M110" i="1"/>
  <c r="M80" i="1"/>
  <c r="M50" i="1"/>
  <c r="M20" i="1"/>
  <c r="M9" i="1"/>
  <c r="M109" i="1"/>
  <c r="M79" i="1"/>
  <c r="M49" i="1"/>
  <c r="M98" i="1"/>
  <c r="M48" i="1"/>
  <c r="M18" i="1"/>
  <c r="M7" i="1"/>
  <c r="M97" i="1"/>
  <c r="M57" i="1"/>
  <c r="M27" i="1"/>
  <c r="M6" i="1"/>
  <c r="M106" i="1"/>
  <c r="M86" i="1"/>
  <c r="M66" i="1"/>
  <c r="M46" i="1"/>
  <c r="M16" i="1"/>
  <c r="M115" i="1"/>
  <c r="M105" i="1"/>
  <c r="M85" i="1"/>
  <c r="M75" i="1"/>
  <c r="M55" i="1"/>
  <c r="M45" i="1"/>
  <c r="M35" i="1"/>
  <c r="M25" i="1"/>
  <c r="M15" i="1"/>
  <c r="M124" i="1"/>
  <c r="M114" i="1"/>
  <c r="M104" i="1"/>
  <c r="M94" i="1"/>
  <c r="M84" i="1"/>
  <c r="M74" i="1"/>
  <c r="M64" i="1"/>
  <c r="M54" i="1"/>
  <c r="M44" i="1"/>
  <c r="M34" i="1"/>
  <c r="M24" i="1"/>
  <c r="L32" i="4" l="1"/>
  <c r="L33" i="4"/>
  <c r="L34" i="4"/>
  <c r="L35" i="4"/>
  <c r="L36" i="4"/>
  <c r="L37" i="4"/>
  <c r="L38" i="4"/>
  <c r="L39" i="4"/>
  <c r="L40" i="4"/>
  <c r="L41" i="4"/>
  <c r="L42" i="4"/>
  <c r="L43" i="4"/>
  <c r="L44" i="4"/>
  <c r="L45" i="4"/>
  <c r="L46" i="4"/>
  <c r="L47" i="4"/>
  <c r="L48" i="4"/>
  <c r="L49" i="4"/>
  <c r="L50" i="4"/>
  <c r="L51" i="4"/>
  <c r="L52" i="4"/>
  <c r="L53" i="4"/>
  <c r="L54" i="4"/>
  <c r="L55" i="4"/>
  <c r="L56" i="4"/>
  <c r="L57" i="4"/>
  <c r="L58" i="4"/>
  <c r="L59" i="4"/>
  <c r="L60" i="4"/>
  <c r="L61" i="4"/>
  <c r="L62" i="4"/>
  <c r="L63" i="4"/>
  <c r="L64" i="4"/>
  <c r="L65" i="4"/>
  <c r="L66" i="4"/>
  <c r="L67" i="4"/>
  <c r="L68" i="4"/>
  <c r="L69" i="4"/>
  <c r="L70" i="4"/>
  <c r="L71" i="4"/>
  <c r="L72" i="4"/>
  <c r="L73" i="4"/>
  <c r="L74" i="4"/>
  <c r="L75" i="4"/>
  <c r="L76" i="4"/>
  <c r="L77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4" i="4"/>
  <c r="L95" i="4"/>
  <c r="L96" i="4"/>
  <c r="L97" i="4"/>
  <c r="L98" i="4"/>
  <c r="L99" i="4"/>
  <c r="L100" i="4"/>
  <c r="L101" i="4"/>
  <c r="L102" i="4"/>
  <c r="L103" i="4"/>
  <c r="L104" i="4"/>
  <c r="L105" i="4"/>
  <c r="L106" i="4"/>
  <c r="L107" i="4"/>
  <c r="L108" i="4"/>
  <c r="L109" i="4"/>
  <c r="L110" i="4"/>
  <c r="L111" i="4"/>
  <c r="L112" i="4"/>
  <c r="L113" i="4"/>
  <c r="L114" i="4"/>
  <c r="L115" i="4"/>
  <c r="L116" i="4"/>
  <c r="L117" i="4"/>
  <c r="L118" i="4"/>
  <c r="L119" i="4"/>
  <c r="L120" i="4"/>
  <c r="L121" i="4"/>
  <c r="L122" i="4"/>
  <c r="L123" i="4"/>
  <c r="L124" i="4"/>
  <c r="L31" i="4"/>
  <c r="L30" i="4"/>
  <c r="L29" i="4"/>
  <c r="L28" i="4"/>
  <c r="L27" i="4"/>
  <c r="L26" i="4"/>
  <c r="L25" i="4"/>
  <c r="L24" i="4"/>
  <c r="L23" i="4"/>
  <c r="L22" i="4"/>
  <c r="L21" i="4"/>
  <c r="L20" i="4"/>
  <c r="L19" i="4"/>
  <c r="L18" i="4"/>
  <c r="L17" i="4"/>
  <c r="L16" i="4"/>
  <c r="L15" i="4"/>
  <c r="L14" i="4"/>
  <c r="L13" i="4"/>
  <c r="L12" i="4"/>
  <c r="L11" i="4"/>
  <c r="L10" i="4"/>
  <c r="L9" i="4"/>
  <c r="L8" i="4"/>
  <c r="L7" i="4"/>
  <c r="L6" i="4"/>
  <c r="L5" i="4"/>
  <c r="F8" i="4"/>
  <c r="F9" i="4"/>
  <c r="F10" i="4"/>
  <c r="F11" i="4"/>
  <c r="F12" i="4"/>
  <c r="F13" i="4"/>
  <c r="F14" i="4"/>
  <c r="F15" i="4"/>
  <c r="F16" i="4"/>
  <c r="N16" i="4" s="1"/>
  <c r="O16" i="4" s="1"/>
  <c r="F17" i="4"/>
  <c r="F18" i="4"/>
  <c r="N18" i="4" s="1"/>
  <c r="O18" i="4" s="1"/>
  <c r="F19" i="4"/>
  <c r="N19" i="4" s="1"/>
  <c r="O19" i="4" s="1"/>
  <c r="F20" i="4"/>
  <c r="F21" i="4"/>
  <c r="N21" i="4" s="1"/>
  <c r="O21" i="4" s="1"/>
  <c r="F22" i="4"/>
  <c r="F23" i="4"/>
  <c r="F24" i="4"/>
  <c r="F25" i="4"/>
  <c r="F26" i="4"/>
  <c r="F27" i="4"/>
  <c r="F28" i="4"/>
  <c r="F29" i="4"/>
  <c r="F30" i="4"/>
  <c r="F31" i="4"/>
  <c r="F32" i="4"/>
  <c r="N32" i="4" s="1"/>
  <c r="O32" i="4" s="1"/>
  <c r="F33" i="4"/>
  <c r="N33" i="4" s="1"/>
  <c r="O33" i="4" s="1"/>
  <c r="F34" i="4"/>
  <c r="N34" i="4" s="1"/>
  <c r="O34" i="4" s="1"/>
  <c r="F35" i="4"/>
  <c r="N35" i="4" s="1"/>
  <c r="O35" i="4" s="1"/>
  <c r="F36" i="4"/>
  <c r="F37" i="4"/>
  <c r="F38" i="4"/>
  <c r="F39" i="4"/>
  <c r="F40" i="4"/>
  <c r="N40" i="4" s="1"/>
  <c r="O40" i="4" s="1"/>
  <c r="F41" i="4"/>
  <c r="N41" i="4" s="1"/>
  <c r="O41" i="4" s="1"/>
  <c r="F42" i="4"/>
  <c r="N42" i="4" s="1"/>
  <c r="O42" i="4" s="1"/>
  <c r="F43" i="4"/>
  <c r="N43" i="4" s="1"/>
  <c r="O43" i="4" s="1"/>
  <c r="F44" i="4"/>
  <c r="N44" i="4" s="1"/>
  <c r="O44" i="4" s="1"/>
  <c r="F45" i="4"/>
  <c r="N45" i="4" s="1"/>
  <c r="O45" i="4" s="1"/>
  <c r="F46" i="4"/>
  <c r="F47" i="4"/>
  <c r="F48" i="4"/>
  <c r="F49" i="4"/>
  <c r="F50" i="4"/>
  <c r="F51" i="4"/>
  <c r="F52" i="4"/>
  <c r="N52" i="4" s="1"/>
  <c r="O52" i="4" s="1"/>
  <c r="F53" i="4"/>
  <c r="N53" i="4" s="1"/>
  <c r="O53" i="4" s="1"/>
  <c r="F54" i="4"/>
  <c r="N54" i="4" s="1"/>
  <c r="O54" i="4" s="1"/>
  <c r="F55" i="4"/>
  <c r="N55" i="4" s="1"/>
  <c r="O55" i="4" s="1"/>
  <c r="F56" i="4"/>
  <c r="F57" i="4"/>
  <c r="F58" i="4"/>
  <c r="F59" i="4"/>
  <c r="F60" i="4"/>
  <c r="N60" i="4" s="1"/>
  <c r="O60" i="4" s="1"/>
  <c r="F61" i="4"/>
  <c r="N61" i="4" s="1"/>
  <c r="O61" i="4" s="1"/>
  <c r="F62" i="4"/>
  <c r="N62" i="4" s="1"/>
  <c r="O62" i="4" s="1"/>
  <c r="F63" i="4"/>
  <c r="N63" i="4" s="1"/>
  <c r="O63" i="4" s="1"/>
  <c r="F64" i="4"/>
  <c r="N64" i="4" s="1"/>
  <c r="O64" i="4" s="1"/>
  <c r="F65" i="4"/>
  <c r="N65" i="4" s="1"/>
  <c r="O65" i="4" s="1"/>
  <c r="F66" i="4"/>
  <c r="F67" i="4"/>
  <c r="F68" i="4"/>
  <c r="F69" i="4"/>
  <c r="F70" i="4"/>
  <c r="F71" i="4"/>
  <c r="F72" i="4"/>
  <c r="N72" i="4" s="1"/>
  <c r="O72" i="4" s="1"/>
  <c r="F73" i="4"/>
  <c r="N73" i="4" s="1"/>
  <c r="O73" i="4" s="1"/>
  <c r="F74" i="4"/>
  <c r="N74" i="4" s="1"/>
  <c r="O74" i="4" s="1"/>
  <c r="F75" i="4"/>
  <c r="N75" i="4" s="1"/>
  <c r="O75" i="4" s="1"/>
  <c r="F76" i="4"/>
  <c r="F77" i="4"/>
  <c r="F78" i="4"/>
  <c r="F79" i="4"/>
  <c r="F80" i="4"/>
  <c r="N80" i="4" s="1"/>
  <c r="O80" i="4" s="1"/>
  <c r="F81" i="4"/>
  <c r="N81" i="4" s="1"/>
  <c r="O81" i="4" s="1"/>
  <c r="F82" i="4"/>
  <c r="N82" i="4" s="1"/>
  <c r="O82" i="4" s="1"/>
  <c r="F83" i="4"/>
  <c r="N83" i="4" s="1"/>
  <c r="O83" i="4" s="1"/>
  <c r="F84" i="4"/>
  <c r="N84" i="4" s="1"/>
  <c r="O84" i="4" s="1"/>
  <c r="F85" i="4"/>
  <c r="N85" i="4" s="1"/>
  <c r="O85" i="4" s="1"/>
  <c r="F86" i="4"/>
  <c r="F87" i="4"/>
  <c r="F88" i="4"/>
  <c r="F89" i="4"/>
  <c r="F90" i="4"/>
  <c r="F91" i="4"/>
  <c r="F92" i="4"/>
  <c r="N92" i="4" s="1"/>
  <c r="O92" i="4" s="1"/>
  <c r="F93" i="4"/>
  <c r="N93" i="4" s="1"/>
  <c r="O93" i="4" s="1"/>
  <c r="F94" i="4"/>
  <c r="N94" i="4" s="1"/>
  <c r="O94" i="4" s="1"/>
  <c r="F95" i="4"/>
  <c r="N95" i="4" s="1"/>
  <c r="O95" i="4" s="1"/>
  <c r="F96" i="4"/>
  <c r="F97" i="4"/>
  <c r="F98" i="4"/>
  <c r="N98" i="4" s="1"/>
  <c r="O98" i="4" s="1"/>
  <c r="F99" i="4"/>
  <c r="N99" i="4" s="1"/>
  <c r="O99" i="4" s="1"/>
  <c r="F100" i="4"/>
  <c r="N100" i="4" s="1"/>
  <c r="O100" i="4" s="1"/>
  <c r="F101" i="4"/>
  <c r="N101" i="4" s="1"/>
  <c r="O101" i="4" s="1"/>
  <c r="F102" i="4"/>
  <c r="N102" i="4" s="1"/>
  <c r="O102" i="4" s="1"/>
  <c r="F103" i="4"/>
  <c r="N103" i="4" s="1"/>
  <c r="O103" i="4" s="1"/>
  <c r="F104" i="4"/>
  <c r="N104" i="4" s="1"/>
  <c r="O104" i="4" s="1"/>
  <c r="F105" i="4"/>
  <c r="N105" i="4" s="1"/>
  <c r="O105" i="4" s="1"/>
  <c r="F106" i="4"/>
  <c r="F107" i="4"/>
  <c r="F108" i="4"/>
  <c r="F109" i="4"/>
  <c r="F110" i="4"/>
  <c r="F111" i="4"/>
  <c r="F112" i="4"/>
  <c r="N112" i="4" s="1"/>
  <c r="O112" i="4" s="1"/>
  <c r="F113" i="4"/>
  <c r="N113" i="4" s="1"/>
  <c r="O113" i="4" s="1"/>
  <c r="F114" i="4"/>
  <c r="N114" i="4" s="1"/>
  <c r="O114" i="4" s="1"/>
  <c r="F115" i="4"/>
  <c r="N115" i="4" s="1"/>
  <c r="O115" i="4" s="1"/>
  <c r="F116" i="4"/>
  <c r="F117" i="4"/>
  <c r="F118" i="4"/>
  <c r="N118" i="4" s="1"/>
  <c r="O118" i="4" s="1"/>
  <c r="F119" i="4"/>
  <c r="F120" i="4"/>
  <c r="N120" i="4" s="1"/>
  <c r="O120" i="4" s="1"/>
  <c r="F121" i="4"/>
  <c r="N121" i="4" s="1"/>
  <c r="O121" i="4" s="1"/>
  <c r="F122" i="4"/>
  <c r="N122" i="4" s="1"/>
  <c r="O122" i="4" s="1"/>
  <c r="F123" i="4"/>
  <c r="N123" i="4" s="1"/>
  <c r="O123" i="4" s="1"/>
  <c r="F124" i="4"/>
  <c r="F7" i="4"/>
  <c r="N7" i="4" s="1"/>
  <c r="O7" i="4" s="1"/>
  <c r="F6" i="4"/>
  <c r="N6" i="4" s="1"/>
  <c r="O6" i="4" s="1"/>
  <c r="F5" i="4"/>
  <c r="N71" i="4" l="1"/>
  <c r="O71" i="4" s="1"/>
  <c r="N110" i="4"/>
  <c r="O110" i="4" s="1"/>
  <c r="N111" i="4"/>
  <c r="O111" i="4" s="1"/>
  <c r="N91" i="4"/>
  <c r="O91" i="4" s="1"/>
  <c r="N51" i="4"/>
  <c r="O51" i="4" s="1"/>
  <c r="N50" i="4"/>
  <c r="O50" i="4" s="1"/>
  <c r="N70" i="4"/>
  <c r="O70" i="4" s="1"/>
  <c r="N90" i="4"/>
  <c r="O90" i="4" s="1"/>
  <c r="N12" i="4"/>
  <c r="O12" i="4" s="1"/>
  <c r="N31" i="4"/>
  <c r="O31" i="4" s="1"/>
  <c r="N78" i="4"/>
  <c r="O78" i="4" s="1"/>
  <c r="N11" i="4"/>
  <c r="O11" i="4" s="1"/>
  <c r="N30" i="4"/>
  <c r="O30" i="4" s="1"/>
  <c r="N10" i="4"/>
  <c r="O10" i="4" s="1"/>
  <c r="N15" i="4"/>
  <c r="O15" i="4" s="1"/>
  <c r="N14" i="4"/>
  <c r="O14" i="4" s="1"/>
  <c r="N58" i="4"/>
  <c r="O58" i="4" s="1"/>
  <c r="N109" i="4"/>
  <c r="O109" i="4" s="1"/>
  <c r="N89" i="4"/>
  <c r="O89" i="4" s="1"/>
  <c r="N69" i="4"/>
  <c r="O69" i="4" s="1"/>
  <c r="N49" i="4"/>
  <c r="O49" i="4" s="1"/>
  <c r="N29" i="4"/>
  <c r="O29" i="4" s="1"/>
  <c r="N9" i="4"/>
  <c r="O9" i="4" s="1"/>
  <c r="N108" i="4"/>
  <c r="O108" i="4" s="1"/>
  <c r="N68" i="4"/>
  <c r="O68" i="4" s="1"/>
  <c r="N48" i="4"/>
  <c r="O48" i="4" s="1"/>
  <c r="N28" i="4"/>
  <c r="O28" i="4" s="1"/>
  <c r="N8" i="4"/>
  <c r="O8" i="4" s="1"/>
  <c r="N88" i="4"/>
  <c r="O88" i="4" s="1"/>
  <c r="N107" i="4"/>
  <c r="O107" i="4" s="1"/>
  <c r="N87" i="4"/>
  <c r="O87" i="4" s="1"/>
  <c r="N67" i="4"/>
  <c r="O67" i="4" s="1"/>
  <c r="N47" i="4"/>
  <c r="O47" i="4" s="1"/>
  <c r="N27" i="4"/>
  <c r="O27" i="4" s="1"/>
  <c r="N38" i="4"/>
  <c r="O38" i="4" s="1"/>
  <c r="N13" i="4"/>
  <c r="O13" i="4" s="1"/>
  <c r="N106" i="4"/>
  <c r="O106" i="4" s="1"/>
  <c r="N86" i="4"/>
  <c r="O86" i="4" s="1"/>
  <c r="N66" i="4"/>
  <c r="O66" i="4" s="1"/>
  <c r="N46" i="4"/>
  <c r="O46" i="4" s="1"/>
  <c r="N119" i="4"/>
  <c r="O119" i="4" s="1"/>
  <c r="N79" i="4"/>
  <c r="O79" i="4" s="1"/>
  <c r="N59" i="4"/>
  <c r="O59" i="4" s="1"/>
  <c r="N39" i="4"/>
  <c r="O39" i="4" s="1"/>
  <c r="N24" i="4"/>
  <c r="O24" i="4" s="1"/>
  <c r="N23" i="4"/>
  <c r="O23" i="4" s="1"/>
  <c r="N22" i="4"/>
  <c r="O22" i="4" s="1"/>
  <c r="N20" i="4"/>
  <c r="O20" i="4" s="1"/>
  <c r="N25" i="4"/>
  <c r="O25" i="4" s="1"/>
  <c r="N117" i="4"/>
  <c r="O117" i="4" s="1"/>
  <c r="N97" i="4"/>
  <c r="O97" i="4" s="1"/>
  <c r="N77" i="4"/>
  <c r="O77" i="4" s="1"/>
  <c r="N57" i="4"/>
  <c r="O57" i="4" s="1"/>
  <c r="N37" i="4"/>
  <c r="O37" i="4" s="1"/>
  <c r="N17" i="4"/>
  <c r="O17" i="4" s="1"/>
  <c r="N26" i="4"/>
  <c r="O26" i="4" s="1"/>
  <c r="N116" i="4"/>
  <c r="O116" i="4" s="1"/>
  <c r="N96" i="4"/>
  <c r="O96" i="4" s="1"/>
  <c r="N76" i="4"/>
  <c r="O76" i="4" s="1"/>
  <c r="N56" i="4"/>
  <c r="O56" i="4" s="1"/>
  <c r="N36" i="4"/>
  <c r="O36" i="4" s="1"/>
</calcChain>
</file>

<file path=xl/sharedStrings.xml><?xml version="1.0" encoding="utf-8"?>
<sst xmlns="http://schemas.openxmlformats.org/spreadsheetml/2006/main" count="64" uniqueCount="39">
  <si>
    <t>X</t>
  </si>
  <si>
    <t>Y</t>
  </si>
  <si>
    <t>Z</t>
  </si>
  <si>
    <t>PT</t>
  </si>
  <si>
    <t>POLE TIP TOP PTS Wall Side (+X)</t>
  </si>
  <si>
    <t>POLE TIP TOP PTS Aisle Side (-X)</t>
  </si>
  <si>
    <t>POLE TIP SYM POINT (X)</t>
  </si>
  <si>
    <t>MAGNET TOP PTS Wall Side (+X)</t>
  </si>
  <si>
    <t>MAGNET TOP PTS Aisle Side (-X)</t>
  </si>
  <si>
    <t>MAGNET FACE PTS Aisle Side (-X) +Z-Dir</t>
  </si>
  <si>
    <t>MAGNET FACE PTS Wall Side (+X) +Z-Dir</t>
  </si>
  <si>
    <t>Z space</t>
  </si>
  <si>
    <t>Z Space Avg</t>
  </si>
  <si>
    <t>Z diff (avg - 28)</t>
  </si>
  <si>
    <t>Tooling Ball</t>
  </si>
  <si>
    <t>X(mm)</t>
  </si>
  <si>
    <t>Y(mm)</t>
  </si>
  <si>
    <t>Z(mm)</t>
  </si>
  <si>
    <t>Mounting Planes</t>
  </si>
  <si>
    <t>USB 1</t>
  </si>
  <si>
    <t>USB 2</t>
  </si>
  <si>
    <t>USB 3</t>
  </si>
  <si>
    <t>USB 4</t>
  </si>
  <si>
    <t>USB 5</t>
  </si>
  <si>
    <t>USB 6</t>
  </si>
  <si>
    <t>USB 7</t>
  </si>
  <si>
    <t>USB 8</t>
  </si>
  <si>
    <t>USB 9</t>
  </si>
  <si>
    <t>USB 10</t>
  </si>
  <si>
    <t>USB 11</t>
  </si>
  <si>
    <t>USB 12</t>
  </si>
  <si>
    <t>Shimming table</t>
  </si>
  <si>
    <t>Position</t>
  </si>
  <si>
    <t>Module #</t>
  </si>
  <si>
    <t>Pole #</t>
  </si>
  <si>
    <t>Installed</t>
  </si>
  <si>
    <t>Remove(")</t>
  </si>
  <si>
    <t>F.Shim(")</t>
  </si>
  <si>
    <t>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</si>
</sst>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6" fontId="0" fillId="0" borderId="0" xfId="0" applyNumberForma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73221693697461E-2"/>
          <c:y val="0.12378805215337385"/>
          <c:w val="0.93791252255206181"/>
          <c:h val="0.75579424992602307"/>
        </c:manualLayout>
      </c:layout>
      <c:scatterChart>
        <c:scatterStyle val="smoothMarker"/>
        <c:varyColors val="0"/>
        <c:ser>
          <c:idx val="0"/>
          <c:order val="0"/>
          <c:tx>
            <c:v>Wall Side (+X) Pole Tip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Y'!$D$3:$D$124</c:f>
              <c:numCache>
                <c:formatCode>General</c:formatCode>
                <c:ptCount val="122"/>
                <c:pt idx="0">
                  <c:v>3.1300000000000001E-2</c:v>
                </c:pt>
                <c:pt idx="1">
                  <c:v>2.7799999999999998E-2</c:v>
                </c:pt>
                <c:pt idx="2">
                  <c:v>2.7199999999999998E-2</c:v>
                </c:pt>
                <c:pt idx="3">
                  <c:v>2.63E-2</c:v>
                </c:pt>
                <c:pt idx="4">
                  <c:v>2.7300000000000001E-2</c:v>
                </c:pt>
                <c:pt idx="5">
                  <c:v>2.12E-2</c:v>
                </c:pt>
                <c:pt idx="6">
                  <c:v>2.29E-2</c:v>
                </c:pt>
                <c:pt idx="7">
                  <c:v>2.3300000000000001E-2</c:v>
                </c:pt>
                <c:pt idx="8">
                  <c:v>2.1899999999999999E-2</c:v>
                </c:pt>
                <c:pt idx="9">
                  <c:v>2.01E-2</c:v>
                </c:pt>
                <c:pt idx="10">
                  <c:v>1.9199999999999998E-2</c:v>
                </c:pt>
                <c:pt idx="11">
                  <c:v>1.72E-2</c:v>
                </c:pt>
                <c:pt idx="12">
                  <c:v>1.5699999999999999E-2</c:v>
                </c:pt>
                <c:pt idx="13">
                  <c:v>1.4999999999999999E-2</c:v>
                </c:pt>
                <c:pt idx="14">
                  <c:v>1.37E-2</c:v>
                </c:pt>
                <c:pt idx="15">
                  <c:v>1.29E-2</c:v>
                </c:pt>
                <c:pt idx="16">
                  <c:v>1.0800000000000001E-2</c:v>
                </c:pt>
                <c:pt idx="17">
                  <c:v>1.09E-2</c:v>
                </c:pt>
                <c:pt idx="18">
                  <c:v>1.01E-2</c:v>
                </c:pt>
                <c:pt idx="19">
                  <c:v>7.3000000000000001E-3</c:v>
                </c:pt>
                <c:pt idx="20">
                  <c:v>3.5000000000000001E-3</c:v>
                </c:pt>
                <c:pt idx="21">
                  <c:v>3.7000000000000002E-3</c:v>
                </c:pt>
                <c:pt idx="22">
                  <c:v>4.4000000000000003E-3</c:v>
                </c:pt>
                <c:pt idx="23">
                  <c:v>5.9999999999999995E-4</c:v>
                </c:pt>
                <c:pt idx="24">
                  <c:v>-5.0000000000000001E-4</c:v>
                </c:pt>
                <c:pt idx="25">
                  <c:v>-4.7000000000000002E-3</c:v>
                </c:pt>
                <c:pt idx="26">
                  <c:v>-2.2000000000000001E-3</c:v>
                </c:pt>
                <c:pt idx="27">
                  <c:v>-6.3E-3</c:v>
                </c:pt>
                <c:pt idx="28">
                  <c:v>-5.3E-3</c:v>
                </c:pt>
                <c:pt idx="29">
                  <c:v>-5.7000000000000002E-3</c:v>
                </c:pt>
                <c:pt idx="30">
                  <c:v>-9.1999999999999998E-3</c:v>
                </c:pt>
                <c:pt idx="31">
                  <c:v>-9.2999999999999992E-3</c:v>
                </c:pt>
                <c:pt idx="32">
                  <c:v>-1.34E-2</c:v>
                </c:pt>
                <c:pt idx="33">
                  <c:v>-0.01</c:v>
                </c:pt>
                <c:pt idx="34">
                  <c:v>-1.2699999999999999E-2</c:v>
                </c:pt>
                <c:pt idx="35">
                  <c:v>-1.5699999999999999E-2</c:v>
                </c:pt>
                <c:pt idx="36">
                  <c:v>-1.29E-2</c:v>
                </c:pt>
                <c:pt idx="37">
                  <c:v>-1.95E-2</c:v>
                </c:pt>
                <c:pt idx="38">
                  <c:v>-2.07E-2</c:v>
                </c:pt>
                <c:pt idx="39">
                  <c:v>-2.7199999999999998E-2</c:v>
                </c:pt>
                <c:pt idx="40">
                  <c:v>-2.7E-2</c:v>
                </c:pt>
                <c:pt idx="41">
                  <c:v>-3.1800000000000002E-2</c:v>
                </c:pt>
                <c:pt idx="42">
                  <c:v>-1.6299999999999999E-2</c:v>
                </c:pt>
                <c:pt idx="43">
                  <c:v>-1.49E-2</c:v>
                </c:pt>
                <c:pt idx="44">
                  <c:v>-1.32E-2</c:v>
                </c:pt>
                <c:pt idx="45">
                  <c:v>-7.7999999999999996E-3</c:v>
                </c:pt>
                <c:pt idx="46">
                  <c:v>-7.7999999999999996E-3</c:v>
                </c:pt>
                <c:pt idx="47">
                  <c:v>-7.0000000000000001E-3</c:v>
                </c:pt>
                <c:pt idx="48">
                  <c:v>-4.0000000000000001E-3</c:v>
                </c:pt>
                <c:pt idx="49">
                  <c:v>-7.7000000000000002E-3</c:v>
                </c:pt>
                <c:pt idx="50">
                  <c:v>2E-3</c:v>
                </c:pt>
                <c:pt idx="51">
                  <c:v>-7.7999999999999996E-3</c:v>
                </c:pt>
                <c:pt idx="52">
                  <c:v>-8.0999999999999996E-3</c:v>
                </c:pt>
                <c:pt idx="53">
                  <c:v>-6.3E-3</c:v>
                </c:pt>
                <c:pt idx="54">
                  <c:v>-3.3999999999999998E-3</c:v>
                </c:pt>
                <c:pt idx="55">
                  <c:v>-3.0999999999999999E-3</c:v>
                </c:pt>
                <c:pt idx="56">
                  <c:v>-8.6999999999999994E-3</c:v>
                </c:pt>
                <c:pt idx="57">
                  <c:v>-5.7000000000000002E-3</c:v>
                </c:pt>
                <c:pt idx="58">
                  <c:v>-1.0500000000000001E-2</c:v>
                </c:pt>
                <c:pt idx="59">
                  <c:v>-9.9000000000000008E-3</c:v>
                </c:pt>
                <c:pt idx="60">
                  <c:v>-8.2000000000000007E-3</c:v>
                </c:pt>
                <c:pt idx="61">
                  <c:v>-1.06E-2</c:v>
                </c:pt>
                <c:pt idx="62">
                  <c:v>-6.7000000000000002E-3</c:v>
                </c:pt>
                <c:pt idx="63">
                  <c:v>-9.9000000000000008E-3</c:v>
                </c:pt>
                <c:pt idx="64">
                  <c:v>-1.2E-2</c:v>
                </c:pt>
                <c:pt idx="65">
                  <c:v>-1.32E-2</c:v>
                </c:pt>
                <c:pt idx="66">
                  <c:v>-1.43E-2</c:v>
                </c:pt>
                <c:pt idx="67">
                  <c:v>-1.11E-2</c:v>
                </c:pt>
                <c:pt idx="68">
                  <c:v>-1.4E-2</c:v>
                </c:pt>
                <c:pt idx="69">
                  <c:v>-1.61E-2</c:v>
                </c:pt>
                <c:pt idx="70">
                  <c:v>-1.55E-2</c:v>
                </c:pt>
                <c:pt idx="71">
                  <c:v>-1.35E-2</c:v>
                </c:pt>
                <c:pt idx="72">
                  <c:v>-1.23E-2</c:v>
                </c:pt>
                <c:pt idx="73">
                  <c:v>-1.3899999999999999E-2</c:v>
                </c:pt>
                <c:pt idx="74">
                  <c:v>-1.43E-2</c:v>
                </c:pt>
                <c:pt idx="75">
                  <c:v>-1.5599999999999999E-2</c:v>
                </c:pt>
                <c:pt idx="76">
                  <c:v>-1.2E-2</c:v>
                </c:pt>
                <c:pt idx="77">
                  <c:v>-1.84E-2</c:v>
                </c:pt>
                <c:pt idx="78">
                  <c:v>-1.84E-2</c:v>
                </c:pt>
                <c:pt idx="79">
                  <c:v>-1.83E-2</c:v>
                </c:pt>
                <c:pt idx="80">
                  <c:v>-1.8700000000000001E-2</c:v>
                </c:pt>
                <c:pt idx="81">
                  <c:v>-1.4500000000000001E-2</c:v>
                </c:pt>
                <c:pt idx="82">
                  <c:v>-1.1900000000000001E-2</c:v>
                </c:pt>
                <c:pt idx="83">
                  <c:v>-7.7000000000000002E-3</c:v>
                </c:pt>
                <c:pt idx="84">
                  <c:v>-8.3999999999999995E-3</c:v>
                </c:pt>
                <c:pt idx="85">
                  <c:v>-1.0500000000000001E-2</c:v>
                </c:pt>
                <c:pt idx="86">
                  <c:v>-4.8999999999999998E-3</c:v>
                </c:pt>
                <c:pt idx="87">
                  <c:v>-8.6E-3</c:v>
                </c:pt>
                <c:pt idx="88">
                  <c:v>-7.6E-3</c:v>
                </c:pt>
                <c:pt idx="89">
                  <c:v>-4.1999999999999997E-3</c:v>
                </c:pt>
                <c:pt idx="90">
                  <c:v>-5.7999999999999996E-3</c:v>
                </c:pt>
                <c:pt idx="91">
                  <c:v>-2.8E-3</c:v>
                </c:pt>
                <c:pt idx="92">
                  <c:v>-3.5999999999999999E-3</c:v>
                </c:pt>
                <c:pt idx="93">
                  <c:v>-8.6E-3</c:v>
                </c:pt>
                <c:pt idx="94">
                  <c:v>-7.4999999999999997E-3</c:v>
                </c:pt>
                <c:pt idx="95">
                  <c:v>-3.7000000000000002E-3</c:v>
                </c:pt>
                <c:pt idx="96">
                  <c:v>-2.7000000000000001E-3</c:v>
                </c:pt>
                <c:pt idx="97">
                  <c:v>2.5999999999999999E-3</c:v>
                </c:pt>
                <c:pt idx="98">
                  <c:v>1E-4</c:v>
                </c:pt>
                <c:pt idx="99">
                  <c:v>2.3E-3</c:v>
                </c:pt>
                <c:pt idx="100">
                  <c:v>5.1999999999999998E-3</c:v>
                </c:pt>
                <c:pt idx="101">
                  <c:v>5.1000000000000004E-3</c:v>
                </c:pt>
                <c:pt idx="102">
                  <c:v>9.1000000000000004E-3</c:v>
                </c:pt>
                <c:pt idx="103">
                  <c:v>1.0800000000000001E-2</c:v>
                </c:pt>
                <c:pt idx="104">
                  <c:v>9.7999999999999997E-3</c:v>
                </c:pt>
                <c:pt idx="105">
                  <c:v>8.6999999999999994E-3</c:v>
                </c:pt>
                <c:pt idx="106">
                  <c:v>9.2999999999999992E-3</c:v>
                </c:pt>
                <c:pt idx="107">
                  <c:v>7.6E-3</c:v>
                </c:pt>
                <c:pt idx="108">
                  <c:v>1.43E-2</c:v>
                </c:pt>
                <c:pt idx="109">
                  <c:v>1.6799999999999999E-2</c:v>
                </c:pt>
                <c:pt idx="110">
                  <c:v>1.7000000000000001E-2</c:v>
                </c:pt>
                <c:pt idx="111">
                  <c:v>1.3100000000000001E-2</c:v>
                </c:pt>
                <c:pt idx="112">
                  <c:v>1.54E-2</c:v>
                </c:pt>
                <c:pt idx="113">
                  <c:v>2.24E-2</c:v>
                </c:pt>
                <c:pt idx="114">
                  <c:v>2.4799999999999999E-2</c:v>
                </c:pt>
                <c:pt idx="115">
                  <c:v>2.3199999999999998E-2</c:v>
                </c:pt>
                <c:pt idx="116">
                  <c:v>2.7E-2</c:v>
                </c:pt>
                <c:pt idx="117">
                  <c:v>2.41E-2</c:v>
                </c:pt>
                <c:pt idx="118">
                  <c:v>2.24E-2</c:v>
                </c:pt>
                <c:pt idx="119">
                  <c:v>0.03</c:v>
                </c:pt>
                <c:pt idx="120">
                  <c:v>2.81E-2</c:v>
                </c:pt>
                <c:pt idx="121">
                  <c:v>3.0700000000000002E-2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F4-4CD2-9560-9926532B4DE2}"/>
            </c:ext>
          </c:extLst>
        </c:ser>
        <c:ser>
          <c:idx val="1"/>
          <c:order val="1"/>
          <c:tx>
            <c:v>Aisle Side (-X) Pole Tip Top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'Pole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Top Y'!$I$3:$I$124</c:f>
              <c:numCache>
                <c:formatCode>General</c:formatCode>
                <c:ptCount val="122"/>
                <c:pt idx="0">
                  <c:v>3.2099999999999997E-2</c:v>
                </c:pt>
                <c:pt idx="1">
                  <c:v>2.9499999999999998E-2</c:v>
                </c:pt>
                <c:pt idx="2">
                  <c:v>2.7199999999999998E-2</c:v>
                </c:pt>
                <c:pt idx="3">
                  <c:v>2.8000000000000001E-2</c:v>
                </c:pt>
                <c:pt idx="4">
                  <c:v>2.6200000000000001E-2</c:v>
                </c:pt>
                <c:pt idx="5">
                  <c:v>2.3E-2</c:v>
                </c:pt>
                <c:pt idx="6">
                  <c:v>2.47E-2</c:v>
                </c:pt>
                <c:pt idx="7">
                  <c:v>2.2200000000000001E-2</c:v>
                </c:pt>
                <c:pt idx="8">
                  <c:v>2.12E-2</c:v>
                </c:pt>
                <c:pt idx="9">
                  <c:v>2.07E-2</c:v>
                </c:pt>
                <c:pt idx="10">
                  <c:v>1.95E-2</c:v>
                </c:pt>
                <c:pt idx="11">
                  <c:v>1.49E-2</c:v>
                </c:pt>
                <c:pt idx="12">
                  <c:v>1.5599999999999999E-2</c:v>
                </c:pt>
                <c:pt idx="13">
                  <c:v>1.7000000000000001E-2</c:v>
                </c:pt>
                <c:pt idx="14">
                  <c:v>1.44E-2</c:v>
                </c:pt>
                <c:pt idx="15">
                  <c:v>1.2800000000000001E-2</c:v>
                </c:pt>
                <c:pt idx="16">
                  <c:v>1.18E-2</c:v>
                </c:pt>
                <c:pt idx="17">
                  <c:v>1.06E-2</c:v>
                </c:pt>
                <c:pt idx="18">
                  <c:v>9.2999999999999992E-3</c:v>
                </c:pt>
                <c:pt idx="19">
                  <c:v>6.6E-3</c:v>
                </c:pt>
                <c:pt idx="20">
                  <c:v>2.8E-3</c:v>
                </c:pt>
                <c:pt idx="21">
                  <c:v>3.0000000000000001E-3</c:v>
                </c:pt>
                <c:pt idx="22">
                  <c:v>3.0000000000000001E-3</c:v>
                </c:pt>
                <c:pt idx="23">
                  <c:v>8.0000000000000004E-4</c:v>
                </c:pt>
                <c:pt idx="24">
                  <c:v>-2E-3</c:v>
                </c:pt>
                <c:pt idx="25">
                  <c:v>-2.8E-3</c:v>
                </c:pt>
                <c:pt idx="26">
                  <c:v>-4.1999999999999997E-3</c:v>
                </c:pt>
                <c:pt idx="27">
                  <c:v>-6.4999999999999997E-3</c:v>
                </c:pt>
                <c:pt idx="28">
                  <c:v>-8.8000000000000005E-3</c:v>
                </c:pt>
                <c:pt idx="29">
                  <c:v>-1.0500000000000001E-2</c:v>
                </c:pt>
                <c:pt idx="30">
                  <c:v>-1.3100000000000001E-2</c:v>
                </c:pt>
                <c:pt idx="31">
                  <c:v>-1.4E-2</c:v>
                </c:pt>
                <c:pt idx="32">
                  <c:v>-1.7500000000000002E-2</c:v>
                </c:pt>
                <c:pt idx="33">
                  <c:v>-1.4E-2</c:v>
                </c:pt>
                <c:pt idx="34">
                  <c:v>-1.66E-2</c:v>
                </c:pt>
                <c:pt idx="35">
                  <c:v>-1.7600000000000001E-2</c:v>
                </c:pt>
                <c:pt idx="36">
                  <c:v>-1.55E-2</c:v>
                </c:pt>
                <c:pt idx="37">
                  <c:v>-2.1100000000000001E-2</c:v>
                </c:pt>
                <c:pt idx="38">
                  <c:v>-2.3400000000000001E-2</c:v>
                </c:pt>
                <c:pt idx="39">
                  <c:v>-2.7199999999999998E-2</c:v>
                </c:pt>
                <c:pt idx="40">
                  <c:v>-2.8400000000000002E-2</c:v>
                </c:pt>
                <c:pt idx="41">
                  <c:v>-3.4099999999999998E-2</c:v>
                </c:pt>
                <c:pt idx="42">
                  <c:v>-7.1999999999999998E-3</c:v>
                </c:pt>
                <c:pt idx="43">
                  <c:v>-8.2000000000000007E-3</c:v>
                </c:pt>
                <c:pt idx="44">
                  <c:v>-8.3000000000000001E-3</c:v>
                </c:pt>
                <c:pt idx="45">
                  <c:v>-1.6999999999999999E-3</c:v>
                </c:pt>
                <c:pt idx="46">
                  <c:v>-4.5999999999999999E-3</c:v>
                </c:pt>
                <c:pt idx="47">
                  <c:v>-3.2000000000000002E-3</c:v>
                </c:pt>
                <c:pt idx="48">
                  <c:v>3.3E-3</c:v>
                </c:pt>
                <c:pt idx="49">
                  <c:v>-2.3999999999999998E-3</c:v>
                </c:pt>
                <c:pt idx="50">
                  <c:v>1.5E-3</c:v>
                </c:pt>
                <c:pt idx="51">
                  <c:v>-5.4000000000000003E-3</c:v>
                </c:pt>
                <c:pt idx="52">
                  <c:v>-8.0000000000000002E-3</c:v>
                </c:pt>
                <c:pt idx="53">
                  <c:v>-5.3E-3</c:v>
                </c:pt>
                <c:pt idx="54">
                  <c:v>-5.9999999999999995E-4</c:v>
                </c:pt>
                <c:pt idx="55">
                  <c:v>-2.8999999999999998E-3</c:v>
                </c:pt>
                <c:pt idx="56">
                  <c:v>-7.4999999999999997E-3</c:v>
                </c:pt>
                <c:pt idx="57">
                  <c:v>-8.8000000000000005E-3</c:v>
                </c:pt>
                <c:pt idx="58">
                  <c:v>-1.14E-2</c:v>
                </c:pt>
                <c:pt idx="59">
                  <c:v>-9.7999999999999997E-3</c:v>
                </c:pt>
                <c:pt idx="60">
                  <c:v>-9.1000000000000004E-3</c:v>
                </c:pt>
                <c:pt idx="61">
                  <c:v>-9.1999999999999998E-3</c:v>
                </c:pt>
                <c:pt idx="62">
                  <c:v>-5.7999999999999996E-3</c:v>
                </c:pt>
                <c:pt idx="63">
                  <c:v>-6.4999999999999997E-3</c:v>
                </c:pt>
                <c:pt idx="64">
                  <c:v>-1.1900000000000001E-2</c:v>
                </c:pt>
                <c:pt idx="65">
                  <c:v>-1.3299999999999999E-2</c:v>
                </c:pt>
                <c:pt idx="66">
                  <c:v>-1.21E-2</c:v>
                </c:pt>
                <c:pt idx="67">
                  <c:v>-9.4999999999999998E-3</c:v>
                </c:pt>
                <c:pt idx="68">
                  <c:v>-1.46E-2</c:v>
                </c:pt>
                <c:pt idx="69">
                  <c:v>-1.3899999999999999E-2</c:v>
                </c:pt>
                <c:pt idx="70">
                  <c:v>-1.55E-2</c:v>
                </c:pt>
                <c:pt idx="71">
                  <c:v>-1.41E-2</c:v>
                </c:pt>
                <c:pt idx="72">
                  <c:v>-1.2E-2</c:v>
                </c:pt>
                <c:pt idx="73">
                  <c:v>-1.6500000000000001E-2</c:v>
                </c:pt>
                <c:pt idx="74">
                  <c:v>-1.9199999999999998E-2</c:v>
                </c:pt>
                <c:pt idx="75">
                  <c:v>-1.7600000000000001E-2</c:v>
                </c:pt>
                <c:pt idx="76">
                  <c:v>-1.3100000000000001E-2</c:v>
                </c:pt>
                <c:pt idx="77">
                  <c:v>-1.7899999999999999E-2</c:v>
                </c:pt>
                <c:pt idx="78">
                  <c:v>-1.72E-2</c:v>
                </c:pt>
                <c:pt idx="79">
                  <c:v>-2.0299999999999999E-2</c:v>
                </c:pt>
                <c:pt idx="80">
                  <c:v>-1.15E-2</c:v>
                </c:pt>
                <c:pt idx="81">
                  <c:v>-1.23E-2</c:v>
                </c:pt>
                <c:pt idx="82">
                  <c:v>-6.6E-3</c:v>
                </c:pt>
                <c:pt idx="83">
                  <c:v>-6.1999999999999998E-3</c:v>
                </c:pt>
                <c:pt idx="84">
                  <c:v>-4.7000000000000002E-3</c:v>
                </c:pt>
                <c:pt idx="85">
                  <c:v>-6.4999999999999997E-3</c:v>
                </c:pt>
                <c:pt idx="86">
                  <c:v>-3.3999999999999998E-3</c:v>
                </c:pt>
                <c:pt idx="87">
                  <c:v>-5.1000000000000004E-3</c:v>
                </c:pt>
                <c:pt idx="88">
                  <c:v>-5.4000000000000003E-3</c:v>
                </c:pt>
                <c:pt idx="89">
                  <c:v>-2.7000000000000001E-3</c:v>
                </c:pt>
                <c:pt idx="90">
                  <c:v>-8.0000000000000002E-3</c:v>
                </c:pt>
                <c:pt idx="91">
                  <c:v>-2.8999999999999998E-3</c:v>
                </c:pt>
                <c:pt idx="92">
                  <c:v>-5.3E-3</c:v>
                </c:pt>
                <c:pt idx="93">
                  <c:v>-6.7999999999999996E-3</c:v>
                </c:pt>
                <c:pt idx="94">
                  <c:v>-3.8999999999999998E-3</c:v>
                </c:pt>
                <c:pt idx="95">
                  <c:v>-3.3E-3</c:v>
                </c:pt>
                <c:pt idx="96">
                  <c:v>-8.9999999999999998E-4</c:v>
                </c:pt>
                <c:pt idx="97">
                  <c:v>1.1000000000000001E-3</c:v>
                </c:pt>
                <c:pt idx="98">
                  <c:v>-6.9999999999999999E-4</c:v>
                </c:pt>
                <c:pt idx="99">
                  <c:v>1E-3</c:v>
                </c:pt>
                <c:pt idx="100">
                  <c:v>6.0000000000000001E-3</c:v>
                </c:pt>
                <c:pt idx="101">
                  <c:v>8.0000000000000004E-4</c:v>
                </c:pt>
                <c:pt idx="102">
                  <c:v>6.3E-3</c:v>
                </c:pt>
                <c:pt idx="103">
                  <c:v>4.7999999999999996E-3</c:v>
                </c:pt>
                <c:pt idx="104">
                  <c:v>8.0000000000000002E-3</c:v>
                </c:pt>
                <c:pt idx="105">
                  <c:v>6.1999999999999998E-3</c:v>
                </c:pt>
                <c:pt idx="106">
                  <c:v>7.7000000000000002E-3</c:v>
                </c:pt>
                <c:pt idx="107">
                  <c:v>8.3000000000000001E-3</c:v>
                </c:pt>
                <c:pt idx="108">
                  <c:v>1.1599999999999999E-2</c:v>
                </c:pt>
                <c:pt idx="109">
                  <c:v>1.14E-2</c:v>
                </c:pt>
                <c:pt idx="110">
                  <c:v>1.7600000000000001E-2</c:v>
                </c:pt>
                <c:pt idx="111">
                  <c:v>1.2200000000000001E-2</c:v>
                </c:pt>
                <c:pt idx="112">
                  <c:v>1.2999999999999999E-2</c:v>
                </c:pt>
                <c:pt idx="113">
                  <c:v>1.89E-2</c:v>
                </c:pt>
                <c:pt idx="114">
                  <c:v>2.1999999999999999E-2</c:v>
                </c:pt>
                <c:pt idx="115">
                  <c:v>2.4799999999999999E-2</c:v>
                </c:pt>
                <c:pt idx="116">
                  <c:v>2.4299999999999999E-2</c:v>
                </c:pt>
                <c:pt idx="117">
                  <c:v>2.52E-2</c:v>
                </c:pt>
                <c:pt idx="118">
                  <c:v>2.41E-2</c:v>
                </c:pt>
                <c:pt idx="119">
                  <c:v>2.3300000000000001E-2</c:v>
                </c:pt>
                <c:pt idx="120">
                  <c:v>2.8400000000000002E-2</c:v>
                </c:pt>
                <c:pt idx="121">
                  <c:v>2.9000000000000001E-2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CF4-4CD2-9560-9926532B4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1.0000000000000002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Pole Tip Symmetry Points (X)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912093936639477"/>
          <c:w val="0.93821084076202188"/>
          <c:h val="0.74527367302654879"/>
        </c:manualLayout>
      </c:layout>
      <c:scatterChart>
        <c:scatterStyle val="smoothMarker"/>
        <c:varyColors val="0"/>
        <c:ser>
          <c:idx val="0"/>
          <c:order val="0"/>
          <c:tx>
            <c:v>Pole Tip Symmetry Point (X)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'Pole Sym X'!$C$3:$C$124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'Pole Sym X'!$D$3:$D$124</c:f>
              <c:numCache>
                <c:formatCode>General</c:formatCode>
                <c:ptCount val="122"/>
                <c:pt idx="0">
                  <c:v>-5.8400000000000001E-2</c:v>
                </c:pt>
                <c:pt idx="1">
                  <c:v>-4.3099999999999999E-2</c:v>
                </c:pt>
                <c:pt idx="2">
                  <c:v>3.0000000000000001E-3</c:v>
                </c:pt>
                <c:pt idx="3">
                  <c:v>-2.5999999999999999E-3</c:v>
                </c:pt>
                <c:pt idx="4">
                  <c:v>1.04E-2</c:v>
                </c:pt>
                <c:pt idx="5">
                  <c:v>-7.7000000000000002E-3</c:v>
                </c:pt>
                <c:pt idx="6">
                  <c:v>2.6599999999999999E-2</c:v>
                </c:pt>
                <c:pt idx="7">
                  <c:v>4.7000000000000002E-3</c:v>
                </c:pt>
                <c:pt idx="8">
                  <c:v>-6.6E-3</c:v>
                </c:pt>
                <c:pt idx="9">
                  <c:v>1.67E-2</c:v>
                </c:pt>
                <c:pt idx="10">
                  <c:v>4.4999999999999997E-3</c:v>
                </c:pt>
                <c:pt idx="11">
                  <c:v>1.0699999999999999E-2</c:v>
                </c:pt>
                <c:pt idx="12">
                  <c:v>-2.92E-2</c:v>
                </c:pt>
                <c:pt idx="13">
                  <c:v>-2.9000000000000001E-2</c:v>
                </c:pt>
                <c:pt idx="14">
                  <c:v>3.8300000000000001E-2</c:v>
                </c:pt>
                <c:pt idx="15">
                  <c:v>1.4999999999999999E-2</c:v>
                </c:pt>
                <c:pt idx="16">
                  <c:v>5.1999999999999998E-3</c:v>
                </c:pt>
                <c:pt idx="17">
                  <c:v>1.5E-3</c:v>
                </c:pt>
                <c:pt idx="18">
                  <c:v>3.5999999999999999E-3</c:v>
                </c:pt>
                <c:pt idx="19">
                  <c:v>-1.6400000000000001E-2</c:v>
                </c:pt>
                <c:pt idx="20">
                  <c:v>8.6E-3</c:v>
                </c:pt>
                <c:pt idx="21">
                  <c:v>3.5999999999999999E-3</c:v>
                </c:pt>
                <c:pt idx="22">
                  <c:v>-1.3299999999999999E-2</c:v>
                </c:pt>
                <c:pt idx="23">
                  <c:v>2.12E-2</c:v>
                </c:pt>
                <c:pt idx="24">
                  <c:v>-3.3E-3</c:v>
                </c:pt>
                <c:pt idx="25">
                  <c:v>-6.3E-3</c:v>
                </c:pt>
                <c:pt idx="26">
                  <c:v>-1.7600000000000001E-2</c:v>
                </c:pt>
                <c:pt idx="27">
                  <c:v>-1.6E-2</c:v>
                </c:pt>
                <c:pt idx="28">
                  <c:v>-1.4800000000000001E-2</c:v>
                </c:pt>
                <c:pt idx="29">
                  <c:v>2.98E-2</c:v>
                </c:pt>
                <c:pt idx="30">
                  <c:v>1.2500000000000001E-2</c:v>
                </c:pt>
                <c:pt idx="31">
                  <c:v>-8.3000000000000001E-3</c:v>
                </c:pt>
                <c:pt idx="32">
                  <c:v>-2.5600000000000001E-2</c:v>
                </c:pt>
                <c:pt idx="33">
                  <c:v>8.0999999999999996E-3</c:v>
                </c:pt>
                <c:pt idx="34">
                  <c:v>-3.8800000000000001E-2</c:v>
                </c:pt>
                <c:pt idx="35">
                  <c:v>2E-3</c:v>
                </c:pt>
                <c:pt idx="36">
                  <c:v>-1.04E-2</c:v>
                </c:pt>
                <c:pt idx="37">
                  <c:v>-3.7000000000000002E-3</c:v>
                </c:pt>
                <c:pt idx="38">
                  <c:v>-9.1000000000000004E-3</c:v>
                </c:pt>
                <c:pt idx="39">
                  <c:v>-2.76E-2</c:v>
                </c:pt>
                <c:pt idx="40">
                  <c:v>-4.2700000000000002E-2</c:v>
                </c:pt>
                <c:pt idx="41">
                  <c:v>3.0999999999999999E-3</c:v>
                </c:pt>
                <c:pt idx="42">
                  <c:v>1.9199999999999998E-2</c:v>
                </c:pt>
                <c:pt idx="43">
                  <c:v>-1.2999999999999999E-2</c:v>
                </c:pt>
                <c:pt idx="44">
                  <c:v>2.2499999999999999E-2</c:v>
                </c:pt>
                <c:pt idx="45">
                  <c:v>-1.26E-2</c:v>
                </c:pt>
                <c:pt idx="46">
                  <c:v>-4.4000000000000003E-3</c:v>
                </c:pt>
                <c:pt idx="47">
                  <c:v>1.0200000000000001E-2</c:v>
                </c:pt>
                <c:pt idx="48">
                  <c:v>1.01E-2</c:v>
                </c:pt>
                <c:pt idx="49">
                  <c:v>-5.7000000000000002E-3</c:v>
                </c:pt>
                <c:pt idx="50">
                  <c:v>3.1899999999999998E-2</c:v>
                </c:pt>
                <c:pt idx="51">
                  <c:v>-4.19E-2</c:v>
                </c:pt>
                <c:pt idx="52">
                  <c:v>4.4999999999999997E-3</c:v>
                </c:pt>
                <c:pt idx="53">
                  <c:v>1.1900000000000001E-2</c:v>
                </c:pt>
                <c:pt idx="54">
                  <c:v>2.5399999999999999E-2</c:v>
                </c:pt>
                <c:pt idx="55">
                  <c:v>9.4999999999999998E-3</c:v>
                </c:pt>
                <c:pt idx="56">
                  <c:v>-7.4999999999999997E-3</c:v>
                </c:pt>
                <c:pt idx="57">
                  <c:v>-2.93E-2</c:v>
                </c:pt>
                <c:pt idx="58">
                  <c:v>8.0000000000000002E-3</c:v>
                </c:pt>
                <c:pt idx="59">
                  <c:v>9.7999999999999997E-3</c:v>
                </c:pt>
                <c:pt idx="60">
                  <c:v>2.7799999999999998E-2</c:v>
                </c:pt>
                <c:pt idx="61">
                  <c:v>1.46E-2</c:v>
                </c:pt>
                <c:pt idx="62">
                  <c:v>1.38E-2</c:v>
                </c:pt>
                <c:pt idx="63">
                  <c:v>1.8700000000000001E-2</c:v>
                </c:pt>
                <c:pt idx="64">
                  <c:v>1.44E-2</c:v>
                </c:pt>
                <c:pt idx="65">
                  <c:v>-3.1899999999999998E-2</c:v>
                </c:pt>
                <c:pt idx="66">
                  <c:v>6.4999999999999997E-3</c:v>
                </c:pt>
                <c:pt idx="67">
                  <c:v>-2.1999999999999999E-2</c:v>
                </c:pt>
                <c:pt idx="68">
                  <c:v>2.23E-2</c:v>
                </c:pt>
                <c:pt idx="69">
                  <c:v>-1.2E-2</c:v>
                </c:pt>
                <c:pt idx="70">
                  <c:v>8.2000000000000007E-3</c:v>
                </c:pt>
                <c:pt idx="71">
                  <c:v>-1.1299999999999999E-2</c:v>
                </c:pt>
                <c:pt idx="72">
                  <c:v>1.03E-2</c:v>
                </c:pt>
                <c:pt idx="73">
                  <c:v>1.6999999999999999E-3</c:v>
                </c:pt>
                <c:pt idx="74">
                  <c:v>4.1200000000000001E-2</c:v>
                </c:pt>
                <c:pt idx="75">
                  <c:v>3.6299999999999999E-2</c:v>
                </c:pt>
                <c:pt idx="76">
                  <c:v>3.5499999999999997E-2</c:v>
                </c:pt>
                <c:pt idx="77">
                  <c:v>2.1499999999999998E-2</c:v>
                </c:pt>
                <c:pt idx="78">
                  <c:v>8.8000000000000005E-3</c:v>
                </c:pt>
                <c:pt idx="79">
                  <c:v>-2.5899999999999999E-2</c:v>
                </c:pt>
                <c:pt idx="80">
                  <c:v>3.2300000000000002E-2</c:v>
                </c:pt>
                <c:pt idx="81">
                  <c:v>2.23E-2</c:v>
                </c:pt>
                <c:pt idx="82">
                  <c:v>4.6699999999999998E-2</c:v>
                </c:pt>
                <c:pt idx="83">
                  <c:v>1.6E-2</c:v>
                </c:pt>
                <c:pt idx="84">
                  <c:v>4.6399999999999997E-2</c:v>
                </c:pt>
                <c:pt idx="85">
                  <c:v>-6.3E-3</c:v>
                </c:pt>
                <c:pt idx="86">
                  <c:v>2.7199999999999998E-2</c:v>
                </c:pt>
                <c:pt idx="87">
                  <c:v>-1.9E-3</c:v>
                </c:pt>
                <c:pt idx="88">
                  <c:v>-2.1299999999999999E-2</c:v>
                </c:pt>
                <c:pt idx="89">
                  <c:v>-2.8E-3</c:v>
                </c:pt>
                <c:pt idx="90">
                  <c:v>2.0500000000000001E-2</c:v>
                </c:pt>
                <c:pt idx="91">
                  <c:v>-1.6199999999999999E-2</c:v>
                </c:pt>
                <c:pt idx="92">
                  <c:v>1.5800000000000002E-2</c:v>
                </c:pt>
                <c:pt idx="93">
                  <c:v>-3.9399999999999998E-2</c:v>
                </c:pt>
                <c:pt idx="94">
                  <c:v>1.38E-2</c:v>
                </c:pt>
                <c:pt idx="95">
                  <c:v>1.3100000000000001E-2</c:v>
                </c:pt>
                <c:pt idx="96">
                  <c:v>2.1100000000000001E-2</c:v>
                </c:pt>
                <c:pt idx="97">
                  <c:v>1.06E-2</c:v>
                </c:pt>
                <c:pt idx="98">
                  <c:v>-1.6199999999999999E-2</c:v>
                </c:pt>
                <c:pt idx="99">
                  <c:v>5.4999999999999997E-3</c:v>
                </c:pt>
                <c:pt idx="100">
                  <c:v>2.5999999999999999E-3</c:v>
                </c:pt>
                <c:pt idx="101">
                  <c:v>9.4000000000000004E-3</c:v>
                </c:pt>
                <c:pt idx="102">
                  <c:v>1.9E-3</c:v>
                </c:pt>
                <c:pt idx="103">
                  <c:v>-1.21E-2</c:v>
                </c:pt>
                <c:pt idx="104">
                  <c:v>3.09E-2</c:v>
                </c:pt>
                <c:pt idx="105">
                  <c:v>1.9E-3</c:v>
                </c:pt>
                <c:pt idx="106">
                  <c:v>1.7899999999999999E-2</c:v>
                </c:pt>
                <c:pt idx="107">
                  <c:v>2.0400000000000001E-2</c:v>
                </c:pt>
                <c:pt idx="108">
                  <c:v>5.5999999999999999E-3</c:v>
                </c:pt>
                <c:pt idx="109">
                  <c:v>-4.1999999999999997E-3</c:v>
                </c:pt>
                <c:pt idx="110">
                  <c:v>-2.2700000000000001E-2</c:v>
                </c:pt>
                <c:pt idx="111">
                  <c:v>-1.14E-2</c:v>
                </c:pt>
                <c:pt idx="112">
                  <c:v>-4.6399999999999997E-2</c:v>
                </c:pt>
                <c:pt idx="113">
                  <c:v>-1.9300000000000001E-2</c:v>
                </c:pt>
                <c:pt idx="114">
                  <c:v>-6.3E-3</c:v>
                </c:pt>
                <c:pt idx="115">
                  <c:v>-3.73E-2</c:v>
                </c:pt>
                <c:pt idx="116">
                  <c:v>-4.1599999999999998E-2</c:v>
                </c:pt>
                <c:pt idx="117">
                  <c:v>1.03E-2</c:v>
                </c:pt>
                <c:pt idx="118">
                  <c:v>-4.5499999999999999E-2</c:v>
                </c:pt>
                <c:pt idx="119">
                  <c:v>-3.44E-2</c:v>
                </c:pt>
                <c:pt idx="120">
                  <c:v>-1.6E-2</c:v>
                </c:pt>
                <c:pt idx="121">
                  <c:v>-1.6400000000000001E-2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C4E-4CC4-A435-C8AAFE6585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06608367"/>
        <c:axId val="1606602543"/>
      </c:scatterChart>
      <c:valAx>
        <c:axId val="1606608367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2543"/>
        <c:crosses val="autoZero"/>
        <c:crossBetween val="midCat"/>
        <c:majorUnit val="2"/>
        <c:minorUnit val="1"/>
      </c:valAx>
      <c:valAx>
        <c:axId val="160660254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X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06608367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Top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4.7502872951691852E-2"/>
          <c:y val="0.12347893604951708"/>
          <c:w val="0.93821084076202188"/>
          <c:h val="0.74308738364942106"/>
        </c:manualLayout>
      </c:layout>
      <c:scatterChart>
        <c:scatterStyle val="smoothMarker"/>
        <c:varyColors val="0"/>
        <c:ser>
          <c:idx val="0"/>
          <c:order val="0"/>
          <c:tx>
            <c:v>Wall Side (+X) Magnet Top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Y'!$D$3:$D$124</c:f>
              <c:numCache>
                <c:formatCode>General</c:formatCode>
                <c:ptCount val="122"/>
                <c:pt idx="1">
                  <c:v>-0.2823</c:v>
                </c:pt>
                <c:pt idx="2">
                  <c:v>-0.2324</c:v>
                </c:pt>
                <c:pt idx="3">
                  <c:v>-0.21870000000000001</c:v>
                </c:pt>
                <c:pt idx="4">
                  <c:v>-0.2671</c:v>
                </c:pt>
                <c:pt idx="5">
                  <c:v>-0.29210000000000003</c:v>
                </c:pt>
                <c:pt idx="6">
                  <c:v>-0.27089999999999997</c:v>
                </c:pt>
                <c:pt idx="7">
                  <c:v>-0.28160000000000002</c:v>
                </c:pt>
                <c:pt idx="8">
                  <c:v>-0.2913</c:v>
                </c:pt>
                <c:pt idx="9">
                  <c:v>-0.29099999999999998</c:v>
                </c:pt>
                <c:pt idx="10">
                  <c:v>-0.28670000000000001</c:v>
                </c:pt>
                <c:pt idx="11">
                  <c:v>-0.29630000000000001</c:v>
                </c:pt>
                <c:pt idx="12">
                  <c:v>-0.2828</c:v>
                </c:pt>
                <c:pt idx="13">
                  <c:v>-0.2626</c:v>
                </c:pt>
                <c:pt idx="14">
                  <c:v>-0.30640000000000001</c:v>
                </c:pt>
                <c:pt idx="15">
                  <c:v>-0.28649999999999998</c:v>
                </c:pt>
                <c:pt idx="16">
                  <c:v>-0.27479999999999999</c:v>
                </c:pt>
                <c:pt idx="17">
                  <c:v>-0.29349999999999998</c:v>
                </c:pt>
                <c:pt idx="18">
                  <c:v>-0.30120000000000002</c:v>
                </c:pt>
                <c:pt idx="19">
                  <c:v>-0.3034</c:v>
                </c:pt>
                <c:pt idx="20">
                  <c:v>-0.29830000000000001</c:v>
                </c:pt>
                <c:pt idx="21">
                  <c:v>-0.32790000000000002</c:v>
                </c:pt>
                <c:pt idx="22">
                  <c:v>-0.30809999999999998</c:v>
                </c:pt>
                <c:pt idx="23">
                  <c:v>-0.30159999999999998</c:v>
                </c:pt>
                <c:pt idx="24">
                  <c:v>-0.2959</c:v>
                </c:pt>
                <c:pt idx="25">
                  <c:v>-0.30359999999999998</c:v>
                </c:pt>
                <c:pt idx="26">
                  <c:v>-0.31509999999999999</c:v>
                </c:pt>
                <c:pt idx="27">
                  <c:v>-0.31309999999999999</c:v>
                </c:pt>
                <c:pt idx="28">
                  <c:v>-0.32029999999999997</c:v>
                </c:pt>
                <c:pt idx="29">
                  <c:v>-0.31979999999999997</c:v>
                </c:pt>
                <c:pt idx="30">
                  <c:v>-0.33950000000000002</c:v>
                </c:pt>
                <c:pt idx="31">
                  <c:v>-0.31979999999999997</c:v>
                </c:pt>
                <c:pt idx="32">
                  <c:v>-0.33489999999999998</c:v>
                </c:pt>
                <c:pt idx="33">
                  <c:v>-0.32329999999999998</c:v>
                </c:pt>
                <c:pt idx="34">
                  <c:v>-0.31159999999999999</c:v>
                </c:pt>
                <c:pt idx="35">
                  <c:v>-0.33800000000000002</c:v>
                </c:pt>
                <c:pt idx="36">
                  <c:v>-0.32879999999999998</c:v>
                </c:pt>
                <c:pt idx="37">
                  <c:v>-0.32250000000000001</c:v>
                </c:pt>
                <c:pt idx="38">
                  <c:v>-0.32250000000000001</c:v>
                </c:pt>
                <c:pt idx="39">
                  <c:v>-0.31140000000000001</c:v>
                </c:pt>
                <c:pt idx="40">
                  <c:v>-0.3145</c:v>
                </c:pt>
                <c:pt idx="41">
                  <c:v>-0.2974</c:v>
                </c:pt>
                <c:pt idx="42">
                  <c:v>-0.32790000000000002</c:v>
                </c:pt>
                <c:pt idx="43">
                  <c:v>-0.29470000000000002</c:v>
                </c:pt>
                <c:pt idx="44">
                  <c:v>-0.32919999999999999</c:v>
                </c:pt>
                <c:pt idx="45">
                  <c:v>-0.30509999999999998</c:v>
                </c:pt>
                <c:pt idx="46">
                  <c:v>-0.32469999999999999</c:v>
                </c:pt>
                <c:pt idx="47">
                  <c:v>-0.30640000000000001</c:v>
                </c:pt>
                <c:pt idx="48">
                  <c:v>-0.31809999999999999</c:v>
                </c:pt>
                <c:pt idx="49">
                  <c:v>-0.29160000000000003</c:v>
                </c:pt>
                <c:pt idx="50">
                  <c:v>-0.3115</c:v>
                </c:pt>
                <c:pt idx="51">
                  <c:v>-0.3049</c:v>
                </c:pt>
                <c:pt idx="52">
                  <c:v>-0.2974</c:v>
                </c:pt>
                <c:pt idx="53">
                  <c:v>-0.32729999999999998</c:v>
                </c:pt>
                <c:pt idx="54">
                  <c:v>-0.3216</c:v>
                </c:pt>
                <c:pt idx="55">
                  <c:v>-0.32850000000000001</c:v>
                </c:pt>
                <c:pt idx="56">
                  <c:v>-0.31740000000000002</c:v>
                </c:pt>
                <c:pt idx="57">
                  <c:v>-0.32429999999999998</c:v>
                </c:pt>
                <c:pt idx="58">
                  <c:v>-0.3251</c:v>
                </c:pt>
                <c:pt idx="59">
                  <c:v>-0.31180000000000002</c:v>
                </c:pt>
                <c:pt idx="60">
                  <c:v>-0.34860000000000002</c:v>
                </c:pt>
                <c:pt idx="61">
                  <c:v>-0.32950000000000002</c:v>
                </c:pt>
                <c:pt idx="62">
                  <c:v>-0.3206</c:v>
                </c:pt>
                <c:pt idx="63">
                  <c:v>-0.2969</c:v>
                </c:pt>
                <c:pt idx="64">
                  <c:v>-0.309</c:v>
                </c:pt>
                <c:pt idx="65">
                  <c:v>-0.30080000000000001</c:v>
                </c:pt>
                <c:pt idx="66">
                  <c:v>-0.34720000000000001</c:v>
                </c:pt>
                <c:pt idx="67">
                  <c:v>-0.3145</c:v>
                </c:pt>
                <c:pt idx="68">
                  <c:v>-0.29580000000000001</c:v>
                </c:pt>
                <c:pt idx="69">
                  <c:v>-0.30680000000000002</c:v>
                </c:pt>
                <c:pt idx="70">
                  <c:v>-0.28860000000000002</c:v>
                </c:pt>
                <c:pt idx="71">
                  <c:v>-0.32319999999999999</c:v>
                </c:pt>
                <c:pt idx="72">
                  <c:v>-0.31540000000000001</c:v>
                </c:pt>
                <c:pt idx="73">
                  <c:v>-0.31979999999999997</c:v>
                </c:pt>
                <c:pt idx="74">
                  <c:v>-0.33</c:v>
                </c:pt>
                <c:pt idx="75">
                  <c:v>-0.3281</c:v>
                </c:pt>
                <c:pt idx="76">
                  <c:v>-0.32829999999999998</c:v>
                </c:pt>
                <c:pt idx="77">
                  <c:v>-0.31990000000000002</c:v>
                </c:pt>
                <c:pt idx="78">
                  <c:v>-0.31940000000000002</c:v>
                </c:pt>
                <c:pt idx="79">
                  <c:v>-0.30919999999999997</c:v>
                </c:pt>
                <c:pt idx="80">
                  <c:v>-0.30330000000000001</c:v>
                </c:pt>
                <c:pt idx="81">
                  <c:v>-0.32800000000000001</c:v>
                </c:pt>
                <c:pt idx="82">
                  <c:v>-0.32519999999999999</c:v>
                </c:pt>
                <c:pt idx="83">
                  <c:v>-0.31369999999999998</c:v>
                </c:pt>
                <c:pt idx="84">
                  <c:v>-0.31309999999999999</c:v>
                </c:pt>
                <c:pt idx="85">
                  <c:v>-0.31869999999999998</c:v>
                </c:pt>
                <c:pt idx="86">
                  <c:v>-0.3493</c:v>
                </c:pt>
                <c:pt idx="87">
                  <c:v>-0.32229999999999998</c:v>
                </c:pt>
                <c:pt idx="88">
                  <c:v>-0.33050000000000002</c:v>
                </c:pt>
                <c:pt idx="89">
                  <c:v>-0.31269999999999998</c:v>
                </c:pt>
                <c:pt idx="90">
                  <c:v>-0.31030000000000002</c:v>
                </c:pt>
                <c:pt idx="91">
                  <c:v>-0.308</c:v>
                </c:pt>
                <c:pt idx="92">
                  <c:v>-0.31159999999999999</c:v>
                </c:pt>
                <c:pt idx="93">
                  <c:v>-0.29920000000000002</c:v>
                </c:pt>
                <c:pt idx="94">
                  <c:v>-0.30690000000000001</c:v>
                </c:pt>
                <c:pt idx="95">
                  <c:v>-0.2979</c:v>
                </c:pt>
                <c:pt idx="96">
                  <c:v>-0.30020000000000002</c:v>
                </c:pt>
                <c:pt idx="97">
                  <c:v>-0.31680000000000003</c:v>
                </c:pt>
                <c:pt idx="98">
                  <c:v>-0.32179999999999997</c:v>
                </c:pt>
                <c:pt idx="99">
                  <c:v>-0.32279999999999998</c:v>
                </c:pt>
                <c:pt idx="100">
                  <c:v>-0.30520000000000003</c:v>
                </c:pt>
                <c:pt idx="101">
                  <c:v>-0.30059999999999998</c:v>
                </c:pt>
                <c:pt idx="102">
                  <c:v>-0.32819999999999999</c:v>
                </c:pt>
                <c:pt idx="103">
                  <c:v>-0.30480000000000002</c:v>
                </c:pt>
                <c:pt idx="104">
                  <c:v>-0.31369999999999998</c:v>
                </c:pt>
                <c:pt idx="105">
                  <c:v>-0.30280000000000001</c:v>
                </c:pt>
                <c:pt idx="106">
                  <c:v>-0.3085</c:v>
                </c:pt>
                <c:pt idx="107">
                  <c:v>-0.29730000000000001</c:v>
                </c:pt>
                <c:pt idx="108">
                  <c:v>-0.29809999999999998</c:v>
                </c:pt>
                <c:pt idx="109">
                  <c:v>-0.28470000000000001</c:v>
                </c:pt>
                <c:pt idx="110">
                  <c:v>-0.29370000000000002</c:v>
                </c:pt>
                <c:pt idx="111">
                  <c:v>-0.27329999999999999</c:v>
                </c:pt>
                <c:pt idx="112">
                  <c:v>-0.30499999999999999</c:v>
                </c:pt>
                <c:pt idx="113">
                  <c:v>-0.29370000000000002</c:v>
                </c:pt>
                <c:pt idx="114">
                  <c:v>-0.29149999999999998</c:v>
                </c:pt>
                <c:pt idx="115">
                  <c:v>-0.32150000000000001</c:v>
                </c:pt>
                <c:pt idx="116">
                  <c:v>-0.29499999999999998</c:v>
                </c:pt>
                <c:pt idx="117">
                  <c:v>-0.27539999999999998</c:v>
                </c:pt>
                <c:pt idx="118">
                  <c:v>-0.29659999999999997</c:v>
                </c:pt>
                <c:pt idx="119">
                  <c:v>-0.24379999999999999</c:v>
                </c:pt>
                <c:pt idx="120">
                  <c:v>-0.23300000000000001</c:v>
                </c:pt>
                <c:pt idx="121">
                  <c:v>-0.27010000000000001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18-4927-AFC2-98E16F5A4370}"/>
            </c:ext>
          </c:extLst>
        </c:ser>
        <c:ser>
          <c:idx val="1"/>
          <c:order val="1"/>
          <c:tx>
            <c:v>Aisle Side Points (-X) Magnet Top 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'Magnet Top Y'!$B$3:$B$124</c:f>
              <c:numCache>
                <c:formatCode>General</c:formatCode>
                <c:ptCount val="12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  <c:pt idx="96">
                  <c:v>97</c:v>
                </c:pt>
                <c:pt idx="97">
                  <c:v>98</c:v>
                </c:pt>
                <c:pt idx="98">
                  <c:v>99</c:v>
                </c:pt>
                <c:pt idx="99">
                  <c:v>100</c:v>
                </c:pt>
                <c:pt idx="100">
                  <c:v>101</c:v>
                </c:pt>
                <c:pt idx="101">
                  <c:v>102</c:v>
                </c:pt>
                <c:pt idx="102">
                  <c:v>103</c:v>
                </c:pt>
                <c:pt idx="103">
                  <c:v>104</c:v>
                </c:pt>
                <c:pt idx="104">
                  <c:v>105</c:v>
                </c:pt>
                <c:pt idx="105">
                  <c:v>106</c:v>
                </c:pt>
                <c:pt idx="106">
                  <c:v>107</c:v>
                </c:pt>
                <c:pt idx="107">
                  <c:v>108</c:v>
                </c:pt>
                <c:pt idx="108">
                  <c:v>109</c:v>
                </c:pt>
                <c:pt idx="109">
                  <c:v>110</c:v>
                </c:pt>
                <c:pt idx="110">
                  <c:v>111</c:v>
                </c:pt>
                <c:pt idx="111">
                  <c:v>112</c:v>
                </c:pt>
                <c:pt idx="112">
                  <c:v>113</c:v>
                </c:pt>
                <c:pt idx="113">
                  <c:v>114</c:v>
                </c:pt>
                <c:pt idx="114">
                  <c:v>115</c:v>
                </c:pt>
                <c:pt idx="115">
                  <c:v>116</c:v>
                </c:pt>
                <c:pt idx="116">
                  <c:v>117</c:v>
                </c:pt>
                <c:pt idx="117">
                  <c:v>118</c:v>
                </c:pt>
                <c:pt idx="118">
                  <c:v>119</c:v>
                </c:pt>
                <c:pt idx="119">
                  <c:v>120</c:v>
                </c:pt>
                <c:pt idx="120">
                  <c:v>121</c:v>
                </c:pt>
                <c:pt idx="121">
                  <c:v>122</c:v>
                </c:pt>
              </c:numCache>
            </c:numRef>
          </c:xVal>
          <c:yVal>
            <c:numRef>
              <c:f>'Magnet Top Y'!$I$3:$I$124</c:f>
              <c:numCache>
                <c:formatCode>General</c:formatCode>
                <c:ptCount val="122"/>
                <c:pt idx="1">
                  <c:v>-0.29409999999999997</c:v>
                </c:pt>
                <c:pt idx="2">
                  <c:v>-0.2218</c:v>
                </c:pt>
                <c:pt idx="3">
                  <c:v>-0.23719999999999999</c:v>
                </c:pt>
                <c:pt idx="4">
                  <c:v>-0.26669999999999999</c:v>
                </c:pt>
                <c:pt idx="5">
                  <c:v>-0.27310000000000001</c:v>
                </c:pt>
                <c:pt idx="6">
                  <c:v>-0.28310000000000002</c:v>
                </c:pt>
                <c:pt idx="7">
                  <c:v>-0.27739999999999998</c:v>
                </c:pt>
                <c:pt idx="8">
                  <c:v>-0.27600000000000002</c:v>
                </c:pt>
                <c:pt idx="9">
                  <c:v>-0.2787</c:v>
                </c:pt>
                <c:pt idx="10">
                  <c:v>-0.26679999999999998</c:v>
                </c:pt>
                <c:pt idx="11">
                  <c:v>-0.27110000000000001</c:v>
                </c:pt>
                <c:pt idx="12">
                  <c:v>-0.26740000000000003</c:v>
                </c:pt>
                <c:pt idx="13">
                  <c:v>-0.25600000000000001</c:v>
                </c:pt>
                <c:pt idx="14">
                  <c:v>-0.28589999999999999</c:v>
                </c:pt>
                <c:pt idx="15">
                  <c:v>-0.28100000000000003</c:v>
                </c:pt>
                <c:pt idx="16">
                  <c:v>-0.25979999999999998</c:v>
                </c:pt>
                <c:pt idx="17">
                  <c:v>-0.2923</c:v>
                </c:pt>
                <c:pt idx="18">
                  <c:v>-0.33489999999999998</c:v>
                </c:pt>
                <c:pt idx="19">
                  <c:v>-0.29370000000000002</c:v>
                </c:pt>
                <c:pt idx="20">
                  <c:v>-0.29099999999999998</c:v>
                </c:pt>
                <c:pt idx="21">
                  <c:v>-0.30220000000000002</c:v>
                </c:pt>
                <c:pt idx="22">
                  <c:v>-0.29339999999999999</c:v>
                </c:pt>
                <c:pt idx="23">
                  <c:v>-0.29210000000000003</c:v>
                </c:pt>
                <c:pt idx="24">
                  <c:v>-0.29370000000000002</c:v>
                </c:pt>
                <c:pt idx="25">
                  <c:v>-0.27860000000000001</c:v>
                </c:pt>
                <c:pt idx="26">
                  <c:v>-0.30249999999999999</c:v>
                </c:pt>
                <c:pt idx="27">
                  <c:v>-0.3049</c:v>
                </c:pt>
                <c:pt idx="28">
                  <c:v>-0.30959999999999999</c:v>
                </c:pt>
                <c:pt idx="29">
                  <c:v>-0.31419999999999998</c:v>
                </c:pt>
                <c:pt idx="30">
                  <c:v>-0.33239999999999997</c:v>
                </c:pt>
                <c:pt idx="31">
                  <c:v>-0.3216</c:v>
                </c:pt>
                <c:pt idx="32">
                  <c:v>-0.3322</c:v>
                </c:pt>
                <c:pt idx="33">
                  <c:v>-0.33589999999999998</c:v>
                </c:pt>
                <c:pt idx="34">
                  <c:v>-0.37919999999999998</c:v>
                </c:pt>
                <c:pt idx="35">
                  <c:v>-0.33179999999999998</c:v>
                </c:pt>
                <c:pt idx="36">
                  <c:v>-0.32750000000000001</c:v>
                </c:pt>
                <c:pt idx="37">
                  <c:v>-0.31559999999999999</c:v>
                </c:pt>
                <c:pt idx="38">
                  <c:v>-0.32529999999999998</c:v>
                </c:pt>
                <c:pt idx="39">
                  <c:v>-0.31950000000000001</c:v>
                </c:pt>
                <c:pt idx="40">
                  <c:v>-0.31409999999999999</c:v>
                </c:pt>
                <c:pt idx="41">
                  <c:v>-0.28889999999999999</c:v>
                </c:pt>
                <c:pt idx="42">
                  <c:v>-0.33129999999999998</c:v>
                </c:pt>
                <c:pt idx="43">
                  <c:v>-0.30299999999999999</c:v>
                </c:pt>
                <c:pt idx="44">
                  <c:v>-0.31900000000000001</c:v>
                </c:pt>
                <c:pt idx="45">
                  <c:v>-0.29620000000000002</c:v>
                </c:pt>
                <c:pt idx="46">
                  <c:v>-0.30459999999999998</c:v>
                </c:pt>
                <c:pt idx="47">
                  <c:v>-0.2918</c:v>
                </c:pt>
                <c:pt idx="48">
                  <c:v>-0.30859999999999999</c:v>
                </c:pt>
                <c:pt idx="49">
                  <c:v>-0.28360000000000002</c:v>
                </c:pt>
                <c:pt idx="50">
                  <c:v>-0.2954</c:v>
                </c:pt>
                <c:pt idx="51">
                  <c:v>-0.29630000000000001</c:v>
                </c:pt>
                <c:pt idx="52">
                  <c:v>-0.2913</c:v>
                </c:pt>
                <c:pt idx="53">
                  <c:v>-0.31109999999999999</c:v>
                </c:pt>
                <c:pt idx="54">
                  <c:v>-0.30570000000000003</c:v>
                </c:pt>
                <c:pt idx="55">
                  <c:v>-0.314</c:v>
                </c:pt>
                <c:pt idx="56">
                  <c:v>-0.30159999999999998</c:v>
                </c:pt>
                <c:pt idx="57">
                  <c:v>-0.309</c:v>
                </c:pt>
                <c:pt idx="58">
                  <c:v>-0.30570000000000003</c:v>
                </c:pt>
                <c:pt idx="59">
                  <c:v>-0.29649999999999999</c:v>
                </c:pt>
                <c:pt idx="60">
                  <c:v>-0.32719999999999999</c:v>
                </c:pt>
                <c:pt idx="61">
                  <c:v>-0.3075</c:v>
                </c:pt>
                <c:pt idx="62">
                  <c:v>-0.30009999999999998</c:v>
                </c:pt>
                <c:pt idx="63">
                  <c:v>-0.29310000000000003</c:v>
                </c:pt>
                <c:pt idx="64">
                  <c:v>-0.30869999999999997</c:v>
                </c:pt>
                <c:pt idx="65">
                  <c:v>-0.29049999999999998</c:v>
                </c:pt>
                <c:pt idx="66">
                  <c:v>-0.31140000000000001</c:v>
                </c:pt>
                <c:pt idx="67">
                  <c:v>-0.3044</c:v>
                </c:pt>
                <c:pt idx="68">
                  <c:v>-0.28189999999999998</c:v>
                </c:pt>
                <c:pt idx="69">
                  <c:v>-0.29870000000000002</c:v>
                </c:pt>
                <c:pt idx="70">
                  <c:v>-0.2828</c:v>
                </c:pt>
                <c:pt idx="71">
                  <c:v>-0.30580000000000002</c:v>
                </c:pt>
                <c:pt idx="72">
                  <c:v>-0.29820000000000002</c:v>
                </c:pt>
                <c:pt idx="73">
                  <c:v>-0.31969999999999998</c:v>
                </c:pt>
                <c:pt idx="74">
                  <c:v>-0.33260000000000001</c:v>
                </c:pt>
                <c:pt idx="75">
                  <c:v>-0.32400000000000001</c:v>
                </c:pt>
                <c:pt idx="76">
                  <c:v>-0.31669999999999998</c:v>
                </c:pt>
                <c:pt idx="77">
                  <c:v>-0.3175</c:v>
                </c:pt>
                <c:pt idx="78">
                  <c:v>-0.29920000000000002</c:v>
                </c:pt>
                <c:pt idx="79">
                  <c:v>-0.2893</c:v>
                </c:pt>
                <c:pt idx="80">
                  <c:v>-0.29580000000000001</c:v>
                </c:pt>
                <c:pt idx="81">
                  <c:v>-0.32169999999999999</c:v>
                </c:pt>
                <c:pt idx="82">
                  <c:v>-0.30819999999999997</c:v>
                </c:pt>
                <c:pt idx="83">
                  <c:v>-0.30449999999999999</c:v>
                </c:pt>
                <c:pt idx="84">
                  <c:v>-0.30230000000000001</c:v>
                </c:pt>
                <c:pt idx="85">
                  <c:v>-0.30459999999999998</c:v>
                </c:pt>
                <c:pt idx="86">
                  <c:v>-0.32150000000000001</c:v>
                </c:pt>
                <c:pt idx="87">
                  <c:v>-0.29899999999999999</c:v>
                </c:pt>
                <c:pt idx="88">
                  <c:v>-0.31259999999999999</c:v>
                </c:pt>
                <c:pt idx="89">
                  <c:v>-0.28989999999999999</c:v>
                </c:pt>
                <c:pt idx="90">
                  <c:v>-0.30869999999999997</c:v>
                </c:pt>
                <c:pt idx="91">
                  <c:v>-0.29060000000000002</c:v>
                </c:pt>
                <c:pt idx="92">
                  <c:v>-0.28910000000000002</c:v>
                </c:pt>
                <c:pt idx="93">
                  <c:v>-0.27850000000000003</c:v>
                </c:pt>
                <c:pt idx="94">
                  <c:v>-0.28860000000000002</c:v>
                </c:pt>
                <c:pt idx="95">
                  <c:v>-0.27439999999999998</c:v>
                </c:pt>
                <c:pt idx="96">
                  <c:v>-0.2848</c:v>
                </c:pt>
                <c:pt idx="97">
                  <c:v>-0.30399999999999999</c:v>
                </c:pt>
                <c:pt idx="98">
                  <c:v>-0.30570000000000003</c:v>
                </c:pt>
                <c:pt idx="99">
                  <c:v>-0.31430000000000002</c:v>
                </c:pt>
                <c:pt idx="100">
                  <c:v>-0.29370000000000002</c:v>
                </c:pt>
                <c:pt idx="101">
                  <c:v>-0.27829999999999999</c:v>
                </c:pt>
                <c:pt idx="102">
                  <c:v>-0.3019</c:v>
                </c:pt>
                <c:pt idx="103">
                  <c:v>-0.29249999999999998</c:v>
                </c:pt>
                <c:pt idx="104">
                  <c:v>-0.30049999999999999</c:v>
                </c:pt>
                <c:pt idx="105">
                  <c:v>-0.28549999999999998</c:v>
                </c:pt>
                <c:pt idx="106">
                  <c:v>-0.28370000000000001</c:v>
                </c:pt>
                <c:pt idx="107">
                  <c:v>-0.27989999999999998</c:v>
                </c:pt>
                <c:pt idx="108">
                  <c:v>-0.27679999999999999</c:v>
                </c:pt>
                <c:pt idx="109">
                  <c:v>-0.2656</c:v>
                </c:pt>
                <c:pt idx="110">
                  <c:v>-0.27900000000000003</c:v>
                </c:pt>
                <c:pt idx="111">
                  <c:v>-0.2646</c:v>
                </c:pt>
                <c:pt idx="112">
                  <c:v>-0.29220000000000002</c:v>
                </c:pt>
                <c:pt idx="113">
                  <c:v>-0.28949999999999998</c:v>
                </c:pt>
                <c:pt idx="114">
                  <c:v>-0.2838</c:v>
                </c:pt>
                <c:pt idx="115">
                  <c:v>-0.3044</c:v>
                </c:pt>
                <c:pt idx="116">
                  <c:v>-0.27489999999999998</c:v>
                </c:pt>
                <c:pt idx="117">
                  <c:v>-0.26929999999999998</c:v>
                </c:pt>
                <c:pt idx="118">
                  <c:v>-0.27750000000000002</c:v>
                </c:pt>
                <c:pt idx="119">
                  <c:v>-0.22090000000000001</c:v>
                </c:pt>
                <c:pt idx="120">
                  <c:v>-0.2321</c:v>
                </c:pt>
                <c:pt idx="121">
                  <c:v>-0.25209999999999999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18-4927-AFC2-98E16F5A4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44758175"/>
        <c:axId val="1943210511"/>
      </c:scatterChart>
      <c:valAx>
        <c:axId val="1944758175"/>
        <c:scaling>
          <c:orientation val="minMax"/>
          <c:max val="125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3210511"/>
        <c:crossesAt val="-0.30000000000000004"/>
        <c:crossBetween val="midCat"/>
        <c:majorUnit val="2"/>
        <c:minorUnit val="1"/>
      </c:valAx>
      <c:valAx>
        <c:axId val="1943210511"/>
        <c:scaling>
          <c:orientation val="minMax"/>
          <c:max val="-0.1500000000000000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44758175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Magnet Z Spacing - Nominal 28.00mm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6372413984856182E-2"/>
          <c:y val="0.11832007670595314"/>
          <c:w val="0.94960301711712447"/>
          <c:h val="0.76665912731486496"/>
        </c:manualLayout>
      </c:layout>
      <c:scatterChart>
        <c:scatterStyle val="smoothMarker"/>
        <c:varyColors val="0"/>
        <c:ser>
          <c:idx val="0"/>
          <c:order val="0"/>
          <c:tx>
            <c:v>Magnet Z Diff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'Magnet Z (Spacing)'!$H$6:$H$123</c:f>
              <c:numCache>
                <c:formatCode>General</c:formatCode>
                <c:ptCount val="118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8</c:v>
                </c:pt>
                <c:pt idx="5">
                  <c:v>9</c:v>
                </c:pt>
                <c:pt idx="6">
                  <c:v>10</c:v>
                </c:pt>
                <c:pt idx="7">
                  <c:v>11</c:v>
                </c:pt>
                <c:pt idx="8">
                  <c:v>12</c:v>
                </c:pt>
                <c:pt idx="9">
                  <c:v>13</c:v>
                </c:pt>
                <c:pt idx="10">
                  <c:v>14</c:v>
                </c:pt>
                <c:pt idx="11">
                  <c:v>15</c:v>
                </c:pt>
                <c:pt idx="12">
                  <c:v>16</c:v>
                </c:pt>
                <c:pt idx="13">
                  <c:v>17</c:v>
                </c:pt>
                <c:pt idx="14">
                  <c:v>18</c:v>
                </c:pt>
                <c:pt idx="15">
                  <c:v>19</c:v>
                </c:pt>
                <c:pt idx="16">
                  <c:v>20</c:v>
                </c:pt>
                <c:pt idx="17">
                  <c:v>21</c:v>
                </c:pt>
                <c:pt idx="18">
                  <c:v>22</c:v>
                </c:pt>
                <c:pt idx="19">
                  <c:v>23</c:v>
                </c:pt>
                <c:pt idx="20">
                  <c:v>24</c:v>
                </c:pt>
                <c:pt idx="21">
                  <c:v>25</c:v>
                </c:pt>
                <c:pt idx="22">
                  <c:v>26</c:v>
                </c:pt>
                <c:pt idx="23">
                  <c:v>27</c:v>
                </c:pt>
                <c:pt idx="24">
                  <c:v>28</c:v>
                </c:pt>
                <c:pt idx="25">
                  <c:v>29</c:v>
                </c:pt>
                <c:pt idx="26">
                  <c:v>30</c:v>
                </c:pt>
                <c:pt idx="27">
                  <c:v>31</c:v>
                </c:pt>
                <c:pt idx="28">
                  <c:v>32</c:v>
                </c:pt>
                <c:pt idx="29">
                  <c:v>33</c:v>
                </c:pt>
                <c:pt idx="30">
                  <c:v>34</c:v>
                </c:pt>
                <c:pt idx="31">
                  <c:v>35</c:v>
                </c:pt>
                <c:pt idx="32">
                  <c:v>36</c:v>
                </c:pt>
                <c:pt idx="33">
                  <c:v>37</c:v>
                </c:pt>
                <c:pt idx="34">
                  <c:v>38</c:v>
                </c:pt>
                <c:pt idx="35">
                  <c:v>39</c:v>
                </c:pt>
                <c:pt idx="36">
                  <c:v>40</c:v>
                </c:pt>
                <c:pt idx="37">
                  <c:v>41</c:v>
                </c:pt>
                <c:pt idx="38">
                  <c:v>42</c:v>
                </c:pt>
                <c:pt idx="39">
                  <c:v>43</c:v>
                </c:pt>
                <c:pt idx="40">
                  <c:v>44</c:v>
                </c:pt>
                <c:pt idx="41">
                  <c:v>45</c:v>
                </c:pt>
                <c:pt idx="42">
                  <c:v>46</c:v>
                </c:pt>
                <c:pt idx="43">
                  <c:v>47</c:v>
                </c:pt>
                <c:pt idx="44">
                  <c:v>48</c:v>
                </c:pt>
                <c:pt idx="45">
                  <c:v>49</c:v>
                </c:pt>
                <c:pt idx="46">
                  <c:v>50</c:v>
                </c:pt>
                <c:pt idx="47">
                  <c:v>51</c:v>
                </c:pt>
                <c:pt idx="48">
                  <c:v>52</c:v>
                </c:pt>
                <c:pt idx="49">
                  <c:v>53</c:v>
                </c:pt>
                <c:pt idx="50">
                  <c:v>54</c:v>
                </c:pt>
                <c:pt idx="51">
                  <c:v>55</c:v>
                </c:pt>
                <c:pt idx="52">
                  <c:v>56</c:v>
                </c:pt>
                <c:pt idx="53">
                  <c:v>57</c:v>
                </c:pt>
                <c:pt idx="54">
                  <c:v>58</c:v>
                </c:pt>
                <c:pt idx="55">
                  <c:v>59</c:v>
                </c:pt>
                <c:pt idx="56">
                  <c:v>60</c:v>
                </c:pt>
                <c:pt idx="57">
                  <c:v>61</c:v>
                </c:pt>
                <c:pt idx="58">
                  <c:v>62</c:v>
                </c:pt>
                <c:pt idx="59">
                  <c:v>63</c:v>
                </c:pt>
                <c:pt idx="60">
                  <c:v>64</c:v>
                </c:pt>
                <c:pt idx="61">
                  <c:v>65</c:v>
                </c:pt>
                <c:pt idx="62">
                  <c:v>66</c:v>
                </c:pt>
                <c:pt idx="63">
                  <c:v>67</c:v>
                </c:pt>
                <c:pt idx="64">
                  <c:v>68</c:v>
                </c:pt>
                <c:pt idx="65">
                  <c:v>69</c:v>
                </c:pt>
                <c:pt idx="66">
                  <c:v>70</c:v>
                </c:pt>
                <c:pt idx="67">
                  <c:v>71</c:v>
                </c:pt>
                <c:pt idx="68">
                  <c:v>72</c:v>
                </c:pt>
                <c:pt idx="69">
                  <c:v>73</c:v>
                </c:pt>
                <c:pt idx="70">
                  <c:v>74</c:v>
                </c:pt>
                <c:pt idx="71">
                  <c:v>75</c:v>
                </c:pt>
                <c:pt idx="72">
                  <c:v>76</c:v>
                </c:pt>
                <c:pt idx="73">
                  <c:v>77</c:v>
                </c:pt>
                <c:pt idx="74">
                  <c:v>78</c:v>
                </c:pt>
                <c:pt idx="75">
                  <c:v>79</c:v>
                </c:pt>
                <c:pt idx="76">
                  <c:v>80</c:v>
                </c:pt>
                <c:pt idx="77">
                  <c:v>81</c:v>
                </c:pt>
                <c:pt idx="78">
                  <c:v>82</c:v>
                </c:pt>
                <c:pt idx="79">
                  <c:v>83</c:v>
                </c:pt>
                <c:pt idx="80">
                  <c:v>84</c:v>
                </c:pt>
                <c:pt idx="81">
                  <c:v>85</c:v>
                </c:pt>
                <c:pt idx="82">
                  <c:v>86</c:v>
                </c:pt>
                <c:pt idx="83">
                  <c:v>87</c:v>
                </c:pt>
                <c:pt idx="84">
                  <c:v>88</c:v>
                </c:pt>
                <c:pt idx="85">
                  <c:v>89</c:v>
                </c:pt>
                <c:pt idx="86">
                  <c:v>90</c:v>
                </c:pt>
                <c:pt idx="87">
                  <c:v>91</c:v>
                </c:pt>
                <c:pt idx="88">
                  <c:v>92</c:v>
                </c:pt>
                <c:pt idx="89">
                  <c:v>93</c:v>
                </c:pt>
                <c:pt idx="90">
                  <c:v>94</c:v>
                </c:pt>
                <c:pt idx="91">
                  <c:v>95</c:v>
                </c:pt>
                <c:pt idx="92">
                  <c:v>96</c:v>
                </c:pt>
                <c:pt idx="93">
                  <c:v>97</c:v>
                </c:pt>
                <c:pt idx="94">
                  <c:v>98</c:v>
                </c:pt>
                <c:pt idx="95">
                  <c:v>99</c:v>
                </c:pt>
                <c:pt idx="96">
                  <c:v>100</c:v>
                </c:pt>
                <c:pt idx="97">
                  <c:v>101</c:v>
                </c:pt>
                <c:pt idx="98">
                  <c:v>102</c:v>
                </c:pt>
                <c:pt idx="99">
                  <c:v>103</c:v>
                </c:pt>
                <c:pt idx="100">
                  <c:v>104</c:v>
                </c:pt>
                <c:pt idx="101">
                  <c:v>105</c:v>
                </c:pt>
                <c:pt idx="102">
                  <c:v>106</c:v>
                </c:pt>
                <c:pt idx="103">
                  <c:v>107</c:v>
                </c:pt>
                <c:pt idx="104">
                  <c:v>108</c:v>
                </c:pt>
                <c:pt idx="105">
                  <c:v>109</c:v>
                </c:pt>
                <c:pt idx="106">
                  <c:v>110</c:v>
                </c:pt>
                <c:pt idx="107">
                  <c:v>111</c:v>
                </c:pt>
                <c:pt idx="108">
                  <c:v>112</c:v>
                </c:pt>
                <c:pt idx="109">
                  <c:v>113</c:v>
                </c:pt>
                <c:pt idx="110">
                  <c:v>114</c:v>
                </c:pt>
                <c:pt idx="111">
                  <c:v>115</c:v>
                </c:pt>
                <c:pt idx="112">
                  <c:v>116</c:v>
                </c:pt>
                <c:pt idx="113">
                  <c:v>117</c:v>
                </c:pt>
                <c:pt idx="114">
                  <c:v>118</c:v>
                </c:pt>
                <c:pt idx="115">
                  <c:v>119</c:v>
                </c:pt>
                <c:pt idx="116">
                  <c:v>120</c:v>
                </c:pt>
                <c:pt idx="117">
                  <c:v>121</c:v>
                </c:pt>
              </c:numCache>
            </c:numRef>
          </c:xVal>
          <c:yVal>
            <c:numRef>
              <c:f>'Magnet Z (Spacing)'!$O$6:$O$123</c:f>
              <c:numCache>
                <c:formatCode>0.0000</c:formatCode>
                <c:ptCount val="118"/>
                <c:pt idx="0">
                  <c:v>8.0999999999988859E-3</c:v>
                </c:pt>
                <c:pt idx="1">
                  <c:v>6.3800000000007628E-2</c:v>
                </c:pt>
                <c:pt idx="2">
                  <c:v>8.5250000000002046E-2</c:v>
                </c:pt>
                <c:pt idx="3">
                  <c:v>9.0850000000003206E-2</c:v>
                </c:pt>
                <c:pt idx="4">
                  <c:v>8.8050000000009732E-2</c:v>
                </c:pt>
                <c:pt idx="5">
                  <c:v>8.9900000000028513E-2</c:v>
                </c:pt>
                <c:pt idx="6">
                  <c:v>9.7499999999996589E-2</c:v>
                </c:pt>
                <c:pt idx="7">
                  <c:v>9.5450000000028012E-2</c:v>
                </c:pt>
                <c:pt idx="8">
                  <c:v>8.3450000000027558E-2</c:v>
                </c:pt>
                <c:pt idx="9">
                  <c:v>9.1250000000059117E-2</c:v>
                </c:pt>
                <c:pt idx="10">
                  <c:v>0.10460000000000491</c:v>
                </c:pt>
                <c:pt idx="11">
                  <c:v>9.3650000000025102E-2</c:v>
                </c:pt>
                <c:pt idx="12">
                  <c:v>9.2849999999998545E-2</c:v>
                </c:pt>
                <c:pt idx="13">
                  <c:v>8.1800000000043838E-2</c:v>
                </c:pt>
                <c:pt idx="14">
                  <c:v>0.10519999999996799</c:v>
                </c:pt>
                <c:pt idx="15">
                  <c:v>9.6200000000010277E-2</c:v>
                </c:pt>
                <c:pt idx="16">
                  <c:v>0.11029999999999518</c:v>
                </c:pt>
                <c:pt idx="17">
                  <c:v>0.10505000000006248</c:v>
                </c:pt>
                <c:pt idx="18">
                  <c:v>9.9150000000008731E-2</c:v>
                </c:pt>
                <c:pt idx="19">
                  <c:v>9.0899999999919601E-2</c:v>
                </c:pt>
                <c:pt idx="20">
                  <c:v>0.11549999999999727</c:v>
                </c:pt>
                <c:pt idx="21">
                  <c:v>0.1078499999999849</c:v>
                </c:pt>
                <c:pt idx="22">
                  <c:v>0.10309999999992669</c:v>
                </c:pt>
                <c:pt idx="23">
                  <c:v>0.11734999999998763</c:v>
                </c:pt>
                <c:pt idx="24">
                  <c:v>0.10374999999999091</c:v>
                </c:pt>
                <c:pt idx="25">
                  <c:v>0.10664999999994507</c:v>
                </c:pt>
                <c:pt idx="26">
                  <c:v>9.0850000000045839E-2</c:v>
                </c:pt>
                <c:pt idx="27">
                  <c:v>6.4149999999926877E-2</c:v>
                </c:pt>
                <c:pt idx="28">
                  <c:v>6.5550000000030195E-2</c:v>
                </c:pt>
                <c:pt idx="29">
                  <c:v>8.8499999999953616E-2</c:v>
                </c:pt>
                <c:pt idx="30">
                  <c:v>0.10359999999991487</c:v>
                </c:pt>
                <c:pt idx="31">
                  <c:v>0.1067000000000462</c:v>
                </c:pt>
                <c:pt idx="32">
                  <c:v>0.12179999999989377</c:v>
                </c:pt>
                <c:pt idx="33">
                  <c:v>0.11130000000002838</c:v>
                </c:pt>
                <c:pt idx="34">
                  <c:v>0.10069999999996071</c:v>
                </c:pt>
                <c:pt idx="35">
                  <c:v>9.7599999999943066E-2</c:v>
                </c:pt>
                <c:pt idx="36">
                  <c:v>9.8300000000108412E-2</c:v>
                </c:pt>
                <c:pt idx="37">
                  <c:v>0.10300000000006548</c:v>
                </c:pt>
                <c:pt idx="38">
                  <c:v>0.10694999999986976</c:v>
                </c:pt>
                <c:pt idx="39">
                  <c:v>0.12860000000000582</c:v>
                </c:pt>
                <c:pt idx="40">
                  <c:v>0.20375000000012733</c:v>
                </c:pt>
                <c:pt idx="41">
                  <c:v>0.1982500000001437</c:v>
                </c:pt>
                <c:pt idx="42">
                  <c:v>0.19329999999990832</c:v>
                </c:pt>
                <c:pt idx="43">
                  <c:v>0.18875000000002728</c:v>
                </c:pt>
                <c:pt idx="44">
                  <c:v>0.19039999999995416</c:v>
                </c:pt>
                <c:pt idx="45">
                  <c:v>0.18274999999994179</c:v>
                </c:pt>
                <c:pt idx="46">
                  <c:v>0.17145000000004984</c:v>
                </c:pt>
                <c:pt idx="47">
                  <c:v>0.19720000000006621</c:v>
                </c:pt>
                <c:pt idx="48">
                  <c:v>0.20445000000017899</c:v>
                </c:pt>
                <c:pt idx="49">
                  <c:v>0.19370000000026266</c:v>
                </c:pt>
                <c:pt idx="50">
                  <c:v>0.20220000000017535</c:v>
                </c:pt>
                <c:pt idx="51">
                  <c:v>0.19399999999995998</c:v>
                </c:pt>
                <c:pt idx="52">
                  <c:v>0.20405000000005202</c:v>
                </c:pt>
                <c:pt idx="53">
                  <c:v>0.20505000000002838</c:v>
                </c:pt>
                <c:pt idx="54">
                  <c:v>0.1901500000001306</c:v>
                </c:pt>
                <c:pt idx="55">
                  <c:v>0.19915000000014516</c:v>
                </c:pt>
                <c:pt idx="56">
                  <c:v>0.18360000000006949</c:v>
                </c:pt>
                <c:pt idx="57">
                  <c:v>0.19630000000006476</c:v>
                </c:pt>
                <c:pt idx="58">
                  <c:v>0.19065000000000509</c:v>
                </c:pt>
                <c:pt idx="59">
                  <c:v>0.1902500000001055</c:v>
                </c:pt>
                <c:pt idx="60">
                  <c:v>0.20720000000005712</c:v>
                </c:pt>
                <c:pt idx="61">
                  <c:v>0.2005500000000211</c:v>
                </c:pt>
                <c:pt idx="62">
                  <c:v>0.19039999999995416</c:v>
                </c:pt>
                <c:pt idx="63">
                  <c:v>0.18614999999999782</c:v>
                </c:pt>
                <c:pt idx="64">
                  <c:v>0.20685000000003129</c:v>
                </c:pt>
                <c:pt idx="65">
                  <c:v>0.19955000000027212</c:v>
                </c:pt>
                <c:pt idx="66">
                  <c:v>0.21444999999994252</c:v>
                </c:pt>
                <c:pt idx="67">
                  <c:v>0.20735000000013315</c:v>
                </c:pt>
                <c:pt idx="68">
                  <c:v>0.22049999999990177</c:v>
                </c:pt>
                <c:pt idx="69">
                  <c:v>0.20595000000002983</c:v>
                </c:pt>
                <c:pt idx="70">
                  <c:v>0.19174999999995634</c:v>
                </c:pt>
                <c:pt idx="71">
                  <c:v>0.18625000000020009</c:v>
                </c:pt>
                <c:pt idx="72">
                  <c:v>0.19895000000019536</c:v>
                </c:pt>
                <c:pt idx="73">
                  <c:v>0.19515000000001237</c:v>
                </c:pt>
                <c:pt idx="74">
                  <c:v>0.19720000000006621</c:v>
                </c:pt>
                <c:pt idx="75">
                  <c:v>0.188050000000203</c:v>
                </c:pt>
                <c:pt idx="76">
                  <c:v>0.18224999999983993</c:v>
                </c:pt>
                <c:pt idx="77">
                  <c:v>0.19005000000015571</c:v>
                </c:pt>
                <c:pt idx="78">
                  <c:v>0.3429999999998472</c:v>
                </c:pt>
                <c:pt idx="79">
                  <c:v>0.32954999999992651</c:v>
                </c:pt>
                <c:pt idx="80">
                  <c:v>0.32564999999976862</c:v>
                </c:pt>
                <c:pt idx="81">
                  <c:v>0.31955000000016298</c:v>
                </c:pt>
                <c:pt idx="82">
                  <c:v>0.32655000000022483</c:v>
                </c:pt>
                <c:pt idx="83">
                  <c:v>0.32899999999972351</c:v>
                </c:pt>
                <c:pt idx="84">
                  <c:v>0.3330999999998312</c:v>
                </c:pt>
                <c:pt idx="85">
                  <c:v>0.33150000000023283</c:v>
                </c:pt>
                <c:pt idx="86">
                  <c:v>0.32459999999991851</c:v>
                </c:pt>
                <c:pt idx="87">
                  <c:v>0.34034999999994398</c:v>
                </c:pt>
                <c:pt idx="88">
                  <c:v>0.32840000000032887</c:v>
                </c:pt>
                <c:pt idx="89">
                  <c:v>0.32490000000007058</c:v>
                </c:pt>
                <c:pt idx="90">
                  <c:v>0.32145000000036816</c:v>
                </c:pt>
                <c:pt idx="91">
                  <c:v>0.33445000000028813</c:v>
                </c:pt>
                <c:pt idx="92">
                  <c:v>0.33960000000024593</c:v>
                </c:pt>
                <c:pt idx="93">
                  <c:v>0.34104999999999563</c:v>
                </c:pt>
                <c:pt idx="94">
                  <c:v>0.33914999999979045</c:v>
                </c:pt>
                <c:pt idx="95">
                  <c:v>0.34535000000005311</c:v>
                </c:pt>
                <c:pt idx="96">
                  <c:v>0.3407999999999447</c:v>
                </c:pt>
                <c:pt idx="97">
                  <c:v>0.33530000000018845</c:v>
                </c:pt>
                <c:pt idx="98">
                  <c:v>0.33899999999994179</c:v>
                </c:pt>
                <c:pt idx="99">
                  <c:v>0.32754999999997381</c:v>
                </c:pt>
                <c:pt idx="100">
                  <c:v>0.32495000000017171</c:v>
                </c:pt>
                <c:pt idx="101">
                  <c:v>0.31375000000025466</c:v>
                </c:pt>
                <c:pt idx="102">
                  <c:v>0.31444999999985157</c:v>
                </c:pt>
                <c:pt idx="103">
                  <c:v>0.33500000000003638</c:v>
                </c:pt>
                <c:pt idx="104">
                  <c:v>0.33039999999982683</c:v>
                </c:pt>
                <c:pt idx="105">
                  <c:v>0.35310000000026776</c:v>
                </c:pt>
                <c:pt idx="106">
                  <c:v>0.34825000000000728</c:v>
                </c:pt>
                <c:pt idx="107">
                  <c:v>0.34165000000029977</c:v>
                </c:pt>
                <c:pt idx="108">
                  <c:v>0.3384000000000924</c:v>
                </c:pt>
                <c:pt idx="109">
                  <c:v>0.32819999999992433</c:v>
                </c:pt>
                <c:pt idx="110">
                  <c:v>0.34465000000000146</c:v>
                </c:pt>
                <c:pt idx="111">
                  <c:v>0.34900000000016007</c:v>
                </c:pt>
                <c:pt idx="112">
                  <c:v>0.33449999999993452</c:v>
                </c:pt>
                <c:pt idx="113">
                  <c:v>0.32200000000011642</c:v>
                </c:pt>
                <c:pt idx="114">
                  <c:v>0.32725000000027649</c:v>
                </c:pt>
                <c:pt idx="115">
                  <c:v>0.3253500000000713</c:v>
                </c:pt>
                <c:pt idx="116">
                  <c:v>0.31455000000005384</c:v>
                </c:pt>
                <c:pt idx="117">
                  <c:v>0.28685000000041327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FBD-4373-8CAE-F95E8C876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10972480"/>
        <c:axId val="1610970560"/>
      </c:scatterChart>
      <c:valAx>
        <c:axId val="1610972480"/>
        <c:scaling>
          <c:orientation val="minMax"/>
          <c:max val="124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Pole Tip Number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0560"/>
        <c:crosses val="autoZero"/>
        <c:crossBetween val="midCat"/>
        <c:majorUnit val="2"/>
        <c:minorUnit val="1"/>
      </c:valAx>
      <c:valAx>
        <c:axId val="16109705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Magnet Z Spacing Diff (.mm)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10972480"/>
        <c:crosses val="autoZero"/>
        <c:crossBetween val="midCat"/>
        <c:majorUnit val="2.5000000000000005E-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cid:DFA2AC0C-90D7-41A7-B92E-DC0A3A3D90D0" TargetMode="External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B1C00FA0-D1EB-4EDE-AC96-31D56CA17796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600075</xdr:colOff>
      <xdr:row>2</xdr:row>
      <xdr:rowOff>33337</xdr:rowOff>
    </xdr:from>
    <xdr:to>
      <xdr:col>41</xdr:col>
      <xdr:colOff>533400</xdr:colOff>
      <xdr:row>22</xdr:row>
      <xdr:rowOff>28575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C17635-7092-F35B-EA6B-6672BEAE80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21</xdr:col>
      <xdr:colOff>114300</xdr:colOff>
      <xdr:row>6</xdr:row>
      <xdr:rowOff>171450</xdr:rowOff>
    </xdr:from>
    <xdr:to>
      <xdr:col>41</xdr:col>
      <xdr:colOff>76200</xdr:colOff>
      <xdr:row>20</xdr:row>
      <xdr:rowOff>95250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8AF954B1-ED9C-FAEA-C3DA-4D93B9DF6685}"/>
            </a:ext>
          </a:extLst>
        </xdr:cNvPr>
        <xdr:cNvCxnSpPr/>
      </xdr:nvCxnSpPr>
      <xdr:spPr>
        <a:xfrm>
          <a:off x="12915900" y="1314450"/>
          <a:ext cx="12153900" cy="2590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180974</xdr:rowOff>
    </xdr:from>
    <xdr:to>
      <xdr:col>26</xdr:col>
      <xdr:colOff>9525</xdr:colOff>
      <xdr:row>24</xdr:row>
      <xdr:rowOff>19050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DF6431-2CEB-4DA2-804D-6245256078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4</xdr:row>
      <xdr:rowOff>176211</xdr:rowOff>
    </xdr:from>
    <xdr:to>
      <xdr:col>26</xdr:col>
      <xdr:colOff>19049</xdr:colOff>
      <xdr:row>24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3F8879-F986-8D37-6230-0D1ABCF1CF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419100</xdr:colOff>
      <xdr:row>11</xdr:row>
      <xdr:rowOff>71436</xdr:rowOff>
    </xdr:from>
    <xdr:to>
      <xdr:col>25</xdr:col>
      <xdr:colOff>428624</xdr:colOff>
      <xdr:row>33</xdr:row>
      <xdr:rowOff>76199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BECAB37-038B-EF2D-23F6-6355C8C5BC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304801</xdr:colOff>
      <xdr:row>0</xdr:row>
      <xdr:rowOff>2</xdr:rowOff>
    </xdr:from>
    <xdr:to>
      <xdr:col>20</xdr:col>
      <xdr:colOff>339081</xdr:colOff>
      <xdr:row>36</xdr:row>
      <xdr:rowOff>103264</xdr:rowOff>
    </xdr:to>
    <xdr:pic>
      <xdr:nvPicPr>
        <xdr:cNvPr id="2" name="46EF7688-B8C9-4F8C-9F5C-249E1C77EEBD" descr="IMG_2695.jpg">
          <a:extLst>
            <a:ext uri="{FF2B5EF4-FFF2-40B4-BE49-F238E27FC236}">
              <a16:creationId xmlns:a16="http://schemas.microsoft.com/office/drawing/2014/main" id="{FAED57F7-A57B-4A7F-BE8D-76CE99A1DEF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778" t="17609" r="33201"/>
        <a:stretch/>
      </xdr:blipFill>
      <xdr:spPr bwMode="auto">
        <a:xfrm>
          <a:off x="10248901" y="2"/>
          <a:ext cx="2567930" cy="69612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19</xdr:row>
      <xdr:rowOff>9526</xdr:rowOff>
    </xdr:from>
    <xdr:to>
      <xdr:col>16</xdr:col>
      <xdr:colOff>297180</xdr:colOff>
      <xdr:row>36</xdr:row>
      <xdr:rowOff>113626</xdr:rowOff>
    </xdr:to>
    <xdr:pic>
      <xdr:nvPicPr>
        <xdr:cNvPr id="3" name="DFA2AC0C-90D7-41A7-B92E-DC0A3A3D90D0" descr="IMG_2696.jpg">
          <a:extLst>
            <a:ext uri="{FF2B5EF4-FFF2-40B4-BE49-F238E27FC236}">
              <a16:creationId xmlns:a16="http://schemas.microsoft.com/office/drawing/2014/main" id="{82838C08-6DEC-430A-A430-9DE6D7D26C3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r:link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371" b="36111"/>
        <a:stretch>
          <a:fillRect/>
        </a:stretch>
      </xdr:blipFill>
      <xdr:spPr bwMode="auto">
        <a:xfrm>
          <a:off x="0" y="3629026"/>
          <a:ext cx="10241280" cy="334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297180</xdr:colOff>
      <xdr:row>19</xdr:row>
      <xdr:rowOff>47625</xdr:rowOff>
    </xdr:to>
    <xdr:pic>
      <xdr:nvPicPr>
        <xdr:cNvPr id="4" name="B1C00FA0-D1EB-4EDE-AC96-31D56CA17796" descr="IMG_2697.jpg">
          <a:extLst>
            <a:ext uri="{FF2B5EF4-FFF2-40B4-BE49-F238E27FC236}">
              <a16:creationId xmlns:a16="http://schemas.microsoft.com/office/drawing/2014/main" id="{848878C3-8D6B-481A-9B07-3757BDA2F39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r:link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116" b="25141"/>
        <a:stretch>
          <a:fillRect/>
        </a:stretch>
      </xdr:blipFill>
      <xdr:spPr bwMode="auto">
        <a:xfrm>
          <a:off x="0" y="0"/>
          <a:ext cx="10241280" cy="3667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419100</xdr:colOff>
      <xdr:row>4</xdr:row>
      <xdr:rowOff>9525</xdr:rowOff>
    </xdr:from>
    <xdr:to>
      <xdr:col>15</xdr:col>
      <xdr:colOff>352425</xdr:colOff>
      <xdr:row>4</xdr:row>
      <xdr:rowOff>28575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FB9C6E3B-60DB-4E50-B176-49893DF0B12D}"/>
            </a:ext>
          </a:extLst>
        </xdr:cNvPr>
        <xdr:cNvCxnSpPr/>
      </xdr:nvCxnSpPr>
      <xdr:spPr>
        <a:xfrm>
          <a:off x="6610350" y="771525"/>
          <a:ext cx="3076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428625</xdr:colOff>
      <xdr:row>0</xdr:row>
      <xdr:rowOff>0</xdr:rowOff>
    </xdr:from>
    <xdr:to>
      <xdr:col>10</xdr:col>
      <xdr:colOff>438150</xdr:colOff>
      <xdr:row>3</xdr:row>
      <xdr:rowOff>180975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005DAD5-E362-4148-8F42-DCF17E6FECDC}"/>
            </a:ext>
          </a:extLst>
        </xdr:cNvPr>
        <xdr:cNvCxnSpPr/>
      </xdr:nvCxnSpPr>
      <xdr:spPr>
        <a:xfrm flipH="1" flipV="1">
          <a:off x="6619875" y="0"/>
          <a:ext cx="9525" cy="75247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10</xdr:col>
      <xdr:colOff>590550</xdr:colOff>
      <xdr:row>0</xdr:row>
      <xdr:rowOff>47625</xdr:rowOff>
    </xdr:from>
    <xdr:ext cx="3282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5DA3925D-2623-48A5-B40B-CF97FB0737F9}"/>
            </a:ext>
          </a:extLst>
        </xdr:cNvPr>
        <xdr:cNvSpPr txBox="1"/>
      </xdr:nvSpPr>
      <xdr:spPr>
        <a:xfrm>
          <a:off x="6781800" y="476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15</xdr:col>
      <xdr:colOff>219075</xdr:colOff>
      <xdr:row>2</xdr:row>
      <xdr:rowOff>9525</xdr:rowOff>
    </xdr:from>
    <xdr:ext cx="322396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2F4F1EC-75C5-44D5-88FC-74147F68C6F1}"/>
            </a:ext>
          </a:extLst>
        </xdr:cNvPr>
        <xdr:cNvSpPr txBox="1"/>
      </xdr:nvSpPr>
      <xdr:spPr>
        <a:xfrm>
          <a:off x="9553575" y="390525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0</xdr:col>
      <xdr:colOff>419100</xdr:colOff>
      <xdr:row>23</xdr:row>
      <xdr:rowOff>142875</xdr:rowOff>
    </xdr:from>
    <xdr:to>
      <xdr:col>8</xdr:col>
      <xdr:colOff>47625</xdr:colOff>
      <xdr:row>23</xdr:row>
      <xdr:rowOff>161925</xdr:rowOff>
    </xdr:to>
    <xdr:cxnSp macro="">
      <xdr:nvCxnSpPr>
        <xdr:cNvPr id="9" name="Straight Arrow Connector 8">
          <a:extLst>
            <a:ext uri="{FF2B5EF4-FFF2-40B4-BE49-F238E27FC236}">
              <a16:creationId xmlns:a16="http://schemas.microsoft.com/office/drawing/2014/main" id="{5AFF0A8A-9881-4EF0-8D05-6772485F0D70}"/>
            </a:ext>
          </a:extLst>
        </xdr:cNvPr>
        <xdr:cNvCxnSpPr/>
      </xdr:nvCxnSpPr>
      <xdr:spPr>
        <a:xfrm flipH="1">
          <a:off x="419100" y="4524375"/>
          <a:ext cx="4600575" cy="1905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57150</xdr:colOff>
      <xdr:row>21</xdr:row>
      <xdr:rowOff>38100</xdr:rowOff>
    </xdr:from>
    <xdr:to>
      <xdr:col>8</xdr:col>
      <xdr:colOff>76200</xdr:colOff>
      <xdr:row>23</xdr:row>
      <xdr:rowOff>161925</xdr:rowOff>
    </xdr:to>
    <xdr:cxnSp macro="">
      <xdr:nvCxnSpPr>
        <xdr:cNvPr id="10" name="Straight Arrow Connector 9">
          <a:extLst>
            <a:ext uri="{FF2B5EF4-FFF2-40B4-BE49-F238E27FC236}">
              <a16:creationId xmlns:a16="http://schemas.microsoft.com/office/drawing/2014/main" id="{72C039B9-2F04-4DD8-BB38-3CCE0A813DD6}"/>
            </a:ext>
          </a:extLst>
        </xdr:cNvPr>
        <xdr:cNvCxnSpPr/>
      </xdr:nvCxnSpPr>
      <xdr:spPr>
        <a:xfrm flipV="1">
          <a:off x="5029200" y="4038600"/>
          <a:ext cx="19050" cy="5048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304800</xdr:colOff>
      <xdr:row>19</xdr:row>
      <xdr:rowOff>123825</xdr:rowOff>
    </xdr:from>
    <xdr:ext cx="3282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940587AF-CA36-4A11-87E4-46017FDCEED0}"/>
            </a:ext>
          </a:extLst>
        </xdr:cNvPr>
        <xdr:cNvSpPr txBox="1"/>
      </xdr:nvSpPr>
      <xdr:spPr>
        <a:xfrm>
          <a:off x="4667250" y="374332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oneCellAnchor>
    <xdr:from>
      <xdr:col>0</xdr:col>
      <xdr:colOff>361950</xdr:colOff>
      <xdr:row>21</xdr:row>
      <xdr:rowOff>152400</xdr:rowOff>
    </xdr:from>
    <xdr:ext cx="322396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DB19E5D6-770C-4EA4-BD9A-9B914E17B861}"/>
            </a:ext>
          </a:extLst>
        </xdr:cNvPr>
        <xdr:cNvSpPr txBox="1"/>
      </xdr:nvSpPr>
      <xdr:spPr>
        <a:xfrm>
          <a:off x="361950" y="4152900"/>
          <a:ext cx="322396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+Z</a:t>
          </a:r>
        </a:p>
      </xdr:txBody>
    </xdr:sp>
    <xdr:clientData/>
  </xdr:oneCellAnchor>
  <xdr:twoCellAnchor>
    <xdr:from>
      <xdr:col>18</xdr:col>
      <xdr:colOff>476250</xdr:colOff>
      <xdr:row>0</xdr:row>
      <xdr:rowOff>95250</xdr:rowOff>
    </xdr:from>
    <xdr:to>
      <xdr:col>18</xdr:col>
      <xdr:colOff>485775</xdr:colOff>
      <xdr:row>3</xdr:row>
      <xdr:rowOff>171450</xdr:rowOff>
    </xdr:to>
    <xdr:cxnSp macro="">
      <xdr:nvCxnSpPr>
        <xdr:cNvPr id="13" name="Straight Arrow Connector 12">
          <a:extLst>
            <a:ext uri="{FF2B5EF4-FFF2-40B4-BE49-F238E27FC236}">
              <a16:creationId xmlns:a16="http://schemas.microsoft.com/office/drawing/2014/main" id="{A9F30FCD-B059-44C7-993D-B1DF5C41045E}"/>
            </a:ext>
          </a:extLst>
        </xdr:cNvPr>
        <xdr:cNvCxnSpPr/>
      </xdr:nvCxnSpPr>
      <xdr:spPr>
        <a:xfrm flipH="1" flipV="1">
          <a:off x="11658600" y="95250"/>
          <a:ext cx="9525" cy="647700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18</xdr:col>
      <xdr:colOff>28575</xdr:colOff>
      <xdr:row>0</xdr:row>
      <xdr:rowOff>66675</xdr:rowOff>
    </xdr:from>
    <xdr:ext cx="3282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F2C6E0C-CF76-4E82-919A-07014857F7B6}"/>
            </a:ext>
          </a:extLst>
        </xdr:cNvPr>
        <xdr:cNvSpPr txBox="1"/>
      </xdr:nvSpPr>
      <xdr:spPr>
        <a:xfrm>
          <a:off x="11210925" y="66675"/>
          <a:ext cx="328231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+Y</a:t>
          </a:r>
        </a:p>
      </xdr:txBody>
    </xdr:sp>
    <xdr:clientData/>
  </xdr:oneCellAnchor>
  <xdr:twoCellAnchor>
    <xdr:from>
      <xdr:col>18</xdr:col>
      <xdr:colOff>495300</xdr:colOff>
      <xdr:row>3</xdr:row>
      <xdr:rowOff>171450</xdr:rowOff>
    </xdr:from>
    <xdr:to>
      <xdr:col>20</xdr:col>
      <xdr:colOff>76200</xdr:colOff>
      <xdr:row>3</xdr:row>
      <xdr:rowOff>180975</xdr:rowOff>
    </xdr:to>
    <xdr:cxnSp macro="">
      <xdr:nvCxnSpPr>
        <xdr:cNvPr id="15" name="Straight Arrow Connector 14">
          <a:extLst>
            <a:ext uri="{FF2B5EF4-FFF2-40B4-BE49-F238E27FC236}">
              <a16:creationId xmlns:a16="http://schemas.microsoft.com/office/drawing/2014/main" id="{4D3360FE-6F89-4D39-966D-473CCA00B9D5}"/>
            </a:ext>
          </a:extLst>
        </xdr:cNvPr>
        <xdr:cNvCxnSpPr/>
      </xdr:nvCxnSpPr>
      <xdr:spPr>
        <a:xfrm flipV="1">
          <a:off x="11677650" y="742950"/>
          <a:ext cx="876300" cy="9525"/>
        </a:xfrm>
        <a:prstGeom prst="straightConnector1">
          <a:avLst/>
        </a:prstGeom>
        <a:ln w="38100"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19</xdr:col>
      <xdr:colOff>542925</xdr:colOff>
      <xdr:row>4</xdr:row>
      <xdr:rowOff>76200</xdr:rowOff>
    </xdr:from>
    <xdr:ext cx="332655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4BFE959-3858-422D-A09F-8102CF7451C4}"/>
            </a:ext>
          </a:extLst>
        </xdr:cNvPr>
        <xdr:cNvSpPr txBox="1"/>
      </xdr:nvSpPr>
      <xdr:spPr>
        <a:xfrm>
          <a:off x="12411075" y="838200"/>
          <a:ext cx="332655" cy="264560"/>
        </a:xfrm>
        <a:prstGeom prst="rect">
          <a:avLst/>
        </a:prstGeom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100" b="1"/>
            <a:t>+X</a:t>
          </a:r>
        </a:p>
      </xdr:txBody>
    </xdr:sp>
    <xdr:clientData/>
  </xdr:oneCellAnchor>
  <xdr:oneCellAnchor>
    <xdr:from>
      <xdr:col>12</xdr:col>
      <xdr:colOff>419099</xdr:colOff>
      <xdr:row>29</xdr:row>
      <xdr:rowOff>66675</xdr:rowOff>
    </xdr:from>
    <xdr:ext cx="276225" cy="619125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9464CC5-DDEB-4044-B7E3-7DE47C6554D6}"/>
            </a:ext>
          </a:extLst>
        </xdr:cNvPr>
        <xdr:cNvSpPr txBox="1"/>
      </xdr:nvSpPr>
      <xdr:spPr>
        <a:xfrm>
          <a:off x="7848599" y="5591175"/>
          <a:ext cx="276225" cy="619125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3</a:t>
          </a:r>
        </a:p>
        <a:p>
          <a:r>
            <a:rPr lang="en-US" sz="1100"/>
            <a:t>2</a:t>
          </a:r>
        </a:p>
        <a:p>
          <a:r>
            <a:rPr lang="en-US" sz="1100"/>
            <a:t>1</a:t>
          </a:r>
        </a:p>
      </xdr:txBody>
    </xdr:sp>
    <xdr:clientData/>
  </xdr:oneCellAnchor>
  <xdr:oneCellAnchor>
    <xdr:from>
      <xdr:col>11</xdr:col>
      <xdr:colOff>133349</xdr:colOff>
      <xdr:row>29</xdr:row>
      <xdr:rowOff>66675</xdr:rowOff>
    </xdr:from>
    <xdr:ext cx="276225" cy="609013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1447415E-9C52-4E31-8E61-8C949051D6E4}"/>
            </a:ext>
          </a:extLst>
        </xdr:cNvPr>
        <xdr:cNvSpPr txBox="1"/>
      </xdr:nvSpPr>
      <xdr:spPr>
        <a:xfrm>
          <a:off x="6943724" y="55911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4</a:t>
          </a:r>
        </a:p>
        <a:p>
          <a:r>
            <a:rPr lang="en-US" sz="1100"/>
            <a:t>5</a:t>
          </a:r>
        </a:p>
        <a:p>
          <a:r>
            <a:rPr lang="en-US" sz="1100"/>
            <a:t>6</a:t>
          </a:r>
        </a:p>
      </xdr:txBody>
    </xdr:sp>
    <xdr:clientData/>
  </xdr:oneCellAnchor>
  <xdr:oneCellAnchor>
    <xdr:from>
      <xdr:col>4</xdr:col>
      <xdr:colOff>409574</xdr:colOff>
      <xdr:row>28</xdr:row>
      <xdr:rowOff>180975</xdr:rowOff>
    </xdr:from>
    <xdr:ext cx="276225" cy="609013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DDB98BC8-D152-49EE-AAC8-FDE348E4C221}"/>
            </a:ext>
          </a:extLst>
        </xdr:cNvPr>
        <xdr:cNvSpPr txBox="1"/>
      </xdr:nvSpPr>
      <xdr:spPr>
        <a:xfrm>
          <a:off x="2867024" y="55149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9</a:t>
          </a:r>
        </a:p>
        <a:p>
          <a:r>
            <a:rPr lang="en-US" sz="1100"/>
            <a:t>8</a:t>
          </a:r>
        </a:p>
        <a:p>
          <a:r>
            <a:rPr lang="en-US" sz="1100"/>
            <a:t>7</a:t>
          </a:r>
        </a:p>
      </xdr:txBody>
    </xdr:sp>
    <xdr:clientData/>
  </xdr:oneCellAnchor>
  <xdr:oneCellAnchor>
    <xdr:from>
      <xdr:col>3</xdr:col>
      <xdr:colOff>219074</xdr:colOff>
      <xdr:row>28</xdr:row>
      <xdr:rowOff>180975</xdr:rowOff>
    </xdr:from>
    <xdr:ext cx="333376" cy="609013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F88E110C-BBA4-4758-8C58-D909BA8D2302}"/>
            </a:ext>
          </a:extLst>
        </xdr:cNvPr>
        <xdr:cNvSpPr txBox="1"/>
      </xdr:nvSpPr>
      <xdr:spPr>
        <a:xfrm>
          <a:off x="2057399" y="551497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10</a:t>
          </a:r>
        </a:p>
        <a:p>
          <a:r>
            <a:rPr lang="en-US" sz="1100"/>
            <a:t>11</a:t>
          </a:r>
        </a:p>
        <a:p>
          <a:r>
            <a:rPr lang="en-US" sz="1100"/>
            <a:t>12</a:t>
          </a:r>
        </a:p>
      </xdr:txBody>
    </xdr:sp>
    <xdr:clientData/>
  </xdr:oneCellAnchor>
  <xdr:oneCellAnchor>
    <xdr:from>
      <xdr:col>5</xdr:col>
      <xdr:colOff>171449</xdr:colOff>
      <xdr:row>12</xdr:row>
      <xdr:rowOff>0</xdr:rowOff>
    </xdr:from>
    <xdr:ext cx="276225" cy="609013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F4AA1A12-5AC8-49E8-8C08-417205232F88}"/>
            </a:ext>
          </a:extLst>
        </xdr:cNvPr>
        <xdr:cNvSpPr txBox="1"/>
      </xdr:nvSpPr>
      <xdr:spPr>
        <a:xfrm>
          <a:off x="3314699" y="2286000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</a:t>
          </a:r>
        </a:p>
        <a:p>
          <a:r>
            <a:rPr lang="en-US" sz="1100"/>
            <a:t>2</a:t>
          </a:r>
        </a:p>
        <a:p>
          <a:r>
            <a:rPr lang="en-US" sz="1100"/>
            <a:t>3</a:t>
          </a:r>
        </a:p>
      </xdr:txBody>
    </xdr:sp>
    <xdr:clientData/>
  </xdr:oneCellAnchor>
  <xdr:oneCellAnchor>
    <xdr:from>
      <xdr:col>6</xdr:col>
      <xdr:colOff>523874</xdr:colOff>
      <xdr:row>11</xdr:row>
      <xdr:rowOff>104775</xdr:rowOff>
    </xdr:from>
    <xdr:ext cx="276225" cy="609013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C84880FC-AF12-4F86-8988-A3C08D1E6593}"/>
            </a:ext>
          </a:extLst>
        </xdr:cNvPr>
        <xdr:cNvSpPr txBox="1"/>
      </xdr:nvSpPr>
      <xdr:spPr>
        <a:xfrm>
          <a:off x="4276724" y="22002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6</a:t>
          </a:r>
        </a:p>
        <a:p>
          <a:r>
            <a:rPr lang="en-US" sz="1100"/>
            <a:t>5</a:t>
          </a:r>
        </a:p>
        <a:p>
          <a:r>
            <a:rPr lang="en-US" sz="1100"/>
            <a:t>4</a:t>
          </a:r>
        </a:p>
      </xdr:txBody>
    </xdr:sp>
    <xdr:clientData/>
  </xdr:oneCellAnchor>
  <xdr:oneCellAnchor>
    <xdr:from>
      <xdr:col>12</xdr:col>
      <xdr:colOff>400049</xdr:colOff>
      <xdr:row>8</xdr:row>
      <xdr:rowOff>142875</xdr:rowOff>
    </xdr:from>
    <xdr:ext cx="276225" cy="609013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5FFEC971-35BF-4D47-AD55-F53A0811BDF0}"/>
            </a:ext>
          </a:extLst>
        </xdr:cNvPr>
        <xdr:cNvSpPr txBox="1"/>
      </xdr:nvSpPr>
      <xdr:spPr>
        <a:xfrm>
          <a:off x="7829549" y="1666875"/>
          <a:ext cx="276225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7</a:t>
          </a:r>
        </a:p>
        <a:p>
          <a:r>
            <a:rPr lang="en-US" sz="1100"/>
            <a:t>8</a:t>
          </a:r>
        </a:p>
        <a:p>
          <a:r>
            <a:rPr lang="en-US" sz="1100"/>
            <a:t>9</a:t>
          </a:r>
        </a:p>
      </xdr:txBody>
    </xdr:sp>
    <xdr:clientData/>
  </xdr:oneCellAnchor>
  <xdr:oneCellAnchor>
    <xdr:from>
      <xdr:col>13</xdr:col>
      <xdr:colOff>419099</xdr:colOff>
      <xdr:row>8</xdr:row>
      <xdr:rowOff>123825</xdr:rowOff>
    </xdr:from>
    <xdr:ext cx="333376" cy="609013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2C07E9CB-4F10-4A6A-9FAE-06D0FF4E7059}"/>
            </a:ext>
          </a:extLst>
        </xdr:cNvPr>
        <xdr:cNvSpPr txBox="1"/>
      </xdr:nvSpPr>
      <xdr:spPr>
        <a:xfrm>
          <a:off x="8534399" y="1647825"/>
          <a:ext cx="333376" cy="609013"/>
        </a:xfrm>
        <a:prstGeom prst="rect">
          <a:avLst/>
        </a:prstGeom>
      </xdr:spPr>
      <xdr:style>
        <a:lnRef idx="2">
          <a:schemeClr val="accent6">
            <a:shade val="15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/>
            <a:t>12</a:t>
          </a:r>
        </a:p>
        <a:p>
          <a:r>
            <a:rPr lang="en-US" sz="1100"/>
            <a:t>11</a:t>
          </a:r>
        </a:p>
        <a:p>
          <a:r>
            <a:rPr lang="en-US" sz="1100"/>
            <a:t>10</a:t>
          </a:r>
        </a:p>
      </xdr:txBody>
    </xdr:sp>
    <xdr:clientData/>
  </xdr:oneCellAnchor>
  <xdr:oneCellAnchor>
    <xdr:from>
      <xdr:col>15</xdr:col>
      <xdr:colOff>95250</xdr:colOff>
      <xdr:row>31</xdr:row>
      <xdr:rowOff>123825</xdr:rowOff>
    </xdr:from>
    <xdr:ext cx="764055" cy="436786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720EDB4B-D4CA-4D45-B62E-25FD4D2334A6}"/>
            </a:ext>
          </a:extLst>
        </xdr:cNvPr>
        <xdr:cNvSpPr txBox="1"/>
      </xdr:nvSpPr>
      <xdr:spPr>
        <a:xfrm>
          <a:off x="9429750" y="6029325"/>
          <a:ext cx="764055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Upstream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0</xdr:col>
      <xdr:colOff>76200</xdr:colOff>
      <xdr:row>31</xdr:row>
      <xdr:rowOff>76200</xdr:rowOff>
    </xdr:from>
    <xdr:ext cx="941091" cy="436786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84E413C7-4ABC-41C2-A723-BCA70018F233}"/>
            </a:ext>
          </a:extLst>
        </xdr:cNvPr>
        <xdr:cNvSpPr txBox="1"/>
      </xdr:nvSpPr>
      <xdr:spPr>
        <a:xfrm>
          <a:off x="76200" y="5981700"/>
          <a:ext cx="941091" cy="436786"/>
        </a:xfrm>
        <a:prstGeom prst="rect">
          <a:avLst/>
        </a:prstGeom>
      </xdr:spPr>
      <xdr:style>
        <a:lnRef idx="3">
          <a:schemeClr val="lt1"/>
        </a:lnRef>
        <a:fillRef idx="1">
          <a:schemeClr val="accent2"/>
        </a:fillRef>
        <a:effectRef idx="1">
          <a:schemeClr val="accent2"/>
        </a:effectRef>
        <a:fontRef idx="minor">
          <a:schemeClr val="lt1"/>
        </a:fontRef>
      </xdr:style>
      <xdr:txBody>
        <a:bodyPr vertOverflow="clip" horzOverflow="clip" wrap="none" rtlCol="0" anchor="ctr">
          <a:spAutoFit/>
        </a:bodyPr>
        <a:lstStyle/>
        <a:p>
          <a:r>
            <a:rPr lang="en-US" sz="1100" b="1"/>
            <a:t>Downstream</a:t>
          </a:r>
        </a:p>
        <a:p>
          <a:pPr algn="ctr"/>
          <a:r>
            <a:rPr lang="en-US" sz="1100" b="1"/>
            <a:t>Jaw</a:t>
          </a:r>
          <a:r>
            <a:rPr lang="en-US" sz="1100" b="1" baseline="0"/>
            <a:t> Plane</a:t>
          </a:r>
        </a:p>
      </xdr:txBody>
    </xdr:sp>
    <xdr:clientData/>
  </xdr:oneCellAnchor>
  <xdr:oneCellAnchor>
    <xdr:from>
      <xdr:col>13</xdr:col>
      <xdr:colOff>285750</xdr:colOff>
      <xdr:row>32</xdr:row>
      <xdr:rowOff>84289</xdr:rowOff>
    </xdr:from>
    <xdr:ext cx="457200" cy="24885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AEB6B6E4-0FA5-4BDD-9CBF-DFBE33CF513E}"/>
            </a:ext>
          </a:extLst>
        </xdr:cNvPr>
        <xdr:cNvSpPr txBox="1"/>
      </xdr:nvSpPr>
      <xdr:spPr>
        <a:xfrm>
          <a:off x="8401050" y="618028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</a:t>
          </a:r>
        </a:p>
      </xdr:txBody>
    </xdr:sp>
    <xdr:clientData/>
  </xdr:oneCellAnchor>
  <xdr:oneCellAnchor>
    <xdr:from>
      <xdr:col>13</xdr:col>
      <xdr:colOff>466725</xdr:colOff>
      <xdr:row>27</xdr:row>
      <xdr:rowOff>27139</xdr:rowOff>
    </xdr:from>
    <xdr:ext cx="457200" cy="24885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D3E5961A-15E0-49AC-A851-637F95BFA72F}"/>
            </a:ext>
          </a:extLst>
        </xdr:cNvPr>
        <xdr:cNvSpPr txBox="1"/>
      </xdr:nvSpPr>
      <xdr:spPr>
        <a:xfrm>
          <a:off x="8582025" y="5170639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USB4</a:t>
          </a:r>
        </a:p>
      </xdr:txBody>
    </xdr:sp>
    <xdr:clientData/>
  </xdr:oneCellAnchor>
  <xdr:oneCellAnchor>
    <xdr:from>
      <xdr:col>8</xdr:col>
      <xdr:colOff>133350</xdr:colOff>
      <xdr:row>27</xdr:row>
      <xdr:rowOff>19050</xdr:rowOff>
    </xdr:from>
    <xdr:ext cx="457200" cy="24885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F9AAAA0A-48F3-4884-86A9-1A705EFA0DD9}"/>
            </a:ext>
          </a:extLst>
        </xdr:cNvPr>
        <xdr:cNvSpPr txBox="1"/>
      </xdr:nvSpPr>
      <xdr:spPr>
        <a:xfrm>
          <a:off x="5105400" y="516255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USB5</a:t>
          </a:r>
        </a:p>
      </xdr:txBody>
    </xdr:sp>
    <xdr:clientData/>
  </xdr:oneCellAnchor>
  <xdr:oneCellAnchor>
    <xdr:from>
      <xdr:col>8</xdr:col>
      <xdr:colOff>123825</xdr:colOff>
      <xdr:row>32</xdr:row>
      <xdr:rowOff>0</xdr:rowOff>
    </xdr:from>
    <xdr:ext cx="457200" cy="24885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A1063D26-1C06-42A8-8210-4D112E48FC65}"/>
            </a:ext>
          </a:extLst>
        </xdr:cNvPr>
        <xdr:cNvSpPr txBox="1"/>
      </xdr:nvSpPr>
      <xdr:spPr>
        <a:xfrm>
          <a:off x="5095875" y="60960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USB2</a:t>
          </a:r>
        </a:p>
      </xdr:txBody>
    </xdr:sp>
    <xdr:clientData/>
  </xdr:oneCellAnchor>
  <xdr:oneCellAnchor>
    <xdr:from>
      <xdr:col>2</xdr:col>
      <xdr:colOff>200025</xdr:colOff>
      <xdr:row>31</xdr:row>
      <xdr:rowOff>171451</xdr:rowOff>
    </xdr:from>
    <xdr:ext cx="457200" cy="24885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7CEFCEB8-A494-4C6B-80A3-87CE97025E51}"/>
            </a:ext>
          </a:extLst>
        </xdr:cNvPr>
        <xdr:cNvSpPr txBox="1"/>
      </xdr:nvSpPr>
      <xdr:spPr>
        <a:xfrm>
          <a:off x="1419225" y="6076951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USB3</a:t>
          </a:r>
        </a:p>
      </xdr:txBody>
    </xdr:sp>
    <xdr:clientData/>
  </xdr:oneCellAnchor>
  <xdr:oneCellAnchor>
    <xdr:from>
      <xdr:col>2</xdr:col>
      <xdr:colOff>76200</xdr:colOff>
      <xdr:row>27</xdr:row>
      <xdr:rowOff>9526</xdr:rowOff>
    </xdr:from>
    <xdr:ext cx="457200" cy="24885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6E8A5ED7-63B1-49CF-B19C-2ABE45758893}"/>
            </a:ext>
          </a:extLst>
        </xdr:cNvPr>
        <xdr:cNvSpPr txBox="1"/>
      </xdr:nvSpPr>
      <xdr:spPr>
        <a:xfrm>
          <a:off x="1295400" y="5153026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USB6</a:t>
          </a:r>
        </a:p>
      </xdr:txBody>
    </xdr:sp>
    <xdr:clientData/>
  </xdr:oneCellAnchor>
  <xdr:oneCellAnchor>
    <xdr:from>
      <xdr:col>3</xdr:col>
      <xdr:colOff>257175</xdr:colOff>
      <xdr:row>15</xdr:row>
      <xdr:rowOff>114300</xdr:rowOff>
    </xdr:from>
    <xdr:ext cx="457200" cy="2488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10D1FFB5-502C-42A0-8F2F-4F4BED018317}"/>
            </a:ext>
          </a:extLst>
        </xdr:cNvPr>
        <xdr:cNvSpPr txBox="1"/>
      </xdr:nvSpPr>
      <xdr:spPr>
        <a:xfrm>
          <a:off x="2095500" y="29718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USB7</a:t>
          </a:r>
        </a:p>
      </xdr:txBody>
    </xdr:sp>
    <xdr:clientData/>
  </xdr:oneCellAnchor>
  <xdr:oneCellAnchor>
    <xdr:from>
      <xdr:col>14</xdr:col>
      <xdr:colOff>371475</xdr:colOff>
      <xdr:row>10</xdr:row>
      <xdr:rowOff>85725</xdr:rowOff>
    </xdr:from>
    <xdr:ext cx="457200" cy="24885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F43071FC-8470-4057-A4A3-EACE75B58640}"/>
            </a:ext>
          </a:extLst>
        </xdr:cNvPr>
        <xdr:cNvSpPr txBox="1"/>
      </xdr:nvSpPr>
      <xdr:spPr>
        <a:xfrm>
          <a:off x="9096375" y="1990725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USB9</a:t>
          </a:r>
        </a:p>
      </xdr:txBody>
    </xdr:sp>
    <xdr:clientData/>
  </xdr:oneCellAnchor>
  <xdr:oneCellAnchor>
    <xdr:from>
      <xdr:col>9</xdr:col>
      <xdr:colOff>400050</xdr:colOff>
      <xdr:row>12</xdr:row>
      <xdr:rowOff>38100</xdr:rowOff>
    </xdr:from>
    <xdr:ext cx="457200" cy="24885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FA9D6591-7CA0-4455-A514-4530E8148F03}"/>
            </a:ext>
          </a:extLst>
        </xdr:cNvPr>
        <xdr:cNvSpPr txBox="1"/>
      </xdr:nvSpPr>
      <xdr:spPr>
        <a:xfrm>
          <a:off x="5981700" y="2324100"/>
          <a:ext cx="457200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USB8</a:t>
          </a:r>
        </a:p>
      </xdr:txBody>
    </xdr:sp>
    <xdr:clientData/>
  </xdr:oneCellAnchor>
  <xdr:oneCellAnchor>
    <xdr:from>
      <xdr:col>14</xdr:col>
      <xdr:colOff>571499</xdr:colOff>
      <xdr:row>6</xdr:row>
      <xdr:rowOff>95250</xdr:rowOff>
    </xdr:from>
    <xdr:ext cx="542925" cy="248851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9B0B5CAC-F20F-4A39-A360-1A9F017CEAA0}"/>
            </a:ext>
          </a:extLst>
        </xdr:cNvPr>
        <xdr:cNvSpPr txBox="1"/>
      </xdr:nvSpPr>
      <xdr:spPr>
        <a:xfrm>
          <a:off x="9296399" y="12382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USB12</a:t>
          </a:r>
        </a:p>
      </xdr:txBody>
    </xdr:sp>
    <xdr:clientData/>
  </xdr:oneCellAnchor>
  <xdr:oneCellAnchor>
    <xdr:from>
      <xdr:col>3</xdr:col>
      <xdr:colOff>85724</xdr:colOff>
      <xdr:row>8</xdr:row>
      <xdr:rowOff>133350</xdr:rowOff>
    </xdr:from>
    <xdr:ext cx="542925" cy="248851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5FC5F6A-0235-4D7C-870D-E898E2EB6975}"/>
            </a:ext>
          </a:extLst>
        </xdr:cNvPr>
        <xdr:cNvSpPr txBox="1"/>
      </xdr:nvSpPr>
      <xdr:spPr>
        <a:xfrm>
          <a:off x="1924049" y="165735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USB10</a:t>
          </a:r>
        </a:p>
      </xdr:txBody>
    </xdr:sp>
    <xdr:clientData/>
  </xdr:oneCellAnchor>
  <xdr:oneCellAnchor>
    <xdr:from>
      <xdr:col>9</xdr:col>
      <xdr:colOff>380999</xdr:colOff>
      <xdr:row>7</xdr:row>
      <xdr:rowOff>76200</xdr:rowOff>
    </xdr:from>
    <xdr:ext cx="542925" cy="248851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37C62E5-C41B-4F16-89E9-2D885BD53BED}"/>
            </a:ext>
          </a:extLst>
        </xdr:cNvPr>
        <xdr:cNvSpPr txBox="1"/>
      </xdr:nvSpPr>
      <xdr:spPr>
        <a:xfrm>
          <a:off x="5962649" y="1409700"/>
          <a:ext cx="542925" cy="24885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lang="en-US" sz="1000"/>
            <a:t>USB11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3410164" cy="342786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1C30479F-F389-4DA6-AE4E-43555177D669}"/>
            </a:ext>
          </a:extLst>
        </xdr:cNvPr>
        <xdr:cNvSpPr txBox="1"/>
      </xdr:nvSpPr>
      <xdr:spPr>
        <a:xfrm>
          <a:off x="0" y="0"/>
          <a:ext cx="3410164" cy="342786"/>
        </a:xfrm>
        <a:prstGeom prst="rect">
          <a:avLst/>
        </a:prstGeom>
      </xdr:spPr>
      <xdr:style>
        <a:lnRef idx="3">
          <a:schemeClr val="lt1"/>
        </a:lnRef>
        <a:fillRef idx="1">
          <a:schemeClr val="dk1"/>
        </a:fillRef>
        <a:effectRef idx="1">
          <a:schemeClr val="dk1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1600"/>
            <a:t>Upper</a:t>
          </a:r>
          <a:r>
            <a:rPr lang="en-US" sz="1600" baseline="0"/>
            <a:t> Strongback - Magnet Array -028</a:t>
          </a:r>
        </a:p>
      </xdr:txBody>
    </xdr:sp>
    <xdr:clientData/>
  </xdr:oneCellAnchor>
  <xdr:oneCellAnchor>
    <xdr:from>
      <xdr:col>10</xdr:col>
      <xdr:colOff>117205</xdr:colOff>
      <xdr:row>15</xdr:row>
      <xdr:rowOff>38101</xdr:rowOff>
    </xdr:from>
    <xdr:ext cx="1126590" cy="468013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D04A1F03-3E93-4272-A39F-60C925A392C4}"/>
            </a:ext>
          </a:extLst>
        </xdr:cNvPr>
        <xdr:cNvSpPr txBox="1"/>
      </xdr:nvSpPr>
      <xdr:spPr>
        <a:xfrm rot="20837185">
          <a:off x="6308455" y="2895601"/>
          <a:ext cx="1126590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-X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8</xdr:col>
      <xdr:colOff>402955</xdr:colOff>
      <xdr:row>34</xdr:row>
      <xdr:rowOff>19051</xdr:rowOff>
    </xdr:from>
    <xdr:ext cx="1185646" cy="468013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863EA811-721F-49BE-8704-87A2E3BAFF78}"/>
            </a:ext>
          </a:extLst>
        </xdr:cNvPr>
        <xdr:cNvSpPr txBox="1"/>
      </xdr:nvSpPr>
      <xdr:spPr>
        <a:xfrm>
          <a:off x="5375005" y="6496051"/>
          <a:ext cx="1185646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+X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  <xdr:oneCellAnchor>
    <xdr:from>
      <xdr:col>17</xdr:col>
      <xdr:colOff>469630</xdr:colOff>
      <xdr:row>18</xdr:row>
      <xdr:rowOff>76201</xdr:rowOff>
    </xdr:from>
    <xdr:ext cx="1170064" cy="468013"/>
    <xdr:sp macro="" textlink="">
      <xdr:nvSpPr>
        <xdr:cNvPr id="42" name="TextBox 41">
          <a:extLst>
            <a:ext uri="{FF2B5EF4-FFF2-40B4-BE49-F238E27FC236}">
              <a16:creationId xmlns:a16="http://schemas.microsoft.com/office/drawing/2014/main" id="{9E6DC938-E2DE-4096-9AD5-2504BCE51507}"/>
            </a:ext>
          </a:extLst>
        </xdr:cNvPr>
        <xdr:cNvSpPr txBox="1"/>
      </xdr:nvSpPr>
      <xdr:spPr>
        <a:xfrm>
          <a:off x="11032855" y="3505201"/>
          <a:ext cx="1170064" cy="468013"/>
        </a:xfrm>
        <a:prstGeom prst="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2400"/>
            <a:t>+Z</a:t>
          </a:r>
          <a:r>
            <a:rPr lang="en-US" sz="2400" baseline="0"/>
            <a:t> View</a:t>
          </a:r>
          <a:endParaRPr lang="en-US" sz="24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9E163-69FB-45D6-A552-1A8C2610D23D}">
  <dimension ref="B1:U124"/>
  <sheetViews>
    <sheetView tabSelected="1" topLeftCell="A31" workbookViewId="0">
      <selection activeCell="S64" sqref="S64"/>
    </sheetView>
  </sheetViews>
  <sheetFormatPr defaultRowHeight="15" x14ac:dyDescent="0.25"/>
  <cols>
    <col min="2" max="2" width="9.140625" style="1"/>
    <col min="3" max="5" width="9.140625" style="2"/>
    <col min="7" max="7" width="9.140625" style="1"/>
    <col min="8" max="10" width="9.140625" style="2"/>
  </cols>
  <sheetData>
    <row r="1" spans="2:16" x14ac:dyDescent="0.25">
      <c r="B1" s="10" t="s">
        <v>4</v>
      </c>
      <c r="C1" s="10"/>
      <c r="D1" s="10"/>
      <c r="E1" s="10"/>
      <c r="F1" s="1"/>
      <c r="G1" s="10" t="s">
        <v>5</v>
      </c>
      <c r="H1" s="10"/>
      <c r="I1" s="10"/>
      <c r="J1" s="10"/>
      <c r="K1" s="1"/>
      <c r="L1" s="1"/>
    </row>
    <row r="2" spans="2:16" x14ac:dyDescent="0.25">
      <c r="B2" s="1" t="s">
        <v>3</v>
      </c>
      <c r="C2" s="2" t="s">
        <v>0</v>
      </c>
      <c r="D2" s="2" t="s">
        <v>1</v>
      </c>
      <c r="E2" s="2" t="s">
        <v>2</v>
      </c>
      <c r="G2" s="1" t="s">
        <v>3</v>
      </c>
      <c r="H2" s="2" t="s">
        <v>0</v>
      </c>
      <c r="I2" s="2" t="s">
        <v>1</v>
      </c>
      <c r="J2" s="2" t="s">
        <v>2</v>
      </c>
    </row>
    <row r="3" spans="2:16" x14ac:dyDescent="0.25">
      <c r="B3">
        <v>1</v>
      </c>
      <c r="C3">
        <v>14.0008</v>
      </c>
      <c r="D3">
        <v>3.1300000000000001E-2</v>
      </c>
      <c r="E3">
        <v>5.2484000000000002</v>
      </c>
      <c r="G3">
        <v>1</v>
      </c>
      <c r="H3">
        <v>-13.998900000000001</v>
      </c>
      <c r="I3">
        <v>3.2099999999999997E-2</v>
      </c>
      <c r="J3">
        <v>5.2488999999999999</v>
      </c>
      <c r="L3">
        <f t="shared" ref="L3" si="0">(D3+I3)/2</f>
        <v>3.1699999999999999E-2</v>
      </c>
      <c r="M3" s="11">
        <f>(L3-0.028-$P$3*(G3-$G$3))*1000/25.4</f>
        <v>0.14566929133858261</v>
      </c>
      <c r="N3" s="2"/>
      <c r="O3" s="2"/>
      <c r="P3" s="2">
        <f>-0.07/121</f>
        <v>-5.7851239669421491E-4</v>
      </c>
    </row>
    <row r="4" spans="2:16" x14ac:dyDescent="0.25">
      <c r="B4">
        <v>2</v>
      </c>
      <c r="C4">
        <v>13.998699999999999</v>
      </c>
      <c r="D4">
        <v>2.7799999999999998E-2</v>
      </c>
      <c r="E4">
        <v>30.749199999999998</v>
      </c>
      <c r="G4">
        <v>2</v>
      </c>
      <c r="H4">
        <v>-13.9983</v>
      </c>
      <c r="I4">
        <v>2.9499999999999998E-2</v>
      </c>
      <c r="J4">
        <v>30.749099999999999</v>
      </c>
      <c r="L4">
        <f t="shared" ref="L4:L67" si="1">(D4+I4)/2</f>
        <v>2.8649999999999998E-2</v>
      </c>
      <c r="M4" s="11">
        <f t="shared" ref="M4:M67" si="2">(L4-0.028-$P$3*(G4-$G$3))*1000/25.4</f>
        <v>4.8366629791110748E-2</v>
      </c>
    </row>
    <row r="5" spans="2:16" x14ac:dyDescent="0.25">
      <c r="B5">
        <v>3</v>
      </c>
      <c r="C5">
        <v>13.998799999999999</v>
      </c>
      <c r="D5">
        <v>2.7199999999999998E-2</v>
      </c>
      <c r="E5">
        <v>57.499000000000002</v>
      </c>
      <c r="G5">
        <v>3</v>
      </c>
      <c r="H5">
        <v>-13.9983</v>
      </c>
      <c r="I5">
        <v>2.7199999999999998E-2</v>
      </c>
      <c r="J5">
        <v>57.4983</v>
      </c>
      <c r="L5">
        <f t="shared" si="1"/>
        <v>2.7199999999999998E-2</v>
      </c>
      <c r="M5" s="11">
        <f t="shared" si="2"/>
        <v>1.4056094227890855E-2</v>
      </c>
    </row>
    <row r="6" spans="2:16" x14ac:dyDescent="0.25">
      <c r="B6">
        <v>4</v>
      </c>
      <c r="C6">
        <v>13.997999999999999</v>
      </c>
      <c r="D6">
        <v>2.63E-2</v>
      </c>
      <c r="E6">
        <v>85.499799999999993</v>
      </c>
      <c r="G6">
        <v>4</v>
      </c>
      <c r="H6">
        <v>-13.9986</v>
      </c>
      <c r="I6">
        <v>2.8000000000000001E-2</v>
      </c>
      <c r="J6">
        <v>85.498599999999996</v>
      </c>
      <c r="L6">
        <f t="shared" si="1"/>
        <v>2.7150000000000001E-2</v>
      </c>
      <c r="M6" s="11">
        <f t="shared" si="2"/>
        <v>3.4863668900891522E-2</v>
      </c>
    </row>
    <row r="7" spans="2:16" x14ac:dyDescent="0.25">
      <c r="B7">
        <v>5</v>
      </c>
      <c r="C7">
        <v>13.9993</v>
      </c>
      <c r="D7">
        <v>2.7300000000000001E-2</v>
      </c>
      <c r="E7">
        <v>113.49850000000001</v>
      </c>
      <c r="G7">
        <v>5</v>
      </c>
      <c r="H7">
        <v>-13.9992</v>
      </c>
      <c r="I7">
        <v>2.6200000000000001E-2</v>
      </c>
      <c r="J7">
        <v>113.4988</v>
      </c>
      <c r="L7">
        <f t="shared" si="1"/>
        <v>2.6750000000000003E-2</v>
      </c>
      <c r="M7" s="11">
        <f t="shared" si="2"/>
        <v>4.1891716014837092E-2</v>
      </c>
    </row>
    <row r="8" spans="2:16" x14ac:dyDescent="0.25">
      <c r="B8">
        <v>6</v>
      </c>
      <c r="C8">
        <v>13.998799999999999</v>
      </c>
      <c r="D8">
        <v>2.12E-2</v>
      </c>
      <c r="E8">
        <v>141.49950000000001</v>
      </c>
      <c r="G8">
        <v>6</v>
      </c>
      <c r="H8">
        <v>-13.999000000000001</v>
      </c>
      <c r="I8">
        <v>2.3E-2</v>
      </c>
      <c r="J8">
        <v>141.49879999999999</v>
      </c>
      <c r="L8">
        <f t="shared" si="1"/>
        <v>2.2100000000000002E-2</v>
      </c>
      <c r="M8" s="11">
        <f t="shared" si="2"/>
        <v>-0.1184030715168868</v>
      </c>
    </row>
    <row r="9" spans="2:16" x14ac:dyDescent="0.25">
      <c r="B9">
        <v>7</v>
      </c>
      <c r="C9">
        <v>13.9975</v>
      </c>
      <c r="D9">
        <v>2.29E-2</v>
      </c>
      <c r="E9">
        <v>169.4983</v>
      </c>
      <c r="G9">
        <v>7</v>
      </c>
      <c r="H9">
        <v>-13.999499999999999</v>
      </c>
      <c r="I9">
        <v>2.47E-2</v>
      </c>
      <c r="J9">
        <v>169.49799999999999</v>
      </c>
      <c r="L9">
        <f t="shared" si="1"/>
        <v>2.3800000000000002E-2</v>
      </c>
      <c r="M9" s="11">
        <f t="shared" si="2"/>
        <v>-2.8697859048610615E-2</v>
      </c>
    </row>
    <row r="10" spans="2:16" x14ac:dyDescent="0.25">
      <c r="B10">
        <v>8</v>
      </c>
      <c r="C10">
        <v>13.9983</v>
      </c>
      <c r="D10">
        <v>2.3300000000000001E-2</v>
      </c>
      <c r="E10">
        <v>197.49850000000001</v>
      </c>
      <c r="G10">
        <v>8</v>
      </c>
      <c r="H10">
        <v>-13.9983</v>
      </c>
      <c r="I10">
        <v>2.2200000000000001E-2</v>
      </c>
      <c r="J10">
        <v>197.4991</v>
      </c>
      <c r="L10">
        <f t="shared" si="1"/>
        <v>2.2749999999999999E-2</v>
      </c>
      <c r="M10" s="11">
        <f t="shared" si="2"/>
        <v>-4.7260363115767583E-2</v>
      </c>
    </row>
    <row r="11" spans="2:16" x14ac:dyDescent="0.25">
      <c r="B11">
        <v>9</v>
      </c>
      <c r="C11">
        <v>13.9986</v>
      </c>
      <c r="D11">
        <v>2.1899999999999999E-2</v>
      </c>
      <c r="E11">
        <v>225.49950000000001</v>
      </c>
      <c r="G11">
        <v>9</v>
      </c>
      <c r="H11">
        <v>-13.999000000000001</v>
      </c>
      <c r="I11">
        <v>2.12E-2</v>
      </c>
      <c r="J11">
        <v>225.4983</v>
      </c>
      <c r="L11">
        <f t="shared" si="1"/>
        <v>2.155E-2</v>
      </c>
      <c r="M11" s="11">
        <f t="shared" si="2"/>
        <v>-7.17283789939481E-2</v>
      </c>
    </row>
    <row r="12" spans="2:16" x14ac:dyDescent="0.25">
      <c r="B12">
        <v>10</v>
      </c>
      <c r="C12">
        <v>13.998799999999999</v>
      </c>
      <c r="D12">
        <v>2.01E-2</v>
      </c>
      <c r="E12">
        <v>253.4983</v>
      </c>
      <c r="G12">
        <v>10</v>
      </c>
      <c r="H12">
        <v>-13.999599999999999</v>
      </c>
      <c r="I12">
        <v>2.07E-2</v>
      </c>
      <c r="J12">
        <v>253.49860000000001</v>
      </c>
      <c r="L12">
        <f t="shared" si="1"/>
        <v>2.0400000000000001E-2</v>
      </c>
      <c r="M12" s="11">
        <f t="shared" si="2"/>
        <v>-9.4227890935120684E-2</v>
      </c>
    </row>
    <row r="13" spans="2:16" x14ac:dyDescent="0.25">
      <c r="B13">
        <v>11</v>
      </c>
      <c r="C13">
        <v>13.9986</v>
      </c>
      <c r="D13">
        <v>1.9199999999999998E-2</v>
      </c>
      <c r="E13">
        <v>281.4991</v>
      </c>
      <c r="G13">
        <v>11</v>
      </c>
      <c r="H13">
        <v>-14</v>
      </c>
      <c r="I13">
        <v>1.95E-2</v>
      </c>
      <c r="J13">
        <v>281.4984</v>
      </c>
      <c r="L13">
        <f t="shared" si="1"/>
        <v>1.9349999999999999E-2</v>
      </c>
      <c r="M13" s="11">
        <f t="shared" si="2"/>
        <v>-0.11279039500227765</v>
      </c>
    </row>
    <row r="14" spans="2:16" x14ac:dyDescent="0.25">
      <c r="B14">
        <v>12</v>
      </c>
      <c r="C14">
        <v>13.994400000000001</v>
      </c>
      <c r="D14">
        <v>1.72E-2</v>
      </c>
      <c r="E14">
        <v>309.4984</v>
      </c>
      <c r="G14">
        <v>12</v>
      </c>
      <c r="H14">
        <v>-13.9998</v>
      </c>
      <c r="I14">
        <v>1.49E-2</v>
      </c>
      <c r="J14">
        <v>309.49849999999998</v>
      </c>
      <c r="L14">
        <f t="shared" si="1"/>
        <v>1.6050000000000002E-2</v>
      </c>
      <c r="M14" s="11">
        <f t="shared" si="2"/>
        <v>-0.21993557623478879</v>
      </c>
    </row>
    <row r="15" spans="2:16" x14ac:dyDescent="0.25">
      <c r="B15">
        <v>13</v>
      </c>
      <c r="C15">
        <v>13.996700000000001</v>
      </c>
      <c r="D15">
        <v>1.5699999999999999E-2</v>
      </c>
      <c r="E15">
        <v>337.49900000000002</v>
      </c>
      <c r="G15">
        <v>13</v>
      </c>
      <c r="H15">
        <v>-14.0001</v>
      </c>
      <c r="I15">
        <v>1.5599999999999999E-2</v>
      </c>
      <c r="J15">
        <v>337.4984</v>
      </c>
      <c r="L15">
        <f t="shared" si="1"/>
        <v>1.5649999999999997E-2</v>
      </c>
      <c r="M15" s="11">
        <f t="shared" si="2"/>
        <v>-0.21290752912084351</v>
      </c>
    </row>
    <row r="16" spans="2:16" x14ac:dyDescent="0.25">
      <c r="B16">
        <v>14</v>
      </c>
      <c r="C16">
        <v>13.9964</v>
      </c>
      <c r="D16">
        <v>1.4999999999999999E-2</v>
      </c>
      <c r="E16">
        <v>365.49930000000001</v>
      </c>
      <c r="G16">
        <v>14</v>
      </c>
      <c r="H16">
        <v>-13.9999</v>
      </c>
      <c r="I16">
        <v>1.7000000000000001E-2</v>
      </c>
      <c r="J16">
        <v>365.49829999999997</v>
      </c>
      <c r="L16">
        <f t="shared" si="1"/>
        <v>1.6E-2</v>
      </c>
      <c r="M16" s="11">
        <f t="shared" si="2"/>
        <v>-0.17635192295177979</v>
      </c>
    </row>
    <row r="17" spans="2:21" x14ac:dyDescent="0.25">
      <c r="B17">
        <v>15</v>
      </c>
      <c r="C17">
        <v>13.997299999999999</v>
      </c>
      <c r="D17">
        <v>1.37E-2</v>
      </c>
      <c r="E17">
        <v>393.4982</v>
      </c>
      <c r="G17">
        <v>15</v>
      </c>
      <c r="H17">
        <v>-14.000299999999999</v>
      </c>
      <c r="I17">
        <v>1.44E-2</v>
      </c>
      <c r="J17">
        <v>393.4984</v>
      </c>
      <c r="L17">
        <f t="shared" si="1"/>
        <v>1.405E-2</v>
      </c>
      <c r="M17" s="11">
        <f t="shared" si="2"/>
        <v>-0.23034749788507841</v>
      </c>
    </row>
    <row r="18" spans="2:21" x14ac:dyDescent="0.25">
      <c r="B18">
        <v>16</v>
      </c>
      <c r="C18">
        <v>13.995900000000001</v>
      </c>
      <c r="D18">
        <v>1.29E-2</v>
      </c>
      <c r="E18">
        <v>421.49990000000003</v>
      </c>
      <c r="G18">
        <v>16</v>
      </c>
      <c r="H18">
        <v>-14.000500000000001</v>
      </c>
      <c r="I18">
        <v>1.2800000000000001E-2</v>
      </c>
      <c r="J18">
        <v>421.4991</v>
      </c>
      <c r="L18">
        <f t="shared" si="1"/>
        <v>1.285E-2</v>
      </c>
      <c r="M18" s="11">
        <f t="shared" si="2"/>
        <v>-0.25481551376325895</v>
      </c>
    </row>
    <row r="19" spans="2:21" x14ac:dyDescent="0.25">
      <c r="B19">
        <v>17</v>
      </c>
      <c r="C19">
        <v>13.995900000000001</v>
      </c>
      <c r="D19">
        <v>1.0800000000000001E-2</v>
      </c>
      <c r="E19">
        <v>449.49860000000001</v>
      </c>
      <c r="G19">
        <v>17</v>
      </c>
      <c r="H19">
        <v>-14</v>
      </c>
      <c r="I19">
        <v>1.18E-2</v>
      </c>
      <c r="J19">
        <v>449.49860000000001</v>
      </c>
      <c r="L19">
        <f t="shared" si="1"/>
        <v>1.1300000000000001E-2</v>
      </c>
      <c r="M19" s="11">
        <f t="shared" si="2"/>
        <v>-0.29306305720049453</v>
      </c>
    </row>
    <row r="20" spans="2:21" x14ac:dyDescent="0.25">
      <c r="B20">
        <v>18</v>
      </c>
      <c r="C20">
        <v>13.994999999999999</v>
      </c>
      <c r="D20">
        <v>1.09E-2</v>
      </c>
      <c r="E20">
        <v>477.49939999999998</v>
      </c>
      <c r="G20">
        <v>18</v>
      </c>
      <c r="H20">
        <v>-14.0014</v>
      </c>
      <c r="I20">
        <v>1.06E-2</v>
      </c>
      <c r="J20">
        <v>477.49889999999999</v>
      </c>
      <c r="L20">
        <f t="shared" si="1"/>
        <v>1.0749999999999999E-2</v>
      </c>
      <c r="M20" s="11">
        <f t="shared" si="2"/>
        <v>-0.29194052189757275</v>
      </c>
    </row>
    <row r="21" spans="2:21" x14ac:dyDescent="0.25">
      <c r="B21">
        <v>19</v>
      </c>
      <c r="C21">
        <v>13.9962</v>
      </c>
      <c r="D21">
        <v>1.01E-2</v>
      </c>
      <c r="E21">
        <v>505.4991</v>
      </c>
      <c r="G21">
        <v>19</v>
      </c>
      <c r="H21">
        <v>-14.002000000000001</v>
      </c>
      <c r="I21">
        <v>9.2999999999999992E-3</v>
      </c>
      <c r="J21">
        <v>505.4984</v>
      </c>
      <c r="L21">
        <f t="shared" si="1"/>
        <v>9.7000000000000003E-3</v>
      </c>
      <c r="M21" s="11">
        <f t="shared" si="2"/>
        <v>-0.31050302596472967</v>
      </c>
    </row>
    <row r="22" spans="2:21" x14ac:dyDescent="0.25">
      <c r="B22">
        <v>20</v>
      </c>
      <c r="C22">
        <v>13.9969</v>
      </c>
      <c r="D22">
        <v>7.3000000000000001E-3</v>
      </c>
      <c r="E22">
        <v>533.49860000000001</v>
      </c>
      <c r="G22">
        <v>20</v>
      </c>
      <c r="H22">
        <v>-14.0007</v>
      </c>
      <c r="I22">
        <v>6.6E-3</v>
      </c>
      <c r="J22">
        <v>533.49940000000004</v>
      </c>
      <c r="L22">
        <f t="shared" si="1"/>
        <v>6.9499999999999996E-3</v>
      </c>
      <c r="M22" s="11">
        <f t="shared" si="2"/>
        <v>-0.3959946638901542</v>
      </c>
    </row>
    <row r="23" spans="2:21" x14ac:dyDescent="0.25">
      <c r="B23">
        <v>21</v>
      </c>
      <c r="C23">
        <v>13.9975</v>
      </c>
      <c r="D23">
        <v>3.5000000000000001E-3</v>
      </c>
      <c r="E23">
        <v>561.49879999999996</v>
      </c>
      <c r="G23">
        <v>21</v>
      </c>
      <c r="H23">
        <v>-14.000500000000001</v>
      </c>
      <c r="I23">
        <v>2.8E-3</v>
      </c>
      <c r="J23">
        <v>561.49779999999998</v>
      </c>
      <c r="L23">
        <f t="shared" si="1"/>
        <v>3.15E-3</v>
      </c>
      <c r="M23" s="11">
        <f t="shared" si="2"/>
        <v>-0.52282488449274422</v>
      </c>
    </row>
    <row r="24" spans="2:21" x14ac:dyDescent="0.25">
      <c r="B24">
        <v>22</v>
      </c>
      <c r="C24">
        <v>13.9954</v>
      </c>
      <c r="D24">
        <v>3.7000000000000002E-3</v>
      </c>
      <c r="E24">
        <v>589.49850000000004</v>
      </c>
      <c r="G24">
        <v>22</v>
      </c>
      <c r="H24">
        <v>-14.000999999999999</v>
      </c>
      <c r="I24">
        <v>3.0000000000000001E-3</v>
      </c>
      <c r="J24">
        <v>589.49839999999995</v>
      </c>
      <c r="L24">
        <f t="shared" si="1"/>
        <v>3.3500000000000001E-3</v>
      </c>
      <c r="M24" s="11">
        <f t="shared" si="2"/>
        <v>-0.49217479013470433</v>
      </c>
    </row>
    <row r="25" spans="2:21" x14ac:dyDescent="0.25">
      <c r="B25">
        <v>23</v>
      </c>
      <c r="C25">
        <v>13.9946</v>
      </c>
      <c r="D25">
        <v>4.4000000000000003E-3</v>
      </c>
      <c r="E25">
        <v>617.4991</v>
      </c>
      <c r="G25">
        <v>23</v>
      </c>
      <c r="H25">
        <v>-14.0016</v>
      </c>
      <c r="I25">
        <v>3.0000000000000001E-3</v>
      </c>
      <c r="J25">
        <v>617.49860000000001</v>
      </c>
      <c r="L25">
        <f t="shared" si="1"/>
        <v>3.7000000000000002E-3</v>
      </c>
      <c r="M25" s="11">
        <f t="shared" si="2"/>
        <v>-0.45561918396564072</v>
      </c>
    </row>
    <row r="26" spans="2:21" x14ac:dyDescent="0.25">
      <c r="B26">
        <v>24</v>
      </c>
      <c r="C26">
        <v>13.995699999999999</v>
      </c>
      <c r="D26">
        <v>5.9999999999999995E-4</v>
      </c>
      <c r="E26">
        <v>645.49980000000005</v>
      </c>
      <c r="G26">
        <v>24</v>
      </c>
      <c r="H26">
        <v>-14.000299999999999</v>
      </c>
      <c r="I26">
        <v>8.0000000000000004E-4</v>
      </c>
      <c r="J26">
        <v>645.49929999999995</v>
      </c>
      <c r="L26">
        <f t="shared" si="1"/>
        <v>6.9999999999999999E-4</v>
      </c>
      <c r="M26" s="11">
        <f t="shared" si="2"/>
        <v>-0.55095334157610476</v>
      </c>
    </row>
    <row r="27" spans="2:21" x14ac:dyDescent="0.25">
      <c r="B27">
        <v>25</v>
      </c>
      <c r="C27">
        <v>13.9956</v>
      </c>
      <c r="D27">
        <v>-5.0000000000000001E-4</v>
      </c>
      <c r="E27">
        <v>673.49879999999996</v>
      </c>
      <c r="G27">
        <v>25</v>
      </c>
      <c r="H27">
        <v>-14.0017</v>
      </c>
      <c r="I27">
        <v>-2E-3</v>
      </c>
      <c r="J27">
        <v>673.49850000000004</v>
      </c>
      <c r="L27">
        <f t="shared" si="1"/>
        <v>-1.25E-3</v>
      </c>
      <c r="M27" s="11">
        <f t="shared" si="2"/>
        <v>-0.60494891650940341</v>
      </c>
    </row>
    <row r="28" spans="2:21" x14ac:dyDescent="0.25">
      <c r="B28">
        <v>26</v>
      </c>
      <c r="C28">
        <v>13.995699999999999</v>
      </c>
      <c r="D28">
        <v>-4.7000000000000002E-3</v>
      </c>
      <c r="E28">
        <v>701.49969999999996</v>
      </c>
      <c r="G28">
        <v>26</v>
      </c>
      <c r="H28">
        <v>-14.0015</v>
      </c>
      <c r="I28">
        <v>-2.8E-3</v>
      </c>
      <c r="J28">
        <v>701.49919999999997</v>
      </c>
      <c r="L28">
        <f t="shared" si="1"/>
        <v>-3.7499999999999999E-3</v>
      </c>
      <c r="M28" s="11">
        <f t="shared" si="2"/>
        <v>-0.68059803474978853</v>
      </c>
    </row>
    <row r="29" spans="2:21" x14ac:dyDescent="0.25">
      <c r="B29">
        <v>27</v>
      </c>
      <c r="C29">
        <v>13.9946</v>
      </c>
      <c r="D29">
        <v>-2.2000000000000001E-3</v>
      </c>
      <c r="E29">
        <v>729.49980000000005</v>
      </c>
      <c r="G29">
        <v>27</v>
      </c>
      <c r="H29">
        <v>-14.001799999999999</v>
      </c>
      <c r="I29">
        <v>-4.1999999999999997E-3</v>
      </c>
      <c r="J29">
        <v>729.49890000000005</v>
      </c>
      <c r="L29">
        <f t="shared" si="1"/>
        <v>-3.1999999999999997E-3</v>
      </c>
      <c r="M29" s="11">
        <f t="shared" si="2"/>
        <v>-0.63616841283269343</v>
      </c>
    </row>
    <row r="30" spans="2:21" x14ac:dyDescent="0.25">
      <c r="B30">
        <v>28</v>
      </c>
      <c r="C30">
        <v>13.9946</v>
      </c>
      <c r="D30">
        <v>-6.3E-3</v>
      </c>
      <c r="E30">
        <v>757.49879999999996</v>
      </c>
      <c r="G30">
        <v>28</v>
      </c>
      <c r="H30">
        <v>-14.0016</v>
      </c>
      <c r="I30">
        <v>-6.4999999999999997E-3</v>
      </c>
      <c r="J30">
        <v>757.49839999999995</v>
      </c>
      <c r="L30">
        <f t="shared" si="1"/>
        <v>-6.3999999999999994E-3</v>
      </c>
      <c r="M30" s="11">
        <f t="shared" si="2"/>
        <v>-0.73937658619118884</v>
      </c>
      <c r="P30" s="1"/>
      <c r="Q30" s="2"/>
      <c r="R30" s="12" t="s">
        <v>31</v>
      </c>
      <c r="S30" s="2"/>
      <c r="T30">
        <v>16</v>
      </c>
      <c r="U30" t="s">
        <v>38</v>
      </c>
    </row>
    <row r="31" spans="2:21" x14ac:dyDescent="0.25">
      <c r="B31">
        <v>29</v>
      </c>
      <c r="C31">
        <v>13.9941</v>
      </c>
      <c r="D31">
        <v>-5.3E-3</v>
      </c>
      <c r="E31">
        <v>785.49919999999997</v>
      </c>
      <c r="G31">
        <v>29</v>
      </c>
      <c r="H31">
        <v>-14.0025</v>
      </c>
      <c r="I31">
        <v>-8.8000000000000005E-3</v>
      </c>
      <c r="J31">
        <v>785.49850000000004</v>
      </c>
      <c r="L31">
        <f t="shared" si="1"/>
        <v>-7.0500000000000007E-3</v>
      </c>
      <c r="M31" s="11">
        <f t="shared" si="2"/>
        <v>-0.74219105876228275</v>
      </c>
      <c r="P31" s="12" t="s">
        <v>32</v>
      </c>
      <c r="Q31" s="13" t="s">
        <v>33</v>
      </c>
      <c r="R31" s="13" t="s">
        <v>34</v>
      </c>
      <c r="S31" s="14" t="s">
        <v>35</v>
      </c>
      <c r="T31" s="14" t="s">
        <v>36</v>
      </c>
      <c r="U31" s="15" t="s">
        <v>37</v>
      </c>
    </row>
    <row r="32" spans="2:21" x14ac:dyDescent="0.25">
      <c r="B32">
        <v>30</v>
      </c>
      <c r="C32">
        <v>13.993499999999999</v>
      </c>
      <c r="D32">
        <v>-5.7000000000000002E-3</v>
      </c>
      <c r="E32">
        <v>813.49890000000005</v>
      </c>
      <c r="G32">
        <v>30</v>
      </c>
      <c r="H32">
        <v>-14.002700000000001</v>
      </c>
      <c r="I32">
        <v>-1.0500000000000001E-2</v>
      </c>
      <c r="J32">
        <v>813.49929999999995</v>
      </c>
      <c r="L32">
        <f t="shared" si="1"/>
        <v>-8.0999999999999996E-3</v>
      </c>
      <c r="M32" s="11">
        <f t="shared" si="2"/>
        <v>-0.76075356282943973</v>
      </c>
      <c r="P32" s="1">
        <v>1</v>
      </c>
      <c r="Q32" s="1">
        <v>1</v>
      </c>
      <c r="R32" s="1">
        <v>1</v>
      </c>
      <c r="S32" s="1">
        <v>3</v>
      </c>
      <c r="T32" s="16">
        <v>0</v>
      </c>
      <c r="U32" s="17">
        <f>S32+T32</f>
        <v>3</v>
      </c>
    </row>
    <row r="33" spans="2:21" x14ac:dyDescent="0.25">
      <c r="B33">
        <v>31</v>
      </c>
      <c r="C33">
        <v>13.9933</v>
      </c>
      <c r="D33">
        <v>-9.1999999999999998E-3</v>
      </c>
      <c r="E33">
        <v>841.49929999999995</v>
      </c>
      <c r="G33">
        <v>31</v>
      </c>
      <c r="H33">
        <v>-14.002700000000001</v>
      </c>
      <c r="I33">
        <v>-1.3100000000000001E-2</v>
      </c>
      <c r="J33">
        <v>841.49839999999995</v>
      </c>
      <c r="L33">
        <f t="shared" si="1"/>
        <v>-1.115E-2</v>
      </c>
      <c r="M33" s="11">
        <f t="shared" si="2"/>
        <v>-0.85805622437691176</v>
      </c>
      <c r="P33" s="1">
        <v>4</v>
      </c>
      <c r="Q33" s="1">
        <v>1</v>
      </c>
      <c r="R33" s="1">
        <v>4</v>
      </c>
      <c r="S33" s="1">
        <v>3</v>
      </c>
      <c r="T33" s="16">
        <v>0</v>
      </c>
      <c r="U33" s="17">
        <f t="shared" ref="U33:U59" si="3">S33+T33</f>
        <v>3</v>
      </c>
    </row>
    <row r="34" spans="2:21" x14ac:dyDescent="0.25">
      <c r="B34">
        <v>32</v>
      </c>
      <c r="C34">
        <v>13.9956</v>
      </c>
      <c r="D34">
        <v>-9.2999999999999992E-3</v>
      </c>
      <c r="E34">
        <v>869.49749999999995</v>
      </c>
      <c r="G34">
        <v>32</v>
      </c>
      <c r="H34">
        <v>-14.003</v>
      </c>
      <c r="I34">
        <v>-1.4E-2</v>
      </c>
      <c r="J34">
        <v>869.49900000000002</v>
      </c>
      <c r="L34">
        <f t="shared" si="1"/>
        <v>-1.1650000000000001E-2</v>
      </c>
      <c r="M34" s="11">
        <f t="shared" si="2"/>
        <v>-0.85496518513698205</v>
      </c>
      <c r="P34" s="1">
        <v>6</v>
      </c>
      <c r="Q34" s="1">
        <v>1</v>
      </c>
      <c r="R34" s="1">
        <v>6</v>
      </c>
      <c r="S34" s="1">
        <v>3</v>
      </c>
      <c r="T34" s="16">
        <v>0</v>
      </c>
      <c r="U34" s="17">
        <f t="shared" si="3"/>
        <v>3</v>
      </c>
    </row>
    <row r="35" spans="2:21" x14ac:dyDescent="0.25">
      <c r="B35">
        <v>33</v>
      </c>
      <c r="C35">
        <v>13.994300000000001</v>
      </c>
      <c r="D35">
        <v>-1.34E-2</v>
      </c>
      <c r="E35">
        <v>897.49950000000001</v>
      </c>
      <c r="G35">
        <v>33</v>
      </c>
      <c r="H35">
        <v>-14.002000000000001</v>
      </c>
      <c r="I35">
        <v>-1.7500000000000002E-2</v>
      </c>
      <c r="J35">
        <v>897.4982</v>
      </c>
      <c r="L35">
        <f t="shared" si="1"/>
        <v>-1.5450000000000002E-2</v>
      </c>
      <c r="M35" s="11">
        <f t="shared" si="2"/>
        <v>-0.98179540573957191</v>
      </c>
      <c r="P35" s="1">
        <v>11</v>
      </c>
      <c r="Q35" s="2">
        <v>1</v>
      </c>
      <c r="R35" s="2">
        <v>11</v>
      </c>
      <c r="S35" s="1">
        <v>3</v>
      </c>
      <c r="T35" s="18">
        <v>0</v>
      </c>
      <c r="U35" s="17">
        <f t="shared" si="3"/>
        <v>3</v>
      </c>
    </row>
    <row r="36" spans="2:21" x14ac:dyDescent="0.25">
      <c r="B36">
        <v>34</v>
      </c>
      <c r="C36">
        <v>13.9939</v>
      </c>
      <c r="D36">
        <v>-0.01</v>
      </c>
      <c r="E36">
        <v>925.49980000000005</v>
      </c>
      <c r="G36">
        <v>34</v>
      </c>
      <c r="H36">
        <v>-14.0037</v>
      </c>
      <c r="I36">
        <v>-1.4E-2</v>
      </c>
      <c r="J36">
        <v>925.49860000000001</v>
      </c>
      <c r="L36">
        <f t="shared" si="1"/>
        <v>-1.2E-2</v>
      </c>
      <c r="M36" s="11">
        <f t="shared" si="2"/>
        <v>-0.8231925554760201</v>
      </c>
      <c r="P36" s="1">
        <v>16</v>
      </c>
      <c r="Q36" s="2">
        <v>1</v>
      </c>
      <c r="R36" s="2">
        <v>16</v>
      </c>
      <c r="S36" s="1">
        <v>3</v>
      </c>
      <c r="T36" s="18">
        <v>0</v>
      </c>
      <c r="U36" s="17">
        <f t="shared" si="3"/>
        <v>3</v>
      </c>
    </row>
    <row r="37" spans="2:21" x14ac:dyDescent="0.25">
      <c r="B37">
        <v>35</v>
      </c>
      <c r="C37">
        <v>13.994</v>
      </c>
      <c r="D37">
        <v>-1.2699999999999999E-2</v>
      </c>
      <c r="E37">
        <v>953.49950000000001</v>
      </c>
      <c r="G37">
        <v>35</v>
      </c>
      <c r="H37">
        <v>-14.0036</v>
      </c>
      <c r="I37">
        <v>-1.66E-2</v>
      </c>
      <c r="J37">
        <v>953.49879999999996</v>
      </c>
      <c r="L37">
        <f t="shared" si="1"/>
        <v>-1.465E-2</v>
      </c>
      <c r="M37" s="11">
        <f t="shared" si="2"/>
        <v>-0.90474718552742894</v>
      </c>
      <c r="P37" s="1">
        <v>21</v>
      </c>
      <c r="Q37" s="2">
        <v>1</v>
      </c>
      <c r="R37" s="2">
        <v>21</v>
      </c>
      <c r="S37" s="1">
        <v>3</v>
      </c>
      <c r="T37" s="18">
        <v>0.5</v>
      </c>
      <c r="U37" s="17">
        <f t="shared" si="3"/>
        <v>3.5</v>
      </c>
    </row>
    <row r="38" spans="2:21" x14ac:dyDescent="0.25">
      <c r="B38">
        <v>36</v>
      </c>
      <c r="C38">
        <v>13.992900000000001</v>
      </c>
      <c r="D38">
        <v>-1.5699999999999999E-2</v>
      </c>
      <c r="E38">
        <v>981.50030000000004</v>
      </c>
      <c r="G38">
        <v>36</v>
      </c>
      <c r="H38">
        <v>-14.001899999999999</v>
      </c>
      <c r="I38">
        <v>-1.7600000000000001E-2</v>
      </c>
      <c r="J38">
        <v>981.49940000000004</v>
      </c>
      <c r="L38">
        <f t="shared" si="1"/>
        <v>-1.6649999999999998E-2</v>
      </c>
      <c r="M38" s="11">
        <f t="shared" si="2"/>
        <v>-0.96071126439773513</v>
      </c>
      <c r="P38" s="1">
        <v>26</v>
      </c>
      <c r="Q38" s="2">
        <v>1</v>
      </c>
      <c r="R38" s="2">
        <v>26</v>
      </c>
      <c r="S38" s="1">
        <v>3</v>
      </c>
      <c r="T38" s="18">
        <v>0.5</v>
      </c>
      <c r="U38" s="17">
        <f t="shared" si="3"/>
        <v>3.5</v>
      </c>
    </row>
    <row r="39" spans="2:21" x14ac:dyDescent="0.25">
      <c r="B39">
        <v>37</v>
      </c>
      <c r="C39">
        <v>13.9924</v>
      </c>
      <c r="D39">
        <v>-1.29E-2</v>
      </c>
      <c r="E39">
        <v>1009.4983999999999</v>
      </c>
      <c r="G39">
        <v>37</v>
      </c>
      <c r="H39">
        <v>-14.003399999999999</v>
      </c>
      <c r="I39">
        <v>-1.55E-2</v>
      </c>
      <c r="J39">
        <v>1009.4987</v>
      </c>
      <c r="L39">
        <f t="shared" si="1"/>
        <v>-1.4200000000000001E-2</v>
      </c>
      <c r="M39" s="11">
        <f t="shared" si="2"/>
        <v>-0.84147849287434129</v>
      </c>
      <c r="P39" s="2">
        <v>32</v>
      </c>
      <c r="Q39" s="2">
        <v>1</v>
      </c>
      <c r="R39" s="2">
        <v>32</v>
      </c>
      <c r="S39" s="1">
        <v>3</v>
      </c>
      <c r="T39" s="18">
        <v>1</v>
      </c>
      <c r="U39" s="17">
        <f t="shared" si="3"/>
        <v>4</v>
      </c>
    </row>
    <row r="40" spans="2:21" x14ac:dyDescent="0.25">
      <c r="B40">
        <v>38</v>
      </c>
      <c r="C40">
        <v>13.994400000000001</v>
      </c>
      <c r="D40">
        <v>-1.95E-2</v>
      </c>
      <c r="E40">
        <v>1037.4987000000001</v>
      </c>
      <c r="G40">
        <v>38</v>
      </c>
      <c r="H40">
        <v>-14.0037</v>
      </c>
      <c r="I40">
        <v>-2.1100000000000001E-2</v>
      </c>
      <c r="J40">
        <v>1037.499</v>
      </c>
      <c r="L40">
        <f t="shared" si="1"/>
        <v>-2.0299999999999999E-2</v>
      </c>
      <c r="M40" s="11">
        <f t="shared" si="2"/>
        <v>-1.0588598945792933</v>
      </c>
      <c r="P40" s="2">
        <v>37</v>
      </c>
      <c r="Q40" s="2">
        <v>1</v>
      </c>
      <c r="R40" s="2">
        <v>37</v>
      </c>
      <c r="S40" s="1">
        <v>3</v>
      </c>
      <c r="T40" s="18">
        <v>1</v>
      </c>
      <c r="U40" s="17">
        <f t="shared" si="3"/>
        <v>4</v>
      </c>
    </row>
    <row r="41" spans="2:21" x14ac:dyDescent="0.25">
      <c r="B41">
        <v>39</v>
      </c>
      <c r="C41">
        <v>13.992699999999999</v>
      </c>
      <c r="D41">
        <v>-2.07E-2</v>
      </c>
      <c r="E41">
        <v>1065.4988000000001</v>
      </c>
      <c r="G41">
        <v>39</v>
      </c>
      <c r="H41">
        <v>-14.0032</v>
      </c>
      <c r="I41">
        <v>-2.3400000000000001E-2</v>
      </c>
      <c r="J41">
        <v>1065.499</v>
      </c>
      <c r="L41">
        <f t="shared" si="1"/>
        <v>-2.205E-2</v>
      </c>
      <c r="M41" s="11">
        <f t="shared" si="2"/>
        <v>-1.1049814537645604</v>
      </c>
      <c r="P41" s="1">
        <v>42</v>
      </c>
      <c r="Q41" s="2">
        <v>1</v>
      </c>
      <c r="R41" s="2">
        <v>42</v>
      </c>
      <c r="S41" s="1">
        <v>3</v>
      </c>
      <c r="T41" s="18">
        <v>1.5</v>
      </c>
      <c r="U41" s="17">
        <f t="shared" si="3"/>
        <v>4.5</v>
      </c>
    </row>
    <row r="42" spans="2:21" x14ac:dyDescent="0.25">
      <c r="B42">
        <v>40</v>
      </c>
      <c r="C42">
        <v>13.993399999999999</v>
      </c>
      <c r="D42">
        <v>-2.7199999999999998E-2</v>
      </c>
      <c r="E42">
        <v>1093.499</v>
      </c>
      <c r="G42">
        <v>40</v>
      </c>
      <c r="H42">
        <v>-14.004</v>
      </c>
      <c r="I42">
        <v>-2.7199999999999998E-2</v>
      </c>
      <c r="J42">
        <v>1093.4993999999999</v>
      </c>
      <c r="L42">
        <f t="shared" si="1"/>
        <v>-2.7199999999999998E-2</v>
      </c>
      <c r="M42" s="11">
        <f t="shared" si="2"/>
        <v>-1.2849612806663631</v>
      </c>
      <c r="P42" s="2">
        <v>43</v>
      </c>
      <c r="Q42" s="2">
        <v>2</v>
      </c>
      <c r="R42" s="2">
        <v>1</v>
      </c>
      <c r="S42" s="1">
        <v>3</v>
      </c>
      <c r="T42" s="18">
        <v>0.5</v>
      </c>
      <c r="U42" s="17">
        <f t="shared" si="3"/>
        <v>3.5</v>
      </c>
    </row>
    <row r="43" spans="2:21" x14ac:dyDescent="0.25">
      <c r="B43">
        <v>41</v>
      </c>
      <c r="C43">
        <v>13.992900000000001</v>
      </c>
      <c r="D43">
        <v>-2.7E-2</v>
      </c>
      <c r="E43">
        <v>1121.4988000000001</v>
      </c>
      <c r="G43">
        <v>41</v>
      </c>
      <c r="H43">
        <v>-14.0047</v>
      </c>
      <c r="I43">
        <v>-2.8400000000000002E-2</v>
      </c>
      <c r="J43">
        <v>1121.4983999999999</v>
      </c>
      <c r="L43">
        <f t="shared" si="1"/>
        <v>-2.7700000000000002E-2</v>
      </c>
      <c r="M43" s="11">
        <f t="shared" si="2"/>
        <v>-1.2818702414264334</v>
      </c>
      <c r="P43" s="2">
        <v>49</v>
      </c>
      <c r="Q43" s="2">
        <v>2</v>
      </c>
      <c r="R43" s="2">
        <v>7</v>
      </c>
      <c r="S43" s="1">
        <v>3</v>
      </c>
      <c r="T43" s="18">
        <v>0</v>
      </c>
      <c r="U43" s="17">
        <f t="shared" si="3"/>
        <v>3</v>
      </c>
    </row>
    <row r="44" spans="2:21" x14ac:dyDescent="0.25">
      <c r="B44">
        <v>42</v>
      </c>
      <c r="C44">
        <v>13.992599999999999</v>
      </c>
      <c r="D44">
        <v>-3.1800000000000002E-2</v>
      </c>
      <c r="E44">
        <v>1149.4984999999999</v>
      </c>
      <c r="G44">
        <v>42</v>
      </c>
      <c r="H44">
        <v>-14.0036</v>
      </c>
      <c r="I44">
        <v>-3.4099999999999998E-2</v>
      </c>
      <c r="J44">
        <v>1149.4996000000001</v>
      </c>
      <c r="L44">
        <f t="shared" si="1"/>
        <v>-3.295E-2</v>
      </c>
      <c r="M44" s="11">
        <f t="shared" si="2"/>
        <v>-1.4657870762022518</v>
      </c>
      <c r="P44" s="2">
        <v>54</v>
      </c>
      <c r="Q44" s="2">
        <v>2</v>
      </c>
      <c r="R44" s="2">
        <v>12</v>
      </c>
      <c r="S44" s="1">
        <v>3</v>
      </c>
      <c r="T44" s="18">
        <v>0</v>
      </c>
      <c r="U44" s="17">
        <f t="shared" si="3"/>
        <v>3</v>
      </c>
    </row>
    <row r="45" spans="2:21" x14ac:dyDescent="0.25">
      <c r="B45">
        <v>43</v>
      </c>
      <c r="C45">
        <v>13.9917</v>
      </c>
      <c r="D45">
        <v>-1.6299999999999999E-2</v>
      </c>
      <c r="E45">
        <v>1177.5005000000001</v>
      </c>
      <c r="G45">
        <v>43</v>
      </c>
      <c r="H45">
        <v>-14.0044</v>
      </c>
      <c r="I45">
        <v>-7.1999999999999998E-3</v>
      </c>
      <c r="J45">
        <v>1177.4988000000001</v>
      </c>
      <c r="L45">
        <f t="shared" si="1"/>
        <v>-1.175E-2</v>
      </c>
      <c r="M45" s="11">
        <f t="shared" si="2"/>
        <v>-0.60836532830090462</v>
      </c>
      <c r="P45" s="2">
        <v>59</v>
      </c>
      <c r="Q45" s="2">
        <v>2</v>
      </c>
      <c r="R45" s="2">
        <v>17</v>
      </c>
      <c r="S45" s="1">
        <v>3</v>
      </c>
      <c r="T45" s="18">
        <v>0</v>
      </c>
      <c r="U45" s="17">
        <f t="shared" si="3"/>
        <v>3</v>
      </c>
    </row>
    <row r="46" spans="2:21" x14ac:dyDescent="0.25">
      <c r="B46">
        <v>44</v>
      </c>
      <c r="C46">
        <v>13.993</v>
      </c>
      <c r="D46">
        <v>-1.49E-2</v>
      </c>
      <c r="E46">
        <v>1205.4989</v>
      </c>
      <c r="G46">
        <v>44</v>
      </c>
      <c r="H46">
        <v>-14.004200000000001</v>
      </c>
      <c r="I46">
        <v>-8.2000000000000007E-3</v>
      </c>
      <c r="J46">
        <v>1205.4988000000001</v>
      </c>
      <c r="L46">
        <f t="shared" si="1"/>
        <v>-1.1550000000000001E-2</v>
      </c>
      <c r="M46" s="11">
        <f t="shared" si="2"/>
        <v>-0.57771523394286473</v>
      </c>
      <c r="P46" s="2">
        <v>64</v>
      </c>
      <c r="Q46" s="2">
        <v>2</v>
      </c>
      <c r="R46" s="2">
        <v>22</v>
      </c>
      <c r="S46" s="1">
        <v>3</v>
      </c>
      <c r="T46" s="18">
        <v>0</v>
      </c>
      <c r="U46" s="17">
        <f t="shared" si="3"/>
        <v>3</v>
      </c>
    </row>
    <row r="47" spans="2:21" x14ac:dyDescent="0.25">
      <c r="B47">
        <v>45</v>
      </c>
      <c r="C47">
        <v>13.9917</v>
      </c>
      <c r="D47">
        <v>-1.32E-2</v>
      </c>
      <c r="E47">
        <v>1233.4989</v>
      </c>
      <c r="G47">
        <v>45</v>
      </c>
      <c r="H47">
        <v>-14.004899999999999</v>
      </c>
      <c r="I47">
        <v>-8.3000000000000001E-3</v>
      </c>
      <c r="J47">
        <v>1233.4982</v>
      </c>
      <c r="L47">
        <f t="shared" si="1"/>
        <v>-1.0749999999999999E-2</v>
      </c>
      <c r="M47" s="11">
        <f t="shared" si="2"/>
        <v>-0.52344309234073017</v>
      </c>
      <c r="P47" s="2">
        <v>70</v>
      </c>
      <c r="Q47" s="2">
        <v>2</v>
      </c>
      <c r="R47" s="2">
        <v>28</v>
      </c>
      <c r="S47" s="1">
        <v>3</v>
      </c>
      <c r="T47" s="18">
        <v>0</v>
      </c>
      <c r="U47" s="17">
        <f t="shared" si="3"/>
        <v>3</v>
      </c>
    </row>
    <row r="48" spans="2:21" x14ac:dyDescent="0.25">
      <c r="B48">
        <v>46</v>
      </c>
      <c r="C48">
        <v>13.992699999999999</v>
      </c>
      <c r="D48">
        <v>-7.7999999999999996E-3</v>
      </c>
      <c r="E48">
        <v>1261.4992999999999</v>
      </c>
      <c r="G48">
        <v>46</v>
      </c>
      <c r="H48">
        <v>-14.004899999999999</v>
      </c>
      <c r="I48">
        <v>-1.6999999999999999E-3</v>
      </c>
      <c r="J48">
        <v>1261.4988000000001</v>
      </c>
      <c r="L48">
        <f t="shared" si="1"/>
        <v>-4.7499999999999999E-3</v>
      </c>
      <c r="M48" s="11">
        <f t="shared" si="2"/>
        <v>-0.26444654128977679</v>
      </c>
      <c r="P48" s="2">
        <v>75</v>
      </c>
      <c r="Q48" s="2">
        <v>2</v>
      </c>
      <c r="R48" s="2">
        <v>33</v>
      </c>
      <c r="S48" s="1">
        <v>3</v>
      </c>
      <c r="T48" s="18">
        <v>0</v>
      </c>
      <c r="U48" s="17">
        <f t="shared" si="3"/>
        <v>3</v>
      </c>
    </row>
    <row r="49" spans="2:21" x14ac:dyDescent="0.25">
      <c r="B49">
        <v>47</v>
      </c>
      <c r="C49">
        <v>13.992599999999999</v>
      </c>
      <c r="D49">
        <v>-7.7999999999999996E-3</v>
      </c>
      <c r="E49">
        <v>1289.4983999999999</v>
      </c>
      <c r="G49">
        <v>47</v>
      </c>
      <c r="H49">
        <v>-14.0045</v>
      </c>
      <c r="I49">
        <v>-4.5999999999999999E-3</v>
      </c>
      <c r="J49">
        <v>1289.4992</v>
      </c>
      <c r="L49">
        <f t="shared" si="1"/>
        <v>-6.1999999999999998E-3</v>
      </c>
      <c r="M49" s="11">
        <f t="shared" si="2"/>
        <v>-0.29875707685299668</v>
      </c>
      <c r="P49" s="2">
        <v>80</v>
      </c>
      <c r="Q49" s="2">
        <v>2</v>
      </c>
      <c r="R49" s="2">
        <v>38</v>
      </c>
      <c r="S49" s="1">
        <v>3</v>
      </c>
      <c r="T49" s="18">
        <v>0</v>
      </c>
      <c r="U49" s="17">
        <f t="shared" si="3"/>
        <v>3</v>
      </c>
    </row>
    <row r="50" spans="2:21" x14ac:dyDescent="0.25">
      <c r="B50">
        <v>48</v>
      </c>
      <c r="C50">
        <v>13.9931</v>
      </c>
      <c r="D50">
        <v>-7.0000000000000001E-3</v>
      </c>
      <c r="E50">
        <v>1317.4987000000001</v>
      </c>
      <c r="G50">
        <v>48</v>
      </c>
      <c r="H50">
        <v>-14.005800000000001</v>
      </c>
      <c r="I50">
        <v>-3.2000000000000002E-3</v>
      </c>
      <c r="J50">
        <v>1317.4983</v>
      </c>
      <c r="L50">
        <f t="shared" si="1"/>
        <v>-5.1000000000000004E-3</v>
      </c>
      <c r="M50" s="11">
        <f t="shared" si="2"/>
        <v>-0.23267391162881507</v>
      </c>
      <c r="P50" s="1">
        <v>81</v>
      </c>
      <c r="Q50" s="2">
        <v>3</v>
      </c>
      <c r="R50" s="2">
        <v>2</v>
      </c>
      <c r="S50" s="1">
        <v>3</v>
      </c>
      <c r="T50" s="18">
        <v>0</v>
      </c>
      <c r="U50" s="17">
        <f t="shared" si="3"/>
        <v>3</v>
      </c>
    </row>
    <row r="51" spans="2:21" x14ac:dyDescent="0.25">
      <c r="B51">
        <v>49</v>
      </c>
      <c r="C51">
        <v>13.992100000000001</v>
      </c>
      <c r="D51">
        <v>-4.0000000000000001E-3</v>
      </c>
      <c r="E51">
        <v>1345.4983999999999</v>
      </c>
      <c r="G51">
        <v>49</v>
      </c>
      <c r="H51">
        <v>-14.0055</v>
      </c>
      <c r="I51">
        <v>3.3E-3</v>
      </c>
      <c r="J51">
        <v>1345.4988000000001</v>
      </c>
      <c r="L51">
        <f t="shared" si="1"/>
        <v>-3.5000000000000005E-4</v>
      </c>
      <c r="M51" s="11">
        <f t="shared" si="2"/>
        <v>-2.2889959003058524E-2</v>
      </c>
      <c r="P51" s="2">
        <v>86</v>
      </c>
      <c r="Q51" s="2">
        <v>3</v>
      </c>
      <c r="R51" s="2">
        <v>6</v>
      </c>
      <c r="S51" s="1">
        <v>3</v>
      </c>
      <c r="T51" s="18">
        <v>-0.5</v>
      </c>
      <c r="U51" s="17">
        <f t="shared" si="3"/>
        <v>2.5</v>
      </c>
    </row>
    <row r="52" spans="2:21" x14ac:dyDescent="0.25">
      <c r="B52">
        <v>50</v>
      </c>
      <c r="C52">
        <v>13.991400000000001</v>
      </c>
      <c r="D52">
        <v>-7.7000000000000002E-3</v>
      </c>
      <c r="E52">
        <v>1373.4985999999999</v>
      </c>
      <c r="G52">
        <v>50</v>
      </c>
      <c r="H52">
        <v>-14.0068</v>
      </c>
      <c r="I52">
        <v>-2.3999999999999998E-3</v>
      </c>
      <c r="J52">
        <v>1373.4987000000001</v>
      </c>
      <c r="L52">
        <f t="shared" si="1"/>
        <v>-5.0499999999999998E-3</v>
      </c>
      <c r="M52" s="11">
        <f t="shared" si="2"/>
        <v>-0.18515325047179029</v>
      </c>
      <c r="P52" s="2">
        <v>91</v>
      </c>
      <c r="Q52" s="2">
        <v>3</v>
      </c>
      <c r="R52" s="2">
        <v>11</v>
      </c>
      <c r="S52" s="1">
        <v>3</v>
      </c>
      <c r="T52" s="18">
        <v>-1</v>
      </c>
      <c r="U52" s="17">
        <f t="shared" si="3"/>
        <v>2</v>
      </c>
    </row>
    <row r="53" spans="2:21" x14ac:dyDescent="0.25">
      <c r="B53">
        <v>51</v>
      </c>
      <c r="C53">
        <v>13.9915</v>
      </c>
      <c r="D53">
        <v>2E-3</v>
      </c>
      <c r="E53">
        <v>1401.5</v>
      </c>
      <c r="G53">
        <v>51</v>
      </c>
      <c r="H53">
        <v>-14.0063</v>
      </c>
      <c r="I53">
        <v>1.5E-3</v>
      </c>
      <c r="J53">
        <v>1401.4987000000001</v>
      </c>
      <c r="L53">
        <f t="shared" si="1"/>
        <v>1.75E-3</v>
      </c>
      <c r="M53" s="11">
        <f t="shared" si="2"/>
        <v>0.1053393635712892</v>
      </c>
      <c r="P53" s="2">
        <v>97</v>
      </c>
      <c r="Q53" s="2">
        <v>3</v>
      </c>
      <c r="R53" s="2">
        <v>17</v>
      </c>
      <c r="S53" s="1">
        <v>3</v>
      </c>
      <c r="T53" s="18">
        <v>-1</v>
      </c>
      <c r="U53" s="17">
        <f t="shared" si="3"/>
        <v>2</v>
      </c>
    </row>
    <row r="54" spans="2:21" x14ac:dyDescent="0.25">
      <c r="B54">
        <v>52</v>
      </c>
      <c r="C54">
        <v>13.9902</v>
      </c>
      <c r="D54">
        <v>-7.7999999999999996E-3</v>
      </c>
      <c r="E54">
        <v>1429.4985999999999</v>
      </c>
      <c r="G54">
        <v>52</v>
      </c>
      <c r="H54">
        <v>-14.0054</v>
      </c>
      <c r="I54">
        <v>-5.4000000000000003E-3</v>
      </c>
      <c r="J54">
        <v>1429.4989</v>
      </c>
      <c r="L54">
        <f t="shared" si="1"/>
        <v>-6.6E-3</v>
      </c>
      <c r="M54" s="11">
        <f t="shared" si="2"/>
        <v>-0.20062471529901726</v>
      </c>
      <c r="P54" s="2">
        <v>102</v>
      </c>
      <c r="Q54" s="2">
        <v>3</v>
      </c>
      <c r="R54" s="2">
        <v>22</v>
      </c>
      <c r="S54" s="1">
        <v>3</v>
      </c>
      <c r="T54" s="18">
        <v>-1.5</v>
      </c>
      <c r="U54" s="17">
        <f t="shared" si="3"/>
        <v>1.5</v>
      </c>
    </row>
    <row r="55" spans="2:21" x14ac:dyDescent="0.25">
      <c r="B55">
        <v>53</v>
      </c>
      <c r="C55">
        <v>13.991</v>
      </c>
      <c r="D55">
        <v>-8.0999999999999996E-3</v>
      </c>
      <c r="E55">
        <v>1457.4982</v>
      </c>
      <c r="G55">
        <v>53</v>
      </c>
      <c r="H55">
        <v>-14.006399999999999</v>
      </c>
      <c r="I55">
        <v>-8.0000000000000002E-3</v>
      </c>
      <c r="J55">
        <v>1457.4983999999999</v>
      </c>
      <c r="L55">
        <f t="shared" si="1"/>
        <v>-8.0499999999999999E-3</v>
      </c>
      <c r="M55" s="11">
        <f t="shared" si="2"/>
        <v>-0.23493525086223715</v>
      </c>
      <c r="P55" s="2">
        <v>107</v>
      </c>
      <c r="Q55" s="2">
        <v>3</v>
      </c>
      <c r="R55" s="2">
        <v>27</v>
      </c>
      <c r="S55" s="1">
        <v>3</v>
      </c>
      <c r="T55" s="18">
        <v>-1.5</v>
      </c>
      <c r="U55" s="17">
        <f t="shared" si="3"/>
        <v>1.5</v>
      </c>
    </row>
    <row r="56" spans="2:21" x14ac:dyDescent="0.25">
      <c r="B56">
        <v>54</v>
      </c>
      <c r="C56">
        <v>13.991400000000001</v>
      </c>
      <c r="D56">
        <v>-6.3E-3</v>
      </c>
      <c r="E56">
        <v>1485.4987000000001</v>
      </c>
      <c r="G56">
        <v>54</v>
      </c>
      <c r="H56">
        <v>-14.0061</v>
      </c>
      <c r="I56">
        <v>-5.3E-3</v>
      </c>
      <c r="J56">
        <v>1485.4983999999999</v>
      </c>
      <c r="L56">
        <f t="shared" si="1"/>
        <v>-5.7999999999999996E-3</v>
      </c>
      <c r="M56" s="11">
        <f t="shared" si="2"/>
        <v>-0.12357649508687424</v>
      </c>
      <c r="P56" s="2">
        <v>112</v>
      </c>
      <c r="Q56" s="2">
        <v>3</v>
      </c>
      <c r="R56" s="2">
        <v>32</v>
      </c>
      <c r="S56" s="1">
        <v>3</v>
      </c>
      <c r="T56" s="18">
        <v>-2</v>
      </c>
      <c r="U56" s="17">
        <f t="shared" si="3"/>
        <v>1</v>
      </c>
    </row>
    <row r="57" spans="2:21" x14ac:dyDescent="0.25">
      <c r="B57">
        <v>55</v>
      </c>
      <c r="C57">
        <v>13.99</v>
      </c>
      <c r="D57">
        <v>-3.3999999999999998E-3</v>
      </c>
      <c r="E57">
        <v>1513.4979000000001</v>
      </c>
      <c r="G57">
        <v>55</v>
      </c>
      <c r="H57">
        <v>-14.006600000000001</v>
      </c>
      <c r="I57">
        <v>-5.9999999999999995E-4</v>
      </c>
      <c r="J57">
        <v>1513.4979000000001</v>
      </c>
      <c r="L57">
        <f t="shared" si="1"/>
        <v>-2E-3</v>
      </c>
      <c r="M57" s="11">
        <f t="shared" si="2"/>
        <v>4.8805882735732588E-2</v>
      </c>
      <c r="P57" s="2">
        <v>118</v>
      </c>
      <c r="Q57" s="2">
        <v>3</v>
      </c>
      <c r="R57" s="2">
        <v>38</v>
      </c>
      <c r="S57" s="1">
        <v>3</v>
      </c>
      <c r="T57" s="18">
        <v>-2.5</v>
      </c>
      <c r="U57" s="17">
        <f t="shared" si="3"/>
        <v>0.5</v>
      </c>
    </row>
    <row r="58" spans="2:21" x14ac:dyDescent="0.25">
      <c r="B58">
        <v>56</v>
      </c>
      <c r="C58">
        <v>13.9909</v>
      </c>
      <c r="D58">
        <v>-3.0999999999999999E-3</v>
      </c>
      <c r="E58">
        <v>1541.499</v>
      </c>
      <c r="G58">
        <v>56</v>
      </c>
      <c r="H58">
        <v>-14.0067</v>
      </c>
      <c r="I58">
        <v>-2.8999999999999998E-3</v>
      </c>
      <c r="J58">
        <v>1541.4988000000001</v>
      </c>
      <c r="L58">
        <f t="shared" si="1"/>
        <v>-3.0000000000000001E-3</v>
      </c>
      <c r="M58" s="11">
        <f t="shared" si="2"/>
        <v>3.2211882605583553E-2</v>
      </c>
      <c r="P58" s="2">
        <v>119</v>
      </c>
      <c r="Q58" s="2">
        <v>3</v>
      </c>
      <c r="R58" s="2">
        <v>39</v>
      </c>
      <c r="S58" s="1">
        <v>3</v>
      </c>
      <c r="T58" s="18">
        <v>-2.5</v>
      </c>
      <c r="U58" s="17">
        <f t="shared" si="3"/>
        <v>0.5</v>
      </c>
    </row>
    <row r="59" spans="2:21" x14ac:dyDescent="0.25">
      <c r="B59">
        <v>57</v>
      </c>
      <c r="C59">
        <v>13.9902</v>
      </c>
      <c r="D59">
        <v>-8.6999999999999994E-3</v>
      </c>
      <c r="E59">
        <v>1569.4972</v>
      </c>
      <c r="G59">
        <v>57</v>
      </c>
      <c r="H59">
        <v>-14.0061</v>
      </c>
      <c r="I59">
        <v>-7.4999999999999997E-3</v>
      </c>
      <c r="J59">
        <v>1569.498</v>
      </c>
      <c r="L59">
        <f t="shared" si="1"/>
        <v>-8.0999999999999996E-3</v>
      </c>
      <c r="M59" s="11">
        <f t="shared" si="2"/>
        <v>-0.14579944035921116</v>
      </c>
      <c r="P59" s="2">
        <v>122</v>
      </c>
      <c r="Q59" s="2">
        <v>3</v>
      </c>
      <c r="R59" s="2">
        <v>42</v>
      </c>
      <c r="S59" s="1">
        <v>3</v>
      </c>
      <c r="T59" s="18">
        <v>-3</v>
      </c>
      <c r="U59" s="17">
        <f t="shared" si="3"/>
        <v>0</v>
      </c>
    </row>
    <row r="60" spans="2:21" x14ac:dyDescent="0.25">
      <c r="B60">
        <v>58</v>
      </c>
      <c r="C60">
        <v>13.9903</v>
      </c>
      <c r="D60">
        <v>-5.7000000000000002E-3</v>
      </c>
      <c r="E60">
        <v>1597.4983999999999</v>
      </c>
      <c r="G60">
        <v>58</v>
      </c>
      <c r="H60">
        <v>-14.0075</v>
      </c>
      <c r="I60">
        <v>-8.8000000000000005E-3</v>
      </c>
      <c r="J60">
        <v>1597.4985999999999</v>
      </c>
      <c r="L60">
        <f t="shared" si="1"/>
        <v>-7.2500000000000004E-3</v>
      </c>
      <c r="M60" s="11">
        <f t="shared" si="2"/>
        <v>-8.955879482006894E-2</v>
      </c>
    </row>
    <row r="61" spans="2:21" x14ac:dyDescent="0.25">
      <c r="B61">
        <v>59</v>
      </c>
      <c r="C61">
        <v>13.990600000000001</v>
      </c>
      <c r="D61">
        <v>-1.0500000000000001E-2</v>
      </c>
      <c r="E61">
        <v>1625.498</v>
      </c>
      <c r="G61">
        <v>59</v>
      </c>
      <c r="H61">
        <v>-14.0062</v>
      </c>
      <c r="I61">
        <v>-1.14E-2</v>
      </c>
      <c r="J61">
        <v>1625.4983999999999</v>
      </c>
      <c r="L61">
        <f t="shared" si="1"/>
        <v>-1.0950000000000001E-2</v>
      </c>
      <c r="M61" s="11">
        <f t="shared" si="2"/>
        <v>-0.21245200754864321</v>
      </c>
    </row>
    <row r="62" spans="2:21" x14ac:dyDescent="0.25">
      <c r="B62">
        <v>60</v>
      </c>
      <c r="C62">
        <v>13.9895</v>
      </c>
      <c r="D62">
        <v>-9.9000000000000008E-3</v>
      </c>
      <c r="E62">
        <v>1653.4985999999999</v>
      </c>
      <c r="G62">
        <v>60</v>
      </c>
      <c r="H62">
        <v>-14.0067</v>
      </c>
      <c r="I62">
        <v>-9.7999999999999997E-3</v>
      </c>
      <c r="J62">
        <v>1653.4988000000001</v>
      </c>
      <c r="L62">
        <f t="shared" si="1"/>
        <v>-9.8500000000000011E-3</v>
      </c>
      <c r="M62" s="11">
        <f t="shared" si="2"/>
        <v>-0.14636884232446162</v>
      </c>
    </row>
    <row r="63" spans="2:21" x14ac:dyDescent="0.25">
      <c r="B63">
        <v>61</v>
      </c>
      <c r="C63">
        <v>13.9901</v>
      </c>
      <c r="D63">
        <v>-8.2000000000000007E-3</v>
      </c>
      <c r="E63">
        <v>1681.4998000000001</v>
      </c>
      <c r="G63">
        <v>61</v>
      </c>
      <c r="H63">
        <v>-14.007</v>
      </c>
      <c r="I63">
        <v>-9.1000000000000004E-3</v>
      </c>
      <c r="J63">
        <v>1681.4992</v>
      </c>
      <c r="L63">
        <f t="shared" si="1"/>
        <v>-8.6500000000000014E-3</v>
      </c>
      <c r="M63" s="11">
        <f t="shared" si="2"/>
        <v>-7.6348669226264182E-2</v>
      </c>
    </row>
    <row r="64" spans="2:21" x14ac:dyDescent="0.25">
      <c r="B64">
        <v>62</v>
      </c>
      <c r="C64">
        <v>13.9894</v>
      </c>
      <c r="D64">
        <v>-1.06E-2</v>
      </c>
      <c r="E64">
        <v>1709.4979000000001</v>
      </c>
      <c r="G64">
        <v>62</v>
      </c>
      <c r="H64">
        <v>-14.0075</v>
      </c>
      <c r="I64">
        <v>-9.1999999999999998E-3</v>
      </c>
      <c r="J64">
        <v>1709.4984999999999</v>
      </c>
      <c r="L64">
        <f t="shared" si="1"/>
        <v>-9.8999999999999991E-3</v>
      </c>
      <c r="M64" s="11">
        <f t="shared" si="2"/>
        <v>-0.10278518904145258</v>
      </c>
    </row>
    <row r="65" spans="2:13" x14ac:dyDescent="0.25">
      <c r="B65">
        <v>63</v>
      </c>
      <c r="C65">
        <v>13.989100000000001</v>
      </c>
      <c r="D65">
        <v>-6.7000000000000002E-3</v>
      </c>
      <c r="E65">
        <v>1737.4979000000001</v>
      </c>
      <c r="G65">
        <v>63</v>
      </c>
      <c r="H65">
        <v>-14.0075</v>
      </c>
      <c r="I65">
        <v>-5.7999999999999996E-3</v>
      </c>
      <c r="J65">
        <v>1737.4992</v>
      </c>
      <c r="L65">
        <f t="shared" si="1"/>
        <v>-6.2500000000000003E-3</v>
      </c>
      <c r="M65" s="11">
        <f t="shared" si="2"/>
        <v>6.3691676970130728E-2</v>
      </c>
    </row>
    <row r="66" spans="2:13" x14ac:dyDescent="0.25">
      <c r="B66">
        <v>64</v>
      </c>
      <c r="C66">
        <v>13.989000000000001</v>
      </c>
      <c r="D66">
        <v>-9.9000000000000008E-3</v>
      </c>
      <c r="E66">
        <v>1765.4988000000001</v>
      </c>
      <c r="G66">
        <v>64</v>
      </c>
      <c r="H66">
        <v>-14.007300000000001</v>
      </c>
      <c r="I66">
        <v>-6.4999999999999997E-3</v>
      </c>
      <c r="J66">
        <v>1765.4992</v>
      </c>
      <c r="L66">
        <f t="shared" si="1"/>
        <v>-8.2000000000000007E-3</v>
      </c>
      <c r="M66" s="11">
        <f t="shared" si="2"/>
        <v>9.6961020368321049E-3</v>
      </c>
    </row>
    <row r="67" spans="2:13" x14ac:dyDescent="0.25">
      <c r="B67">
        <v>65</v>
      </c>
      <c r="C67">
        <v>13.9885</v>
      </c>
      <c r="D67">
        <v>-1.2E-2</v>
      </c>
      <c r="E67">
        <v>1793.4979000000001</v>
      </c>
      <c r="G67">
        <v>65</v>
      </c>
      <c r="H67">
        <v>-14.007300000000001</v>
      </c>
      <c r="I67">
        <v>-1.1900000000000001E-2</v>
      </c>
      <c r="J67">
        <v>1793.4987000000001</v>
      </c>
      <c r="L67">
        <f t="shared" si="1"/>
        <v>-1.1950000000000001E-2</v>
      </c>
      <c r="M67" s="11">
        <f t="shared" si="2"/>
        <v>-0.11516561462874982</v>
      </c>
    </row>
    <row r="68" spans="2:13" x14ac:dyDescent="0.25">
      <c r="B68">
        <v>66</v>
      </c>
      <c r="C68">
        <v>13.988799999999999</v>
      </c>
      <c r="D68">
        <v>-1.32E-2</v>
      </c>
      <c r="E68">
        <v>1821.5001999999999</v>
      </c>
      <c r="G68">
        <v>66</v>
      </c>
      <c r="H68">
        <v>-14.0075</v>
      </c>
      <c r="I68">
        <v>-1.3299999999999999E-2</v>
      </c>
      <c r="J68">
        <v>1821.4996000000001</v>
      </c>
      <c r="L68">
        <f t="shared" ref="L68:L124" si="4">(D68+I68)/2</f>
        <v>-1.325E-2</v>
      </c>
      <c r="M68" s="11">
        <f t="shared" ref="M68:M124" si="5">(L68-0.028-$P$3*(G68-$G$3))*1000/25.4</f>
        <v>-0.14357063838094616</v>
      </c>
    </row>
    <row r="69" spans="2:13" x14ac:dyDescent="0.25">
      <c r="B69">
        <v>67</v>
      </c>
      <c r="C69">
        <v>13.988799999999999</v>
      </c>
      <c r="D69">
        <v>-1.43E-2</v>
      </c>
      <c r="E69">
        <v>1849.4997000000001</v>
      </c>
      <c r="G69">
        <v>67</v>
      </c>
      <c r="H69">
        <v>-14.008900000000001</v>
      </c>
      <c r="I69">
        <v>-1.21E-2</v>
      </c>
      <c r="J69">
        <v>1849.4987000000001</v>
      </c>
      <c r="L69">
        <f t="shared" si="4"/>
        <v>-1.32E-2</v>
      </c>
      <c r="M69" s="11">
        <f t="shared" si="5"/>
        <v>-0.11882605583392976</v>
      </c>
    </row>
    <row r="70" spans="2:13" x14ac:dyDescent="0.25">
      <c r="B70">
        <v>68</v>
      </c>
      <c r="C70">
        <v>13.99</v>
      </c>
      <c r="D70">
        <v>-1.11E-2</v>
      </c>
      <c r="E70">
        <v>1877.4996000000001</v>
      </c>
      <c r="G70">
        <v>68</v>
      </c>
      <c r="H70">
        <v>-14.0076</v>
      </c>
      <c r="I70">
        <v>-9.4999999999999998E-3</v>
      </c>
      <c r="J70">
        <v>1877.4994999999999</v>
      </c>
      <c r="L70">
        <f t="shared" si="4"/>
        <v>-1.03E-2</v>
      </c>
      <c r="M70" s="11">
        <f t="shared" si="5"/>
        <v>1.8123251122535416E-2</v>
      </c>
    </row>
    <row r="71" spans="2:13" x14ac:dyDescent="0.25">
      <c r="B71">
        <v>69</v>
      </c>
      <c r="C71">
        <v>13.99</v>
      </c>
      <c r="D71">
        <v>-1.4E-2</v>
      </c>
      <c r="E71">
        <v>1905.5</v>
      </c>
      <c r="G71">
        <v>69</v>
      </c>
      <c r="H71">
        <v>-14.008800000000001</v>
      </c>
      <c r="I71">
        <v>-1.46E-2</v>
      </c>
      <c r="J71">
        <v>1905.4997000000001</v>
      </c>
      <c r="L71">
        <f t="shared" si="4"/>
        <v>-1.43E-2</v>
      </c>
      <c r="M71" s="11">
        <f t="shared" si="5"/>
        <v>-0.11658098522808617</v>
      </c>
    </row>
    <row r="72" spans="2:13" x14ac:dyDescent="0.25">
      <c r="B72">
        <v>70</v>
      </c>
      <c r="C72">
        <v>13.988899999999999</v>
      </c>
      <c r="D72">
        <v>-1.61E-2</v>
      </c>
      <c r="E72">
        <v>1933.5001999999999</v>
      </c>
      <c r="G72">
        <v>70</v>
      </c>
      <c r="H72">
        <v>-14.008699999999999</v>
      </c>
      <c r="I72">
        <v>-1.3899999999999999E-2</v>
      </c>
      <c r="J72">
        <v>1933.4993999999999</v>
      </c>
      <c r="L72">
        <f t="shared" si="4"/>
        <v>-1.4999999999999999E-2</v>
      </c>
      <c r="M72" s="11">
        <f t="shared" si="5"/>
        <v>-0.12136396173618762</v>
      </c>
    </row>
    <row r="73" spans="2:13" x14ac:dyDescent="0.25">
      <c r="B73">
        <v>71</v>
      </c>
      <c r="C73">
        <v>13.989100000000001</v>
      </c>
      <c r="D73">
        <v>-1.55E-2</v>
      </c>
      <c r="E73">
        <v>1961.501</v>
      </c>
      <c r="G73">
        <v>71</v>
      </c>
      <c r="H73">
        <v>-14.0083</v>
      </c>
      <c r="I73">
        <v>-1.55E-2</v>
      </c>
      <c r="J73">
        <v>1961.5002999999999</v>
      </c>
      <c r="L73">
        <f t="shared" si="4"/>
        <v>-1.55E-2</v>
      </c>
      <c r="M73" s="11">
        <f t="shared" si="5"/>
        <v>-0.1182729224962579</v>
      </c>
    </row>
    <row r="74" spans="2:13" x14ac:dyDescent="0.25">
      <c r="B74">
        <v>72</v>
      </c>
      <c r="C74">
        <v>13.9895</v>
      </c>
      <c r="D74">
        <v>-1.35E-2</v>
      </c>
      <c r="E74">
        <v>1989.499</v>
      </c>
      <c r="G74">
        <v>72</v>
      </c>
      <c r="H74">
        <v>-14.009</v>
      </c>
      <c r="I74">
        <v>-1.41E-2</v>
      </c>
      <c r="J74">
        <v>1989.4998000000001</v>
      </c>
      <c r="L74">
        <f t="shared" si="4"/>
        <v>-1.38E-2</v>
      </c>
      <c r="M74" s="11">
        <f t="shared" si="5"/>
        <v>-2.8567710027982238E-2</v>
      </c>
    </row>
    <row r="75" spans="2:13" x14ac:dyDescent="0.25">
      <c r="B75">
        <v>73</v>
      </c>
      <c r="C75">
        <v>13.988200000000001</v>
      </c>
      <c r="D75">
        <v>-1.23E-2</v>
      </c>
      <c r="E75">
        <v>2017.4994999999999</v>
      </c>
      <c r="G75">
        <v>73</v>
      </c>
      <c r="H75">
        <v>-14.0085</v>
      </c>
      <c r="I75">
        <v>-1.2E-2</v>
      </c>
      <c r="J75">
        <v>2017.4992999999999</v>
      </c>
      <c r="L75">
        <f t="shared" si="4"/>
        <v>-1.2150000000000001E-2</v>
      </c>
      <c r="M75" s="11">
        <f t="shared" si="5"/>
        <v>5.9168998503286045E-2</v>
      </c>
    </row>
    <row r="76" spans="2:13" x14ac:dyDescent="0.25">
      <c r="B76">
        <v>74</v>
      </c>
      <c r="C76">
        <v>13.9879</v>
      </c>
      <c r="D76">
        <v>-1.3899999999999999E-2</v>
      </c>
      <c r="E76">
        <v>2045.4997000000001</v>
      </c>
      <c r="G76">
        <v>74</v>
      </c>
      <c r="H76">
        <v>-14.0084</v>
      </c>
      <c r="I76">
        <v>-1.6500000000000001E-2</v>
      </c>
      <c r="J76">
        <v>2045.4987000000001</v>
      </c>
      <c r="L76">
        <f t="shared" si="4"/>
        <v>-1.52E-2</v>
      </c>
      <c r="M76" s="11">
        <f t="shared" si="5"/>
        <v>-3.8133663044185681E-2</v>
      </c>
    </row>
    <row r="77" spans="2:13" x14ac:dyDescent="0.25">
      <c r="B77">
        <v>75</v>
      </c>
      <c r="C77">
        <v>13.9871</v>
      </c>
      <c r="D77">
        <v>-1.43E-2</v>
      </c>
      <c r="E77">
        <v>2073.5007000000001</v>
      </c>
      <c r="G77">
        <v>75</v>
      </c>
      <c r="H77">
        <v>-14.0093</v>
      </c>
      <c r="I77">
        <v>-1.9199999999999998E-2</v>
      </c>
      <c r="J77">
        <v>2073.4992999999999</v>
      </c>
      <c r="L77">
        <f t="shared" si="4"/>
        <v>-1.6750000000000001E-2</v>
      </c>
      <c r="M77" s="11">
        <f t="shared" si="5"/>
        <v>-7.6381206481421132E-2</v>
      </c>
    </row>
    <row r="78" spans="2:13" x14ac:dyDescent="0.25">
      <c r="B78">
        <v>76</v>
      </c>
      <c r="C78">
        <v>13.9879</v>
      </c>
      <c r="D78">
        <v>-1.5599999999999999E-2</v>
      </c>
      <c r="E78">
        <v>2101.5014999999999</v>
      </c>
      <c r="G78">
        <v>76</v>
      </c>
      <c r="H78">
        <v>-14.0097</v>
      </c>
      <c r="I78">
        <v>-1.7600000000000001E-2</v>
      </c>
      <c r="J78">
        <v>2101.4992999999999</v>
      </c>
      <c r="L78">
        <f t="shared" si="4"/>
        <v>-1.66E-2</v>
      </c>
      <c r="M78" s="11">
        <f t="shared" si="5"/>
        <v>-4.7699616060389131E-2</v>
      </c>
    </row>
    <row r="79" spans="2:13" x14ac:dyDescent="0.25">
      <c r="B79">
        <v>77</v>
      </c>
      <c r="C79">
        <v>13.9872</v>
      </c>
      <c r="D79">
        <v>-1.2E-2</v>
      </c>
      <c r="E79">
        <v>2129.4994999999999</v>
      </c>
      <c r="G79">
        <v>77</v>
      </c>
      <c r="H79">
        <v>-14.010199999999999</v>
      </c>
      <c r="I79">
        <v>-1.3100000000000001E-2</v>
      </c>
      <c r="J79">
        <v>2129.4985000000001</v>
      </c>
      <c r="L79">
        <f t="shared" si="4"/>
        <v>-1.255E-2</v>
      </c>
      <c r="M79" s="11">
        <f t="shared" si="5"/>
        <v>0.13452528144725709</v>
      </c>
    </row>
    <row r="80" spans="2:13" x14ac:dyDescent="0.25">
      <c r="B80">
        <v>78</v>
      </c>
      <c r="C80">
        <v>13.987299999999999</v>
      </c>
      <c r="D80">
        <v>-1.84E-2</v>
      </c>
      <c r="E80">
        <v>2157.4998999999998</v>
      </c>
      <c r="G80">
        <v>78</v>
      </c>
      <c r="H80">
        <v>-14.009499999999999</v>
      </c>
      <c r="I80">
        <v>-1.7899999999999999E-2</v>
      </c>
      <c r="J80">
        <v>2157.4996000000001</v>
      </c>
      <c r="L80">
        <f t="shared" si="4"/>
        <v>-1.8149999999999999E-2</v>
      </c>
      <c r="M80" s="11">
        <f t="shared" si="5"/>
        <v>-6.3171080887616096E-2</v>
      </c>
    </row>
    <row r="81" spans="2:13" x14ac:dyDescent="0.25">
      <c r="B81">
        <v>79</v>
      </c>
      <c r="C81">
        <v>13.9876</v>
      </c>
      <c r="D81">
        <v>-1.84E-2</v>
      </c>
      <c r="E81">
        <v>2185.4989999999998</v>
      </c>
      <c r="G81">
        <v>79</v>
      </c>
      <c r="H81">
        <v>-14.010199999999999</v>
      </c>
      <c r="I81">
        <v>-1.72E-2</v>
      </c>
      <c r="J81">
        <v>2185.4989999999998</v>
      </c>
      <c r="L81">
        <f t="shared" si="4"/>
        <v>-1.78E-2</v>
      </c>
      <c r="M81" s="11">
        <f t="shared" si="5"/>
        <v>-2.6615474718552648E-2</v>
      </c>
    </row>
    <row r="82" spans="2:13" x14ac:dyDescent="0.25">
      <c r="B82">
        <v>80</v>
      </c>
      <c r="C82">
        <v>13.986700000000001</v>
      </c>
      <c r="D82">
        <v>-1.83E-2</v>
      </c>
      <c r="E82">
        <v>2213.5005999999998</v>
      </c>
      <c r="G82">
        <v>80</v>
      </c>
      <c r="H82">
        <v>-14.010899999999999</v>
      </c>
      <c r="I82">
        <v>-2.0299999999999999E-2</v>
      </c>
      <c r="J82">
        <v>2213.4994000000002</v>
      </c>
      <c r="L82">
        <f t="shared" si="4"/>
        <v>-1.9299999999999998E-2</v>
      </c>
      <c r="M82" s="11">
        <f t="shared" si="5"/>
        <v>-6.2894514218780159E-2</v>
      </c>
    </row>
    <row r="83" spans="2:13" x14ac:dyDescent="0.25">
      <c r="B83">
        <v>81</v>
      </c>
      <c r="C83">
        <v>13.987</v>
      </c>
      <c r="D83">
        <v>-1.8700000000000001E-2</v>
      </c>
      <c r="E83">
        <v>2241.4985000000001</v>
      </c>
      <c r="G83">
        <v>81</v>
      </c>
      <c r="H83">
        <v>-14.0099</v>
      </c>
      <c r="I83">
        <v>-1.15E-2</v>
      </c>
      <c r="J83">
        <v>2241.4987000000001</v>
      </c>
      <c r="L83">
        <f t="shared" si="4"/>
        <v>-1.5100000000000001E-2</v>
      </c>
      <c r="M83" s="11">
        <f t="shared" si="5"/>
        <v>0.12523589509988955</v>
      </c>
    </row>
    <row r="84" spans="2:13" x14ac:dyDescent="0.25">
      <c r="B84">
        <v>82</v>
      </c>
      <c r="C84">
        <v>13.985900000000001</v>
      </c>
      <c r="D84">
        <v>-1.4500000000000001E-2</v>
      </c>
      <c r="E84">
        <v>2269.4985999999999</v>
      </c>
      <c r="G84">
        <v>82</v>
      </c>
      <c r="H84">
        <v>-14.0105</v>
      </c>
      <c r="I84">
        <v>-1.23E-2</v>
      </c>
      <c r="J84">
        <v>2269.4989999999998</v>
      </c>
      <c r="L84">
        <f t="shared" si="4"/>
        <v>-1.34E-2</v>
      </c>
      <c r="M84" s="11">
        <f t="shared" si="5"/>
        <v>0.21494110756816578</v>
      </c>
    </row>
    <row r="85" spans="2:13" x14ac:dyDescent="0.25">
      <c r="B85">
        <v>83</v>
      </c>
      <c r="C85">
        <v>13.986499999999999</v>
      </c>
      <c r="D85">
        <v>-1.1900000000000001E-2</v>
      </c>
      <c r="E85">
        <v>2297.4992999999999</v>
      </c>
      <c r="G85">
        <v>83</v>
      </c>
      <c r="H85">
        <v>-14.0098</v>
      </c>
      <c r="I85">
        <v>-6.6E-3</v>
      </c>
      <c r="J85">
        <v>2297.4996000000001</v>
      </c>
      <c r="L85">
        <f t="shared" si="4"/>
        <v>-9.2500000000000013E-3</v>
      </c>
      <c r="M85" s="11">
        <f t="shared" si="5"/>
        <v>0.40110301294982753</v>
      </c>
    </row>
    <row r="86" spans="2:13" x14ac:dyDescent="0.25">
      <c r="B86">
        <v>84</v>
      </c>
      <c r="C86">
        <v>13.986800000000001</v>
      </c>
      <c r="D86">
        <v>-7.7000000000000002E-3</v>
      </c>
      <c r="E86">
        <v>2325.4998000000001</v>
      </c>
      <c r="G86">
        <v>84</v>
      </c>
      <c r="H86">
        <v>-14.010999999999999</v>
      </c>
      <c r="I86">
        <v>-6.1999999999999998E-3</v>
      </c>
      <c r="J86">
        <v>2325.4998999999998</v>
      </c>
      <c r="L86">
        <f t="shared" si="4"/>
        <v>-6.9499999999999996E-3</v>
      </c>
      <c r="M86" s="11">
        <f t="shared" si="5"/>
        <v>0.51443027266219843</v>
      </c>
    </row>
    <row r="87" spans="2:13" x14ac:dyDescent="0.25">
      <c r="B87">
        <v>85</v>
      </c>
      <c r="C87">
        <v>13.9864</v>
      </c>
      <c r="D87">
        <v>-8.3999999999999995E-3</v>
      </c>
      <c r="E87">
        <v>2353.5019000000002</v>
      </c>
      <c r="G87">
        <v>85</v>
      </c>
      <c r="H87">
        <v>-14.0106</v>
      </c>
      <c r="I87">
        <v>-4.7000000000000002E-3</v>
      </c>
      <c r="J87">
        <v>2353.4985999999999</v>
      </c>
      <c r="L87">
        <f t="shared" si="4"/>
        <v>-6.5500000000000003E-3</v>
      </c>
      <c r="M87" s="11">
        <f t="shared" si="5"/>
        <v>0.5529543827682698</v>
      </c>
    </row>
    <row r="88" spans="2:13" x14ac:dyDescent="0.25">
      <c r="B88">
        <v>86</v>
      </c>
      <c r="C88">
        <v>13.9864</v>
      </c>
      <c r="D88">
        <v>-1.0500000000000001E-2</v>
      </c>
      <c r="E88">
        <v>2381.5005000000001</v>
      </c>
      <c r="G88">
        <v>86</v>
      </c>
      <c r="H88">
        <v>-14.0108</v>
      </c>
      <c r="I88">
        <v>-6.4999999999999997E-3</v>
      </c>
      <c r="J88">
        <v>2381.4985999999999</v>
      </c>
      <c r="L88">
        <f t="shared" si="4"/>
        <v>-8.5000000000000006E-3</v>
      </c>
      <c r="M88" s="11">
        <f t="shared" si="5"/>
        <v>0.49895880783497087</v>
      </c>
    </row>
    <row r="89" spans="2:13" x14ac:dyDescent="0.25">
      <c r="B89">
        <v>87</v>
      </c>
      <c r="C89">
        <v>13.9861</v>
      </c>
      <c r="D89">
        <v>-4.8999999999999998E-3</v>
      </c>
      <c r="E89">
        <v>2409.5003000000002</v>
      </c>
      <c r="G89">
        <v>87</v>
      </c>
      <c r="H89">
        <v>-14.0122</v>
      </c>
      <c r="I89">
        <v>-3.3999999999999998E-3</v>
      </c>
      <c r="J89">
        <v>2409.4989</v>
      </c>
      <c r="L89">
        <f t="shared" si="4"/>
        <v>-4.15E-3</v>
      </c>
      <c r="M89" s="11">
        <f t="shared" si="5"/>
        <v>0.69299472896466463</v>
      </c>
    </row>
    <row r="90" spans="2:13" x14ac:dyDescent="0.25">
      <c r="B90">
        <v>88</v>
      </c>
      <c r="C90">
        <v>13.9861</v>
      </c>
      <c r="D90">
        <v>-8.6E-3</v>
      </c>
      <c r="E90">
        <v>2437.4987000000001</v>
      </c>
      <c r="G90">
        <v>88</v>
      </c>
      <c r="H90">
        <v>-14.012</v>
      </c>
      <c r="I90">
        <v>-5.1000000000000004E-3</v>
      </c>
      <c r="J90">
        <v>2437.4992000000002</v>
      </c>
      <c r="L90">
        <f t="shared" si="4"/>
        <v>-6.8500000000000002E-3</v>
      </c>
      <c r="M90" s="11">
        <f t="shared" si="5"/>
        <v>0.60947159497624792</v>
      </c>
    </row>
    <row r="91" spans="2:13" x14ac:dyDescent="0.25">
      <c r="B91">
        <v>89</v>
      </c>
      <c r="C91">
        <v>13.9846</v>
      </c>
      <c r="D91">
        <v>-7.6E-3</v>
      </c>
      <c r="E91">
        <v>2465.4998000000001</v>
      </c>
      <c r="G91">
        <v>89</v>
      </c>
      <c r="H91">
        <v>-14.0121</v>
      </c>
      <c r="I91">
        <v>-5.4000000000000003E-3</v>
      </c>
      <c r="J91">
        <v>2465.4985999999999</v>
      </c>
      <c r="L91">
        <f t="shared" si="4"/>
        <v>-6.5000000000000006E-3</v>
      </c>
      <c r="M91" s="11">
        <f t="shared" si="5"/>
        <v>0.64602720114531131</v>
      </c>
    </row>
    <row r="92" spans="2:13" x14ac:dyDescent="0.25">
      <c r="B92">
        <v>90</v>
      </c>
      <c r="C92">
        <v>13.9856</v>
      </c>
      <c r="D92">
        <v>-4.1999999999999997E-3</v>
      </c>
      <c r="E92">
        <v>2493.4994999999999</v>
      </c>
      <c r="G92">
        <v>90</v>
      </c>
      <c r="H92">
        <v>-14.0123</v>
      </c>
      <c r="I92">
        <v>-2.7000000000000001E-3</v>
      </c>
      <c r="J92">
        <v>2493.4987000000001</v>
      </c>
      <c r="L92">
        <f t="shared" si="4"/>
        <v>-3.4499999999999999E-3</v>
      </c>
      <c r="M92" s="11">
        <f t="shared" si="5"/>
        <v>0.78888201991280027</v>
      </c>
    </row>
    <row r="93" spans="2:13" x14ac:dyDescent="0.25">
      <c r="B93">
        <v>91</v>
      </c>
      <c r="C93">
        <v>13.984999999999999</v>
      </c>
      <c r="D93">
        <v>-5.7999999999999996E-3</v>
      </c>
      <c r="E93">
        <v>2521.5011</v>
      </c>
      <c r="G93">
        <v>91</v>
      </c>
      <c r="H93">
        <v>-14.012600000000001</v>
      </c>
      <c r="I93">
        <v>-8.0000000000000002E-3</v>
      </c>
      <c r="J93">
        <v>2521.4991</v>
      </c>
      <c r="L93">
        <f t="shared" si="4"/>
        <v>-6.8999999999999999E-3</v>
      </c>
      <c r="M93" s="11">
        <f t="shared" si="5"/>
        <v>0.6758313268692655</v>
      </c>
    </row>
    <row r="94" spans="2:13" x14ac:dyDescent="0.25">
      <c r="B94">
        <v>92</v>
      </c>
      <c r="C94">
        <v>13.984500000000001</v>
      </c>
      <c r="D94">
        <v>-2.8E-3</v>
      </c>
      <c r="E94">
        <v>2549.4991</v>
      </c>
      <c r="G94">
        <v>92</v>
      </c>
      <c r="H94">
        <v>-14.011699999999999</v>
      </c>
      <c r="I94">
        <v>-2.8999999999999998E-3</v>
      </c>
      <c r="J94">
        <v>2549.4989999999998</v>
      </c>
      <c r="L94">
        <f t="shared" si="4"/>
        <v>-2.8500000000000001E-3</v>
      </c>
      <c r="M94" s="11">
        <f t="shared" si="5"/>
        <v>0.85805622437691165</v>
      </c>
    </row>
    <row r="95" spans="2:13" x14ac:dyDescent="0.25">
      <c r="B95">
        <v>93</v>
      </c>
      <c r="C95">
        <v>13.9856</v>
      </c>
      <c r="D95">
        <v>-3.5999999999999999E-3</v>
      </c>
      <c r="E95">
        <v>2577.5005000000001</v>
      </c>
      <c r="G95">
        <v>93</v>
      </c>
      <c r="H95">
        <v>-14.013199999999999</v>
      </c>
      <c r="I95">
        <v>-5.3E-3</v>
      </c>
      <c r="J95">
        <v>2577.4983999999999</v>
      </c>
      <c r="L95">
        <f t="shared" si="4"/>
        <v>-4.45E-3</v>
      </c>
      <c r="M95" s="11">
        <f t="shared" si="5"/>
        <v>0.8178401770026682</v>
      </c>
    </row>
    <row r="96" spans="2:13" x14ac:dyDescent="0.25">
      <c r="B96">
        <v>94</v>
      </c>
      <c r="C96">
        <v>13.9839</v>
      </c>
      <c r="D96">
        <v>-8.6E-3</v>
      </c>
      <c r="E96">
        <v>2605.4982</v>
      </c>
      <c r="G96">
        <v>94</v>
      </c>
      <c r="H96">
        <v>-14.0123</v>
      </c>
      <c r="I96">
        <v>-6.7999999999999996E-3</v>
      </c>
      <c r="J96">
        <v>2605.4992000000002</v>
      </c>
      <c r="L96">
        <f t="shared" si="4"/>
        <v>-7.7000000000000002E-3</v>
      </c>
      <c r="M96" s="11">
        <f t="shared" si="5"/>
        <v>0.71266349970716492</v>
      </c>
    </row>
    <row r="97" spans="2:13" x14ac:dyDescent="0.25">
      <c r="B97">
        <v>95</v>
      </c>
      <c r="C97">
        <v>13.9849</v>
      </c>
      <c r="D97">
        <v>-7.4999999999999997E-3</v>
      </c>
      <c r="E97">
        <v>2633.5001000000002</v>
      </c>
      <c r="G97">
        <v>95</v>
      </c>
      <c r="H97">
        <v>-14.0123</v>
      </c>
      <c r="I97">
        <v>-3.8999999999999998E-3</v>
      </c>
      <c r="J97">
        <v>2633.4989</v>
      </c>
      <c r="L97">
        <f t="shared" si="4"/>
        <v>-5.7000000000000002E-3</v>
      </c>
      <c r="M97" s="11">
        <f t="shared" si="5"/>
        <v>0.81417973579748826</v>
      </c>
    </row>
    <row r="98" spans="2:13" x14ac:dyDescent="0.25">
      <c r="B98">
        <v>96</v>
      </c>
      <c r="C98">
        <v>13.984299999999999</v>
      </c>
      <c r="D98">
        <v>-3.7000000000000002E-3</v>
      </c>
      <c r="E98">
        <v>2661.5005999999998</v>
      </c>
      <c r="G98">
        <v>96</v>
      </c>
      <c r="H98">
        <v>-14.0121</v>
      </c>
      <c r="I98">
        <v>-3.3E-3</v>
      </c>
      <c r="J98">
        <v>2661.4991</v>
      </c>
      <c r="L98">
        <f t="shared" si="4"/>
        <v>-3.5000000000000001E-3</v>
      </c>
      <c r="M98" s="11">
        <f t="shared" si="5"/>
        <v>0.9235699876358433</v>
      </c>
    </row>
    <row r="99" spans="2:13" x14ac:dyDescent="0.25">
      <c r="B99">
        <v>97</v>
      </c>
      <c r="C99">
        <v>13.983700000000001</v>
      </c>
      <c r="D99">
        <v>-2.7000000000000001E-3</v>
      </c>
      <c r="E99">
        <v>2689.4967999999999</v>
      </c>
      <c r="G99">
        <v>97</v>
      </c>
      <c r="H99">
        <v>-14.0137</v>
      </c>
      <c r="I99">
        <v>-8.9999999999999998E-4</v>
      </c>
      <c r="J99">
        <v>2689.4989999999998</v>
      </c>
      <c r="L99">
        <f t="shared" si="4"/>
        <v>-1.8E-3</v>
      </c>
      <c r="M99" s="11">
        <f t="shared" si="5"/>
        <v>1.0132752001041192</v>
      </c>
    </row>
    <row r="100" spans="2:13" x14ac:dyDescent="0.25">
      <c r="B100">
        <v>98</v>
      </c>
      <c r="C100">
        <v>13.9847</v>
      </c>
      <c r="D100">
        <v>2.5999999999999999E-3</v>
      </c>
      <c r="E100">
        <v>2717.5001999999999</v>
      </c>
      <c r="G100">
        <v>98</v>
      </c>
      <c r="H100">
        <v>-14.012600000000001</v>
      </c>
      <c r="I100">
        <v>1.1000000000000001E-3</v>
      </c>
      <c r="J100">
        <v>2717.4992999999999</v>
      </c>
      <c r="L100">
        <f t="shared" si="4"/>
        <v>1.8500000000000001E-3</v>
      </c>
      <c r="M100" s="11">
        <f t="shared" si="5"/>
        <v>1.1797520661157026</v>
      </c>
    </row>
    <row r="101" spans="2:13" x14ac:dyDescent="0.25">
      <c r="B101">
        <v>99</v>
      </c>
      <c r="C101">
        <v>13.9846</v>
      </c>
      <c r="D101">
        <v>1E-4</v>
      </c>
      <c r="E101">
        <v>2745.4992999999999</v>
      </c>
      <c r="G101">
        <v>99</v>
      </c>
      <c r="H101">
        <v>-14.013199999999999</v>
      </c>
      <c r="I101">
        <v>-6.9999999999999999E-4</v>
      </c>
      <c r="J101">
        <v>2745.4994999999999</v>
      </c>
      <c r="L101">
        <f t="shared" si="4"/>
        <v>-2.9999999999999997E-4</v>
      </c>
      <c r="M101" s="11">
        <f t="shared" si="5"/>
        <v>1.1178824754343724</v>
      </c>
    </row>
    <row r="102" spans="2:13" x14ac:dyDescent="0.25">
      <c r="B102">
        <v>100</v>
      </c>
      <c r="C102">
        <v>13.9831</v>
      </c>
      <c r="D102">
        <v>2.3E-3</v>
      </c>
      <c r="E102">
        <v>2773.4987999999998</v>
      </c>
      <c r="G102">
        <v>100</v>
      </c>
      <c r="H102">
        <v>-14.013400000000001</v>
      </c>
      <c r="I102">
        <v>1E-3</v>
      </c>
      <c r="J102">
        <v>2773.5001000000002</v>
      </c>
      <c r="L102">
        <f t="shared" si="4"/>
        <v>1.65E-3</v>
      </c>
      <c r="M102" s="11">
        <f t="shared" si="5"/>
        <v>1.2174302075876879</v>
      </c>
    </row>
    <row r="103" spans="2:13" x14ac:dyDescent="0.25">
      <c r="B103">
        <v>101</v>
      </c>
      <c r="C103">
        <v>13.9834</v>
      </c>
      <c r="D103">
        <v>5.1999999999999998E-3</v>
      </c>
      <c r="E103">
        <v>2801.4983999999999</v>
      </c>
      <c r="G103">
        <v>101</v>
      </c>
      <c r="H103">
        <v>-14.0137</v>
      </c>
      <c r="I103">
        <v>6.0000000000000001E-3</v>
      </c>
      <c r="J103">
        <v>2801.4989999999998</v>
      </c>
      <c r="L103">
        <f t="shared" si="4"/>
        <v>5.5999999999999999E-3</v>
      </c>
      <c r="M103" s="11">
        <f t="shared" si="5"/>
        <v>1.3957180972213183</v>
      </c>
    </row>
    <row r="104" spans="2:13" x14ac:dyDescent="0.25">
      <c r="B104">
        <v>102</v>
      </c>
      <c r="C104">
        <v>13.9838</v>
      </c>
      <c r="D104">
        <v>5.1000000000000004E-3</v>
      </c>
      <c r="E104">
        <v>2829.4987000000001</v>
      </c>
      <c r="G104">
        <v>102</v>
      </c>
      <c r="H104">
        <v>-14.013</v>
      </c>
      <c r="I104">
        <v>8.0000000000000004E-4</v>
      </c>
      <c r="J104">
        <v>2829.4991</v>
      </c>
      <c r="L104">
        <f t="shared" si="4"/>
        <v>2.9500000000000004E-3</v>
      </c>
      <c r="M104" s="11">
        <f t="shared" si="5"/>
        <v>1.3141634671699098</v>
      </c>
    </row>
    <row r="105" spans="2:13" x14ac:dyDescent="0.25">
      <c r="B105">
        <v>103</v>
      </c>
      <c r="C105">
        <v>13.984299999999999</v>
      </c>
      <c r="D105">
        <v>9.1000000000000004E-3</v>
      </c>
      <c r="E105">
        <v>2857.4998999999998</v>
      </c>
      <c r="G105">
        <v>103</v>
      </c>
      <c r="H105">
        <v>-14.013</v>
      </c>
      <c r="I105">
        <v>6.3E-3</v>
      </c>
      <c r="J105">
        <v>2857.4996999999998</v>
      </c>
      <c r="L105">
        <f t="shared" si="4"/>
        <v>7.7000000000000002E-3</v>
      </c>
      <c r="M105" s="11">
        <f t="shared" si="5"/>
        <v>1.5239474197956664</v>
      </c>
    </row>
    <row r="106" spans="2:13" x14ac:dyDescent="0.25">
      <c r="B106">
        <v>104</v>
      </c>
      <c r="C106">
        <v>13.982200000000001</v>
      </c>
      <c r="D106">
        <v>1.0800000000000001E-2</v>
      </c>
      <c r="E106">
        <v>2885.4998000000001</v>
      </c>
      <c r="G106">
        <v>104</v>
      </c>
      <c r="H106">
        <v>-14.0145</v>
      </c>
      <c r="I106">
        <v>4.7999999999999996E-3</v>
      </c>
      <c r="J106">
        <v>2885.4994000000002</v>
      </c>
      <c r="L106">
        <f t="shared" si="4"/>
        <v>7.7999999999999996E-3</v>
      </c>
      <c r="M106" s="11">
        <f t="shared" si="5"/>
        <v>1.5506605062796903</v>
      </c>
    </row>
    <row r="107" spans="2:13" x14ac:dyDescent="0.25">
      <c r="B107">
        <v>105</v>
      </c>
      <c r="C107">
        <v>13.9833</v>
      </c>
      <c r="D107">
        <v>9.7999999999999997E-3</v>
      </c>
      <c r="E107">
        <v>2913.4996000000001</v>
      </c>
      <c r="G107">
        <v>105</v>
      </c>
      <c r="H107">
        <v>-14.0145</v>
      </c>
      <c r="I107">
        <v>8.0000000000000002E-3</v>
      </c>
      <c r="J107">
        <v>2913.4994000000002</v>
      </c>
      <c r="L107">
        <f t="shared" si="4"/>
        <v>8.8999999999999999E-3</v>
      </c>
      <c r="M107" s="11">
        <f t="shared" si="5"/>
        <v>1.6167436715038723</v>
      </c>
    </row>
    <row r="108" spans="2:13" x14ac:dyDescent="0.25">
      <c r="B108">
        <v>106</v>
      </c>
      <c r="C108">
        <v>13.981999999999999</v>
      </c>
      <c r="D108">
        <v>8.6999999999999994E-3</v>
      </c>
      <c r="E108">
        <v>2941.4992999999999</v>
      </c>
      <c r="G108">
        <v>106</v>
      </c>
      <c r="H108">
        <v>-14.014200000000001</v>
      </c>
      <c r="I108">
        <v>6.1999999999999998E-3</v>
      </c>
      <c r="J108">
        <v>2941.4994000000002</v>
      </c>
      <c r="L108">
        <f t="shared" si="4"/>
        <v>7.45E-3</v>
      </c>
      <c r="M108" s="11">
        <f t="shared" si="5"/>
        <v>1.5824331359406523</v>
      </c>
    </row>
    <row r="109" spans="2:13" x14ac:dyDescent="0.25">
      <c r="B109">
        <v>107</v>
      </c>
      <c r="C109">
        <v>13.9818</v>
      </c>
      <c r="D109">
        <v>9.2999999999999992E-3</v>
      </c>
      <c r="E109">
        <v>2969.5012000000002</v>
      </c>
      <c r="G109">
        <v>107</v>
      </c>
      <c r="H109">
        <v>-14.013999999999999</v>
      </c>
      <c r="I109">
        <v>7.7000000000000002E-3</v>
      </c>
      <c r="J109">
        <v>2969.4987000000001</v>
      </c>
      <c r="L109">
        <f t="shared" si="4"/>
        <v>8.5000000000000006E-3</v>
      </c>
      <c r="M109" s="11">
        <f t="shared" si="5"/>
        <v>1.646547797227826</v>
      </c>
    </row>
    <row r="110" spans="2:13" x14ac:dyDescent="0.25">
      <c r="B110">
        <v>108</v>
      </c>
      <c r="C110">
        <v>13.981999999999999</v>
      </c>
      <c r="D110">
        <v>7.6E-3</v>
      </c>
      <c r="E110">
        <v>2997.5005999999998</v>
      </c>
      <c r="G110">
        <v>108</v>
      </c>
      <c r="H110">
        <v>-14.0146</v>
      </c>
      <c r="I110">
        <v>8.3000000000000001E-3</v>
      </c>
      <c r="J110">
        <v>2997.4994999999999</v>
      </c>
      <c r="L110">
        <f t="shared" si="4"/>
        <v>7.9500000000000005E-3</v>
      </c>
      <c r="M110" s="11">
        <f t="shared" si="5"/>
        <v>1.647670332530748</v>
      </c>
    </row>
    <row r="111" spans="2:13" x14ac:dyDescent="0.25">
      <c r="B111">
        <v>109</v>
      </c>
      <c r="C111">
        <v>13.981400000000001</v>
      </c>
      <c r="D111">
        <v>1.43E-2</v>
      </c>
      <c r="E111">
        <v>3025.4985000000001</v>
      </c>
      <c r="G111">
        <v>109</v>
      </c>
      <c r="H111">
        <v>-14.014200000000001</v>
      </c>
      <c r="I111">
        <v>1.1599999999999999E-2</v>
      </c>
      <c r="J111">
        <v>3025.4994000000002</v>
      </c>
      <c r="L111">
        <f t="shared" si="4"/>
        <v>1.295E-2</v>
      </c>
      <c r="M111" s="11">
        <f t="shared" si="5"/>
        <v>1.8672968048415439</v>
      </c>
    </row>
    <row r="112" spans="2:13" x14ac:dyDescent="0.25">
      <c r="B112">
        <v>110</v>
      </c>
      <c r="C112">
        <v>13.982100000000001</v>
      </c>
      <c r="D112">
        <v>1.6799999999999999E-2</v>
      </c>
      <c r="E112">
        <v>3053.4989</v>
      </c>
      <c r="G112">
        <v>110</v>
      </c>
      <c r="H112">
        <v>-14.0139</v>
      </c>
      <c r="I112">
        <v>1.14E-2</v>
      </c>
      <c r="J112">
        <v>3053.4989</v>
      </c>
      <c r="L112">
        <f t="shared" si="4"/>
        <v>1.41E-2</v>
      </c>
      <c r="M112" s="11">
        <f t="shared" si="5"/>
        <v>1.9353484740027331</v>
      </c>
    </row>
    <row r="113" spans="2:13" x14ac:dyDescent="0.25">
      <c r="B113">
        <v>111</v>
      </c>
      <c r="C113">
        <v>13.9826</v>
      </c>
      <c r="D113">
        <v>1.7000000000000001E-2</v>
      </c>
      <c r="E113">
        <v>3081.4978000000001</v>
      </c>
      <c r="G113">
        <v>111</v>
      </c>
      <c r="H113">
        <v>-14.014799999999999</v>
      </c>
      <c r="I113">
        <v>1.7600000000000001E-2</v>
      </c>
      <c r="J113">
        <v>3081.4978999999998</v>
      </c>
      <c r="L113">
        <f t="shared" si="4"/>
        <v>1.7300000000000003E-2</v>
      </c>
      <c r="M113" s="11">
        <f t="shared" si="5"/>
        <v>2.0841088045812461</v>
      </c>
    </row>
    <row r="114" spans="2:13" x14ac:dyDescent="0.25">
      <c r="B114">
        <v>112</v>
      </c>
      <c r="C114">
        <v>13.982200000000001</v>
      </c>
      <c r="D114">
        <v>1.3100000000000001E-2</v>
      </c>
      <c r="E114">
        <v>3109.4971999999998</v>
      </c>
      <c r="G114">
        <v>112</v>
      </c>
      <c r="H114">
        <v>-14.0154</v>
      </c>
      <c r="I114">
        <v>1.2200000000000001E-2</v>
      </c>
      <c r="J114">
        <v>3109.4994000000002</v>
      </c>
      <c r="L114">
        <f t="shared" si="4"/>
        <v>1.2650000000000002E-2</v>
      </c>
      <c r="M114" s="11">
        <f t="shared" si="5"/>
        <v>1.9238140170495217</v>
      </c>
    </row>
    <row r="115" spans="2:13" x14ac:dyDescent="0.25">
      <c r="B115">
        <v>113</v>
      </c>
      <c r="C115">
        <v>13.9808</v>
      </c>
      <c r="D115">
        <v>1.54E-2</v>
      </c>
      <c r="E115">
        <v>3137.4982</v>
      </c>
      <c r="G115">
        <v>113</v>
      </c>
      <c r="H115">
        <v>-14.0161</v>
      </c>
      <c r="I115">
        <v>1.2999999999999999E-2</v>
      </c>
      <c r="J115">
        <v>3137.4983000000002</v>
      </c>
      <c r="L115">
        <f t="shared" si="4"/>
        <v>1.4200000000000001E-2</v>
      </c>
      <c r="M115" s="11">
        <f t="shared" si="5"/>
        <v>2.0076137177067745</v>
      </c>
    </row>
    <row r="116" spans="2:13" x14ac:dyDescent="0.25">
      <c r="B116">
        <v>114</v>
      </c>
      <c r="C116">
        <v>13.981400000000001</v>
      </c>
      <c r="D116">
        <v>2.24E-2</v>
      </c>
      <c r="E116">
        <v>3165.4969999999998</v>
      </c>
      <c r="G116">
        <v>114</v>
      </c>
      <c r="H116">
        <v>-14.015499999999999</v>
      </c>
      <c r="I116">
        <v>1.89E-2</v>
      </c>
      <c r="J116">
        <v>3165.4992000000002</v>
      </c>
      <c r="L116">
        <f t="shared" si="4"/>
        <v>2.0650000000000002E-2</v>
      </c>
      <c r="M116" s="11">
        <f t="shared" si="5"/>
        <v>2.2843268041907989</v>
      </c>
    </row>
    <row r="117" spans="2:13" x14ac:dyDescent="0.25">
      <c r="B117">
        <v>115</v>
      </c>
      <c r="C117">
        <v>13.980700000000001</v>
      </c>
      <c r="D117">
        <v>2.4799999999999999E-2</v>
      </c>
      <c r="E117">
        <v>3193.4983000000002</v>
      </c>
      <c r="G117">
        <v>115</v>
      </c>
      <c r="H117">
        <v>-14.0159</v>
      </c>
      <c r="I117">
        <v>2.1999999999999999E-2</v>
      </c>
      <c r="J117">
        <v>3193.4992999999999</v>
      </c>
      <c r="L117">
        <f t="shared" si="4"/>
        <v>2.3399999999999997E-2</v>
      </c>
      <c r="M117" s="11">
        <f t="shared" si="5"/>
        <v>2.4153705993362404</v>
      </c>
    </row>
    <row r="118" spans="2:13" x14ac:dyDescent="0.25">
      <c r="B118">
        <v>116</v>
      </c>
      <c r="C118">
        <v>13.981999999999999</v>
      </c>
      <c r="D118">
        <v>2.3199999999999998E-2</v>
      </c>
      <c r="E118">
        <v>3221.5005999999998</v>
      </c>
      <c r="G118">
        <v>116</v>
      </c>
      <c r="H118">
        <v>-14.0161</v>
      </c>
      <c r="I118">
        <v>2.4799999999999999E-2</v>
      </c>
      <c r="J118">
        <v>3221.4989</v>
      </c>
      <c r="L118">
        <f t="shared" si="4"/>
        <v>2.4E-2</v>
      </c>
      <c r="M118" s="11">
        <f t="shared" si="5"/>
        <v>2.4617687251903431</v>
      </c>
    </row>
    <row r="119" spans="2:13" x14ac:dyDescent="0.25">
      <c r="B119">
        <v>117</v>
      </c>
      <c r="C119">
        <v>13.9803</v>
      </c>
      <c r="D119">
        <v>2.7E-2</v>
      </c>
      <c r="E119">
        <v>3249.4992999999999</v>
      </c>
      <c r="G119">
        <v>117</v>
      </c>
      <c r="H119">
        <v>-14.0169</v>
      </c>
      <c r="I119">
        <v>2.4299999999999999E-2</v>
      </c>
      <c r="J119">
        <v>3249.4987000000001</v>
      </c>
      <c r="L119">
        <f t="shared" si="4"/>
        <v>2.5649999999999999E-2</v>
      </c>
      <c r="M119" s="11">
        <f t="shared" si="5"/>
        <v>2.5495054337216114</v>
      </c>
    </row>
    <row r="120" spans="2:13" x14ac:dyDescent="0.25">
      <c r="B120">
        <v>118</v>
      </c>
      <c r="C120">
        <v>13.981999999999999</v>
      </c>
      <c r="D120">
        <v>2.41E-2</v>
      </c>
      <c r="E120">
        <v>3277.4989</v>
      </c>
      <c r="G120">
        <v>118</v>
      </c>
      <c r="H120">
        <v>-14.0159</v>
      </c>
      <c r="I120">
        <v>2.52E-2</v>
      </c>
      <c r="J120">
        <v>3277.4991</v>
      </c>
      <c r="L120">
        <f t="shared" si="4"/>
        <v>2.4649999999999998E-2</v>
      </c>
      <c r="M120" s="11">
        <f t="shared" si="5"/>
        <v>2.5329114335914626</v>
      </c>
    </row>
    <row r="121" spans="2:13" x14ac:dyDescent="0.25">
      <c r="B121">
        <v>119</v>
      </c>
      <c r="C121">
        <v>13.9819</v>
      </c>
      <c r="D121">
        <v>2.24E-2</v>
      </c>
      <c r="E121">
        <v>3305.4987999999998</v>
      </c>
      <c r="G121">
        <v>119</v>
      </c>
      <c r="H121">
        <v>-14.0167</v>
      </c>
      <c r="I121">
        <v>2.41E-2</v>
      </c>
      <c r="J121">
        <v>3305.4989</v>
      </c>
      <c r="L121">
        <f t="shared" si="4"/>
        <v>2.325E-2</v>
      </c>
      <c r="M121" s="11">
        <f t="shared" si="5"/>
        <v>2.50056940196525</v>
      </c>
    </row>
    <row r="122" spans="2:13" x14ac:dyDescent="0.25">
      <c r="B122">
        <v>120</v>
      </c>
      <c r="C122">
        <v>13.980499999999999</v>
      </c>
      <c r="D122">
        <v>0.03</v>
      </c>
      <c r="E122">
        <v>3333.5003000000002</v>
      </c>
      <c r="G122">
        <v>120</v>
      </c>
      <c r="H122">
        <v>-14.0169</v>
      </c>
      <c r="I122">
        <v>2.3300000000000001E-2</v>
      </c>
      <c r="J122">
        <v>3333.4996999999998</v>
      </c>
      <c r="L122">
        <f t="shared" si="4"/>
        <v>2.665E-2</v>
      </c>
      <c r="M122" s="11">
        <f t="shared" si="5"/>
        <v>2.6572037482917943</v>
      </c>
    </row>
    <row r="123" spans="2:13" x14ac:dyDescent="0.25">
      <c r="B123">
        <v>121</v>
      </c>
      <c r="C123">
        <v>13.9816</v>
      </c>
      <c r="D123">
        <v>2.81E-2</v>
      </c>
      <c r="E123">
        <v>3360.2487999999998</v>
      </c>
      <c r="G123">
        <v>121</v>
      </c>
      <c r="H123">
        <v>-14.0169</v>
      </c>
      <c r="I123">
        <v>2.8400000000000002E-2</v>
      </c>
      <c r="J123">
        <v>3360.2485999999999</v>
      </c>
      <c r="L123">
        <f t="shared" si="4"/>
        <v>2.8250000000000001E-2</v>
      </c>
      <c r="M123" s="11">
        <f t="shared" si="5"/>
        <v>2.7429719528860543</v>
      </c>
    </row>
    <row r="124" spans="2:13" x14ac:dyDescent="0.25">
      <c r="B124">
        <v>122</v>
      </c>
      <c r="C124">
        <v>13.9803</v>
      </c>
      <c r="D124">
        <v>3.0700000000000002E-2</v>
      </c>
      <c r="E124">
        <v>3385.7485999999999</v>
      </c>
      <c r="G124">
        <v>122</v>
      </c>
      <c r="H124">
        <v>-14.0175</v>
      </c>
      <c r="I124">
        <v>2.9000000000000001E-2</v>
      </c>
      <c r="J124">
        <v>3385.7489999999998</v>
      </c>
      <c r="L124">
        <f t="shared" si="4"/>
        <v>2.9850000000000002E-2</v>
      </c>
      <c r="M124" s="11">
        <f t="shared" si="5"/>
        <v>2.8287401574803153</v>
      </c>
    </row>
  </sheetData>
  <mergeCells count="2">
    <mergeCell ref="B1:E1"/>
    <mergeCell ref="G1:J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37D5-75D9-40AD-B56A-3FE14AD3EE08}">
  <dimension ref="B1:F124"/>
  <sheetViews>
    <sheetView workbookViewId="0">
      <selection activeCell="J30" sqref="J30"/>
    </sheetView>
  </sheetViews>
  <sheetFormatPr defaultRowHeight="15" x14ac:dyDescent="0.25"/>
  <cols>
    <col min="3" max="3" width="9.140625" style="1"/>
    <col min="4" max="6" width="9.140625" style="2"/>
  </cols>
  <sheetData>
    <row r="1" spans="2:6" x14ac:dyDescent="0.25">
      <c r="B1" s="1"/>
      <c r="C1" s="10" t="s">
        <v>6</v>
      </c>
      <c r="D1" s="10"/>
      <c r="E1" s="10"/>
      <c r="F1" s="10"/>
    </row>
    <row r="2" spans="2:6" x14ac:dyDescent="0.25">
      <c r="C2" s="1" t="s">
        <v>3</v>
      </c>
      <c r="D2" s="2" t="s">
        <v>0</v>
      </c>
      <c r="E2" s="2" t="s">
        <v>1</v>
      </c>
      <c r="F2" s="2" t="s">
        <v>2</v>
      </c>
    </row>
    <row r="3" spans="2:6" x14ac:dyDescent="0.25">
      <c r="C3">
        <v>1</v>
      </c>
      <c r="D3">
        <v>-5.8400000000000001E-2</v>
      </c>
      <c r="E3">
        <v>-9.9672999999999998</v>
      </c>
      <c r="F3">
        <v>5.2521000000000004</v>
      </c>
    </row>
    <row r="4" spans="2:6" x14ac:dyDescent="0.25">
      <c r="C4">
        <v>2</v>
      </c>
      <c r="D4">
        <v>-4.3099999999999999E-2</v>
      </c>
      <c r="E4">
        <v>-9.9687000000000001</v>
      </c>
      <c r="F4">
        <v>30.750699999999998</v>
      </c>
    </row>
    <row r="5" spans="2:6" x14ac:dyDescent="0.25">
      <c r="C5">
        <v>3</v>
      </c>
      <c r="D5">
        <v>3.0000000000000001E-3</v>
      </c>
      <c r="E5">
        <v>-9.9699000000000009</v>
      </c>
      <c r="F5">
        <v>57.498699999999999</v>
      </c>
    </row>
    <row r="6" spans="2:6" x14ac:dyDescent="0.25">
      <c r="C6">
        <v>4</v>
      </c>
      <c r="D6">
        <v>-2.5999999999999999E-3</v>
      </c>
      <c r="E6">
        <v>-9.9704999999999995</v>
      </c>
      <c r="F6">
        <v>85.498699999999999</v>
      </c>
    </row>
    <row r="7" spans="2:6" x14ac:dyDescent="0.25">
      <c r="C7">
        <v>5</v>
      </c>
      <c r="D7">
        <v>1.04E-2</v>
      </c>
      <c r="E7">
        <v>-9.9692000000000007</v>
      </c>
      <c r="F7">
        <v>113.498</v>
      </c>
    </row>
    <row r="8" spans="2:6" x14ac:dyDescent="0.25">
      <c r="C8">
        <v>6</v>
      </c>
      <c r="D8">
        <v>-7.7000000000000002E-3</v>
      </c>
      <c r="E8">
        <v>-9.9700000000000006</v>
      </c>
      <c r="F8">
        <v>141.49879999999999</v>
      </c>
    </row>
    <row r="9" spans="2:6" x14ac:dyDescent="0.25">
      <c r="C9">
        <v>7</v>
      </c>
      <c r="D9">
        <v>2.6599999999999999E-2</v>
      </c>
      <c r="E9">
        <v>-9.9696999999999996</v>
      </c>
      <c r="F9">
        <v>169.49789999999999</v>
      </c>
    </row>
    <row r="10" spans="2:6" x14ac:dyDescent="0.25">
      <c r="C10">
        <v>8</v>
      </c>
      <c r="D10">
        <v>4.7000000000000002E-3</v>
      </c>
      <c r="E10">
        <v>-9.9711999999999996</v>
      </c>
      <c r="F10">
        <v>197.49950000000001</v>
      </c>
    </row>
    <row r="11" spans="2:6" x14ac:dyDescent="0.25">
      <c r="C11">
        <v>9</v>
      </c>
      <c r="D11">
        <v>-6.6E-3</v>
      </c>
      <c r="E11">
        <v>-9.9697999999999993</v>
      </c>
      <c r="F11">
        <v>225.4982</v>
      </c>
    </row>
    <row r="12" spans="2:6" x14ac:dyDescent="0.25">
      <c r="C12">
        <v>10</v>
      </c>
      <c r="D12">
        <v>1.67E-2</v>
      </c>
      <c r="E12">
        <v>-9.9693000000000005</v>
      </c>
      <c r="F12">
        <v>253.4991</v>
      </c>
    </row>
    <row r="13" spans="2:6" x14ac:dyDescent="0.25">
      <c r="C13">
        <v>11</v>
      </c>
      <c r="D13">
        <v>4.4999999999999997E-3</v>
      </c>
      <c r="E13">
        <v>-9.9702999999999999</v>
      </c>
      <c r="F13">
        <v>281.49790000000002</v>
      </c>
    </row>
    <row r="14" spans="2:6" x14ac:dyDescent="0.25">
      <c r="C14">
        <v>12</v>
      </c>
      <c r="D14">
        <v>1.0699999999999999E-2</v>
      </c>
      <c r="E14">
        <v>-9.9699000000000009</v>
      </c>
      <c r="F14">
        <v>309.49900000000002</v>
      </c>
    </row>
    <row r="15" spans="2:6" x14ac:dyDescent="0.25">
      <c r="C15">
        <v>13</v>
      </c>
      <c r="D15">
        <v>-2.92E-2</v>
      </c>
      <c r="E15">
        <v>-9.9711999999999996</v>
      </c>
      <c r="F15">
        <v>337.49829999999997</v>
      </c>
    </row>
    <row r="16" spans="2:6" x14ac:dyDescent="0.25">
      <c r="C16">
        <v>14</v>
      </c>
      <c r="D16">
        <v>-2.9000000000000001E-2</v>
      </c>
      <c r="E16">
        <v>-9.9719999999999995</v>
      </c>
      <c r="F16">
        <v>365.4991</v>
      </c>
    </row>
    <row r="17" spans="3:6" x14ac:dyDescent="0.25">
      <c r="C17">
        <v>15</v>
      </c>
      <c r="D17">
        <v>3.8300000000000001E-2</v>
      </c>
      <c r="E17">
        <v>-9.9700000000000006</v>
      </c>
      <c r="F17">
        <v>393.49849999999998</v>
      </c>
    </row>
    <row r="18" spans="3:6" x14ac:dyDescent="0.25">
      <c r="C18">
        <v>16</v>
      </c>
      <c r="D18">
        <v>1.4999999999999999E-2</v>
      </c>
      <c r="E18">
        <v>-9.9716000000000005</v>
      </c>
      <c r="F18">
        <v>421.4991</v>
      </c>
    </row>
    <row r="19" spans="3:6" x14ac:dyDescent="0.25">
      <c r="C19">
        <v>17</v>
      </c>
      <c r="D19">
        <v>5.1999999999999998E-3</v>
      </c>
      <c r="E19">
        <v>-9.9716000000000005</v>
      </c>
      <c r="F19">
        <v>449.49860000000001</v>
      </c>
    </row>
    <row r="20" spans="3:6" x14ac:dyDescent="0.25">
      <c r="C20">
        <v>18</v>
      </c>
      <c r="D20">
        <v>1.5E-3</v>
      </c>
      <c r="E20">
        <v>-9.9705999999999992</v>
      </c>
      <c r="F20">
        <v>477.49889999999999</v>
      </c>
    </row>
    <row r="21" spans="3:6" x14ac:dyDescent="0.25">
      <c r="C21">
        <v>19</v>
      </c>
      <c r="D21">
        <v>3.5999999999999999E-3</v>
      </c>
      <c r="E21">
        <v>-9.9702000000000002</v>
      </c>
      <c r="F21">
        <v>505.4982</v>
      </c>
    </row>
    <row r="22" spans="3:6" x14ac:dyDescent="0.25">
      <c r="C22">
        <v>20</v>
      </c>
      <c r="D22">
        <v>-1.6400000000000001E-2</v>
      </c>
      <c r="E22">
        <v>-9.9703999999999997</v>
      </c>
      <c r="F22">
        <v>533.49900000000002</v>
      </c>
    </row>
    <row r="23" spans="3:6" x14ac:dyDescent="0.25">
      <c r="C23">
        <v>21</v>
      </c>
      <c r="D23">
        <v>8.6E-3</v>
      </c>
      <c r="E23">
        <v>-9.9709000000000003</v>
      </c>
      <c r="F23">
        <v>561.4982</v>
      </c>
    </row>
    <row r="24" spans="3:6" x14ac:dyDescent="0.25">
      <c r="C24">
        <v>22</v>
      </c>
      <c r="D24">
        <v>3.5999999999999999E-3</v>
      </c>
      <c r="E24">
        <v>-9.9710999999999999</v>
      </c>
      <c r="F24">
        <v>589.49919999999997</v>
      </c>
    </row>
    <row r="25" spans="3:6" x14ac:dyDescent="0.25">
      <c r="C25">
        <v>23</v>
      </c>
      <c r="D25">
        <v>-1.3299999999999999E-2</v>
      </c>
      <c r="E25">
        <v>-9.9710000000000001</v>
      </c>
      <c r="F25">
        <v>617.49850000000004</v>
      </c>
    </row>
    <row r="26" spans="3:6" x14ac:dyDescent="0.25">
      <c r="C26">
        <v>24</v>
      </c>
      <c r="D26">
        <v>2.12E-2</v>
      </c>
      <c r="E26">
        <v>-9.9718999999999998</v>
      </c>
      <c r="F26">
        <v>645.49890000000005</v>
      </c>
    </row>
    <row r="27" spans="3:6" x14ac:dyDescent="0.25">
      <c r="C27">
        <v>25</v>
      </c>
      <c r="D27">
        <v>-3.3E-3</v>
      </c>
      <c r="E27">
        <v>-9.9690999999999992</v>
      </c>
      <c r="F27">
        <v>673.49810000000002</v>
      </c>
    </row>
    <row r="28" spans="3:6" x14ac:dyDescent="0.25">
      <c r="C28">
        <v>26</v>
      </c>
      <c r="D28">
        <v>-6.3E-3</v>
      </c>
      <c r="E28">
        <v>-9.9704999999999995</v>
      </c>
      <c r="F28">
        <v>701.49929999999995</v>
      </c>
    </row>
    <row r="29" spans="3:6" x14ac:dyDescent="0.25">
      <c r="C29">
        <v>27</v>
      </c>
      <c r="D29">
        <v>-1.7600000000000001E-2</v>
      </c>
      <c r="E29">
        <v>-9.9701000000000004</v>
      </c>
      <c r="F29">
        <v>729.49850000000004</v>
      </c>
    </row>
    <row r="30" spans="3:6" x14ac:dyDescent="0.25">
      <c r="C30">
        <v>28</v>
      </c>
      <c r="D30">
        <v>-1.6E-2</v>
      </c>
      <c r="E30">
        <v>-9.9704999999999995</v>
      </c>
      <c r="F30">
        <v>757.49900000000002</v>
      </c>
    </row>
    <row r="31" spans="3:6" x14ac:dyDescent="0.25">
      <c r="C31">
        <v>29</v>
      </c>
      <c r="D31">
        <v>-1.4800000000000001E-2</v>
      </c>
      <c r="E31">
        <v>-9.9704999999999995</v>
      </c>
      <c r="F31">
        <v>785.4982</v>
      </c>
    </row>
    <row r="32" spans="3:6" x14ac:dyDescent="0.25">
      <c r="C32">
        <v>30</v>
      </c>
      <c r="D32">
        <v>2.98E-2</v>
      </c>
      <c r="E32">
        <v>-9.9713999999999992</v>
      </c>
      <c r="F32">
        <v>813.49919999999997</v>
      </c>
    </row>
    <row r="33" spans="3:6" x14ac:dyDescent="0.25">
      <c r="C33">
        <v>31</v>
      </c>
      <c r="D33">
        <v>1.2500000000000001E-2</v>
      </c>
      <c r="E33">
        <v>-9.9703999999999997</v>
      </c>
      <c r="F33">
        <v>841.49869999999999</v>
      </c>
    </row>
    <row r="34" spans="3:6" x14ac:dyDescent="0.25">
      <c r="C34">
        <v>32</v>
      </c>
      <c r="D34">
        <v>-8.3000000000000001E-3</v>
      </c>
      <c r="E34">
        <v>-9.9704999999999995</v>
      </c>
      <c r="F34">
        <v>869.49919999999997</v>
      </c>
    </row>
    <row r="35" spans="3:6" x14ac:dyDescent="0.25">
      <c r="C35">
        <v>33</v>
      </c>
      <c r="D35">
        <v>-2.5600000000000001E-2</v>
      </c>
      <c r="E35">
        <v>-9.9702999999999999</v>
      </c>
      <c r="F35">
        <v>897.49879999999996</v>
      </c>
    </row>
    <row r="36" spans="3:6" x14ac:dyDescent="0.25">
      <c r="C36">
        <v>34</v>
      </c>
      <c r="D36">
        <v>8.0999999999999996E-3</v>
      </c>
      <c r="E36">
        <v>-9.9712999999999994</v>
      </c>
      <c r="F36">
        <v>925.4991</v>
      </c>
    </row>
    <row r="37" spans="3:6" x14ac:dyDescent="0.25">
      <c r="C37">
        <v>35</v>
      </c>
      <c r="D37">
        <v>-3.8800000000000001E-2</v>
      </c>
      <c r="E37">
        <v>-9.9710999999999999</v>
      </c>
      <c r="F37">
        <v>953.49860000000001</v>
      </c>
    </row>
    <row r="38" spans="3:6" x14ac:dyDescent="0.25">
      <c r="C38">
        <v>36</v>
      </c>
      <c r="D38">
        <v>2E-3</v>
      </c>
      <c r="E38">
        <v>-9.9724000000000004</v>
      </c>
      <c r="F38">
        <v>981.49950000000001</v>
      </c>
    </row>
    <row r="39" spans="3:6" x14ac:dyDescent="0.25">
      <c r="C39">
        <v>37</v>
      </c>
      <c r="D39">
        <v>-1.04E-2</v>
      </c>
      <c r="E39">
        <v>-9.9702000000000002</v>
      </c>
      <c r="F39">
        <v>1009.4987</v>
      </c>
    </row>
    <row r="40" spans="3:6" x14ac:dyDescent="0.25">
      <c r="C40">
        <v>38</v>
      </c>
      <c r="D40">
        <v>-3.7000000000000002E-3</v>
      </c>
      <c r="E40">
        <v>-9.9704999999999995</v>
      </c>
      <c r="F40">
        <v>1037.4994999999999</v>
      </c>
    </row>
    <row r="41" spans="3:6" x14ac:dyDescent="0.25">
      <c r="C41">
        <v>39</v>
      </c>
      <c r="D41">
        <v>-9.1000000000000004E-3</v>
      </c>
      <c r="E41">
        <v>-9.9716000000000005</v>
      </c>
      <c r="F41">
        <v>1065.4987000000001</v>
      </c>
    </row>
    <row r="42" spans="3:6" x14ac:dyDescent="0.25">
      <c r="C42">
        <v>40</v>
      </c>
      <c r="D42">
        <v>-2.76E-2</v>
      </c>
      <c r="E42">
        <v>-9.9710000000000001</v>
      </c>
      <c r="F42">
        <v>1093.4992</v>
      </c>
    </row>
    <row r="43" spans="3:6" x14ac:dyDescent="0.25">
      <c r="C43">
        <v>41</v>
      </c>
      <c r="D43">
        <v>-4.2700000000000002E-2</v>
      </c>
      <c r="E43">
        <v>-9.9710000000000001</v>
      </c>
      <c r="F43">
        <v>1121.4982</v>
      </c>
    </row>
    <row r="44" spans="3:6" x14ac:dyDescent="0.25">
      <c r="C44">
        <v>42</v>
      </c>
      <c r="D44">
        <v>3.0999999999999999E-3</v>
      </c>
      <c r="E44">
        <v>-9.9711999999999996</v>
      </c>
      <c r="F44">
        <v>1149.4996000000001</v>
      </c>
    </row>
    <row r="45" spans="3:6" x14ac:dyDescent="0.25">
      <c r="C45">
        <v>43</v>
      </c>
      <c r="D45">
        <v>1.9199999999999998E-2</v>
      </c>
      <c r="E45">
        <v>-9.9705999999999992</v>
      </c>
      <c r="F45">
        <v>1177.4987000000001</v>
      </c>
    </row>
    <row r="46" spans="3:6" x14ac:dyDescent="0.25">
      <c r="C46">
        <v>44</v>
      </c>
      <c r="D46">
        <v>-1.2999999999999999E-2</v>
      </c>
      <c r="E46">
        <v>-9.9718</v>
      </c>
      <c r="F46">
        <v>1205.4993999999999</v>
      </c>
    </row>
    <row r="47" spans="3:6" x14ac:dyDescent="0.25">
      <c r="C47">
        <v>45</v>
      </c>
      <c r="D47">
        <v>2.2499999999999999E-2</v>
      </c>
      <c r="E47">
        <v>-9.9720999999999993</v>
      </c>
      <c r="F47">
        <v>1233.4984999999999</v>
      </c>
    </row>
    <row r="48" spans="3:6" x14ac:dyDescent="0.25">
      <c r="C48">
        <v>46</v>
      </c>
      <c r="D48">
        <v>-1.26E-2</v>
      </c>
      <c r="E48">
        <v>-9.9705999999999992</v>
      </c>
      <c r="F48">
        <v>1261.4989</v>
      </c>
    </row>
    <row r="49" spans="3:6" x14ac:dyDescent="0.25">
      <c r="C49">
        <v>47</v>
      </c>
      <c r="D49">
        <v>-4.4000000000000003E-3</v>
      </c>
      <c r="E49">
        <v>-9.9703999999999997</v>
      </c>
      <c r="F49">
        <v>1289.4976999999999</v>
      </c>
    </row>
    <row r="50" spans="3:6" x14ac:dyDescent="0.25">
      <c r="C50">
        <v>48</v>
      </c>
      <c r="D50">
        <v>1.0200000000000001E-2</v>
      </c>
      <c r="E50">
        <v>-9.9705999999999992</v>
      </c>
      <c r="F50">
        <v>1317.4992</v>
      </c>
    </row>
    <row r="51" spans="3:6" x14ac:dyDescent="0.25">
      <c r="C51">
        <v>49</v>
      </c>
      <c r="D51">
        <v>1.01E-2</v>
      </c>
      <c r="E51">
        <v>-9.9705999999999992</v>
      </c>
      <c r="F51">
        <v>1345.4985999999999</v>
      </c>
    </row>
    <row r="52" spans="3:6" x14ac:dyDescent="0.25">
      <c r="C52">
        <v>50</v>
      </c>
      <c r="D52">
        <v>-5.7000000000000002E-3</v>
      </c>
      <c r="E52">
        <v>-9.9722000000000008</v>
      </c>
      <c r="F52">
        <v>1373.4991</v>
      </c>
    </row>
    <row r="53" spans="3:6" x14ac:dyDescent="0.25">
      <c r="C53">
        <v>51</v>
      </c>
      <c r="D53">
        <v>3.1899999999999998E-2</v>
      </c>
      <c r="E53">
        <v>-9.9707000000000008</v>
      </c>
      <c r="F53">
        <v>1401.4985999999999</v>
      </c>
    </row>
    <row r="54" spans="3:6" x14ac:dyDescent="0.25">
      <c r="C54">
        <v>52</v>
      </c>
      <c r="D54">
        <v>-4.19E-2</v>
      </c>
      <c r="E54">
        <v>-9.9722000000000008</v>
      </c>
      <c r="F54">
        <v>1429.4992999999999</v>
      </c>
    </row>
    <row r="55" spans="3:6" x14ac:dyDescent="0.25">
      <c r="C55">
        <v>53</v>
      </c>
      <c r="D55">
        <v>4.4999999999999997E-3</v>
      </c>
      <c r="E55">
        <v>-9.9703999999999997</v>
      </c>
      <c r="F55">
        <v>1457.4984999999999</v>
      </c>
    </row>
    <row r="56" spans="3:6" x14ac:dyDescent="0.25">
      <c r="C56">
        <v>54</v>
      </c>
      <c r="D56">
        <v>1.1900000000000001E-2</v>
      </c>
      <c r="E56">
        <v>-9.9718999999999998</v>
      </c>
      <c r="F56">
        <v>1485.4996000000001</v>
      </c>
    </row>
    <row r="57" spans="3:6" x14ac:dyDescent="0.25">
      <c r="C57">
        <v>55</v>
      </c>
      <c r="D57">
        <v>2.5399999999999999E-2</v>
      </c>
      <c r="E57">
        <v>-9.9708000000000006</v>
      </c>
      <c r="F57">
        <v>1513.4984999999999</v>
      </c>
    </row>
    <row r="58" spans="3:6" x14ac:dyDescent="0.25">
      <c r="C58">
        <v>56</v>
      </c>
      <c r="D58">
        <v>9.4999999999999998E-3</v>
      </c>
      <c r="E58">
        <v>-9.9710999999999999</v>
      </c>
      <c r="F58">
        <v>1541.4992</v>
      </c>
    </row>
    <row r="59" spans="3:6" x14ac:dyDescent="0.25">
      <c r="C59">
        <v>57</v>
      </c>
      <c r="D59">
        <v>-7.4999999999999997E-3</v>
      </c>
      <c r="E59">
        <v>-9.9723000000000006</v>
      </c>
      <c r="F59">
        <v>1569.4991</v>
      </c>
    </row>
    <row r="60" spans="3:6" x14ac:dyDescent="0.25">
      <c r="C60">
        <v>58</v>
      </c>
      <c r="D60">
        <v>-2.93E-2</v>
      </c>
      <c r="E60">
        <v>-9.9715000000000007</v>
      </c>
      <c r="F60">
        <v>1597.499</v>
      </c>
    </row>
    <row r="61" spans="3:6" x14ac:dyDescent="0.25">
      <c r="C61">
        <v>59</v>
      </c>
      <c r="D61">
        <v>8.0000000000000002E-3</v>
      </c>
      <c r="E61">
        <v>-9.9712999999999994</v>
      </c>
      <c r="F61">
        <v>1625.4988000000001</v>
      </c>
    </row>
    <row r="62" spans="3:6" x14ac:dyDescent="0.25">
      <c r="C62">
        <v>60</v>
      </c>
      <c r="D62">
        <v>9.7999999999999997E-3</v>
      </c>
      <c r="E62">
        <v>-9.9712999999999994</v>
      </c>
      <c r="F62">
        <v>1653.4991</v>
      </c>
    </row>
    <row r="63" spans="3:6" x14ac:dyDescent="0.25">
      <c r="C63">
        <v>61</v>
      </c>
      <c r="D63">
        <v>2.7799999999999998E-2</v>
      </c>
      <c r="E63">
        <v>-9.9702999999999999</v>
      </c>
      <c r="F63">
        <v>1681.4987000000001</v>
      </c>
    </row>
    <row r="64" spans="3:6" x14ac:dyDescent="0.25">
      <c r="C64">
        <v>62</v>
      </c>
      <c r="D64">
        <v>1.46E-2</v>
      </c>
      <c r="E64">
        <v>-9.9710999999999999</v>
      </c>
      <c r="F64">
        <v>1709.4989</v>
      </c>
    </row>
    <row r="65" spans="3:6" x14ac:dyDescent="0.25">
      <c r="C65">
        <v>63</v>
      </c>
      <c r="D65">
        <v>1.38E-2</v>
      </c>
      <c r="E65">
        <v>-9.9699000000000009</v>
      </c>
      <c r="F65">
        <v>1737.4983999999999</v>
      </c>
    </row>
    <row r="66" spans="3:6" x14ac:dyDescent="0.25">
      <c r="C66">
        <v>64</v>
      </c>
      <c r="D66">
        <v>1.8700000000000001E-2</v>
      </c>
      <c r="E66">
        <v>-9.9725999999999999</v>
      </c>
      <c r="F66">
        <v>1765.499</v>
      </c>
    </row>
    <row r="67" spans="3:6" x14ac:dyDescent="0.25">
      <c r="C67">
        <v>65</v>
      </c>
      <c r="D67">
        <v>1.44E-2</v>
      </c>
      <c r="E67">
        <v>-9.9709000000000003</v>
      </c>
      <c r="F67">
        <v>1793.4984999999999</v>
      </c>
    </row>
    <row r="68" spans="3:6" x14ac:dyDescent="0.25">
      <c r="C68">
        <v>66</v>
      </c>
      <c r="D68">
        <v>-3.1899999999999998E-2</v>
      </c>
      <c r="E68">
        <v>-9.9715000000000007</v>
      </c>
      <c r="F68">
        <v>1821.4988000000001</v>
      </c>
    </row>
    <row r="69" spans="3:6" x14ac:dyDescent="0.25">
      <c r="C69">
        <v>67</v>
      </c>
      <c r="D69">
        <v>6.4999999999999997E-3</v>
      </c>
      <c r="E69">
        <v>-9.9717000000000002</v>
      </c>
      <c r="F69">
        <v>1849.4989</v>
      </c>
    </row>
    <row r="70" spans="3:6" x14ac:dyDescent="0.25">
      <c r="C70">
        <v>68</v>
      </c>
      <c r="D70">
        <v>-2.1999999999999999E-2</v>
      </c>
      <c r="E70">
        <v>-9.9745000000000008</v>
      </c>
      <c r="F70">
        <v>1877.4993999999999</v>
      </c>
    </row>
    <row r="71" spans="3:6" x14ac:dyDescent="0.25">
      <c r="C71">
        <v>69</v>
      </c>
      <c r="D71">
        <v>2.23E-2</v>
      </c>
      <c r="E71">
        <v>-9.9702000000000002</v>
      </c>
      <c r="F71">
        <v>1905.4985999999999</v>
      </c>
    </row>
    <row r="72" spans="3:6" x14ac:dyDescent="0.25">
      <c r="C72">
        <v>70</v>
      </c>
      <c r="D72">
        <v>-1.2E-2</v>
      </c>
      <c r="E72">
        <v>-9.9710000000000001</v>
      </c>
      <c r="F72">
        <v>1933.4996000000001</v>
      </c>
    </row>
    <row r="73" spans="3:6" x14ac:dyDescent="0.25">
      <c r="C73">
        <v>71</v>
      </c>
      <c r="D73">
        <v>8.2000000000000007E-3</v>
      </c>
      <c r="E73">
        <v>-9.9719999999999995</v>
      </c>
      <c r="F73">
        <v>1961.4983999999999</v>
      </c>
    </row>
    <row r="74" spans="3:6" x14ac:dyDescent="0.25">
      <c r="C74">
        <v>72</v>
      </c>
      <c r="D74">
        <v>-1.1299999999999999E-2</v>
      </c>
      <c r="E74">
        <v>-9.9722000000000008</v>
      </c>
      <c r="F74">
        <v>1989.4996000000001</v>
      </c>
    </row>
    <row r="75" spans="3:6" x14ac:dyDescent="0.25">
      <c r="C75">
        <v>73</v>
      </c>
      <c r="D75">
        <v>1.03E-2</v>
      </c>
      <c r="E75">
        <v>-9.9718</v>
      </c>
      <c r="F75">
        <v>2017.4985999999999</v>
      </c>
    </row>
    <row r="76" spans="3:6" x14ac:dyDescent="0.25">
      <c r="C76">
        <v>74</v>
      </c>
      <c r="D76">
        <v>1.6999999999999999E-3</v>
      </c>
      <c r="E76">
        <v>-9.9709000000000003</v>
      </c>
      <c r="F76">
        <v>2045.4996000000001</v>
      </c>
    </row>
    <row r="77" spans="3:6" x14ac:dyDescent="0.25">
      <c r="C77">
        <v>75</v>
      </c>
      <c r="D77">
        <v>4.1200000000000001E-2</v>
      </c>
      <c r="E77">
        <v>-9.9715000000000007</v>
      </c>
      <c r="F77">
        <v>2073.4987000000001</v>
      </c>
    </row>
    <row r="78" spans="3:6" x14ac:dyDescent="0.25">
      <c r="C78">
        <v>76</v>
      </c>
      <c r="D78">
        <v>3.6299999999999999E-2</v>
      </c>
      <c r="E78">
        <v>-9.9710999999999999</v>
      </c>
      <c r="F78">
        <v>2101.4994000000002</v>
      </c>
    </row>
    <row r="79" spans="3:6" x14ac:dyDescent="0.25">
      <c r="C79">
        <v>77</v>
      </c>
      <c r="D79">
        <v>3.5499999999999997E-2</v>
      </c>
      <c r="E79">
        <v>-9.9717000000000002</v>
      </c>
      <c r="F79">
        <v>2129.4983000000002</v>
      </c>
    </row>
    <row r="80" spans="3:6" x14ac:dyDescent="0.25">
      <c r="C80">
        <v>78</v>
      </c>
      <c r="D80">
        <v>2.1499999999999998E-2</v>
      </c>
      <c r="E80">
        <v>-9.9727999999999994</v>
      </c>
      <c r="F80">
        <v>2157.4994000000002</v>
      </c>
    </row>
    <row r="81" spans="3:6" x14ac:dyDescent="0.25">
      <c r="C81">
        <v>79</v>
      </c>
      <c r="D81">
        <v>8.8000000000000005E-3</v>
      </c>
      <c r="E81">
        <v>-9.9702000000000002</v>
      </c>
      <c r="F81">
        <v>2185.4982</v>
      </c>
    </row>
    <row r="82" spans="3:6" x14ac:dyDescent="0.25">
      <c r="C82">
        <v>80</v>
      </c>
      <c r="D82">
        <v>-2.5899999999999999E-2</v>
      </c>
      <c r="E82">
        <v>-9.9715000000000007</v>
      </c>
      <c r="F82">
        <v>2213.4991</v>
      </c>
    </row>
    <row r="83" spans="3:6" x14ac:dyDescent="0.25">
      <c r="C83">
        <v>81</v>
      </c>
      <c r="D83">
        <v>3.2300000000000002E-2</v>
      </c>
      <c r="E83">
        <v>-9.9702000000000002</v>
      </c>
      <c r="F83">
        <v>2241.4987000000001</v>
      </c>
    </row>
    <row r="84" spans="3:6" x14ac:dyDescent="0.25">
      <c r="C84">
        <v>82</v>
      </c>
      <c r="D84">
        <v>2.23E-2</v>
      </c>
      <c r="E84">
        <v>-9.9710000000000001</v>
      </c>
      <c r="F84">
        <v>2269.4989</v>
      </c>
    </row>
    <row r="85" spans="3:6" x14ac:dyDescent="0.25">
      <c r="C85">
        <v>83</v>
      </c>
      <c r="D85">
        <v>4.6699999999999998E-2</v>
      </c>
      <c r="E85">
        <v>-9.9715000000000007</v>
      </c>
      <c r="F85">
        <v>2297.4985999999999</v>
      </c>
    </row>
    <row r="86" spans="3:6" x14ac:dyDescent="0.25">
      <c r="C86">
        <v>84</v>
      </c>
      <c r="D86">
        <v>1.6E-2</v>
      </c>
      <c r="E86">
        <v>-9.9719999999999995</v>
      </c>
      <c r="F86">
        <v>2325.4994999999999</v>
      </c>
    </row>
    <row r="87" spans="3:6" x14ac:dyDescent="0.25">
      <c r="C87">
        <v>85</v>
      </c>
      <c r="D87">
        <v>4.6399999999999997E-2</v>
      </c>
      <c r="E87">
        <v>-9.9704999999999995</v>
      </c>
      <c r="F87">
        <v>2353.4983999999999</v>
      </c>
    </row>
    <row r="88" spans="3:6" x14ac:dyDescent="0.25">
      <c r="C88">
        <v>86</v>
      </c>
      <c r="D88">
        <v>-6.3E-3</v>
      </c>
      <c r="E88">
        <v>-9.9715000000000007</v>
      </c>
      <c r="F88">
        <v>2381.4991</v>
      </c>
    </row>
    <row r="89" spans="3:6" x14ac:dyDescent="0.25">
      <c r="C89">
        <v>87</v>
      </c>
      <c r="D89">
        <v>2.7199999999999998E-2</v>
      </c>
      <c r="E89">
        <v>-9.9701000000000004</v>
      </c>
      <c r="F89">
        <v>2409.4983999999999</v>
      </c>
    </row>
    <row r="90" spans="3:6" x14ac:dyDescent="0.25">
      <c r="C90">
        <v>88</v>
      </c>
      <c r="D90">
        <v>-1.9E-3</v>
      </c>
      <c r="E90">
        <v>-9.9712999999999994</v>
      </c>
      <c r="F90">
        <v>2437.4998999999998</v>
      </c>
    </row>
    <row r="91" spans="3:6" x14ac:dyDescent="0.25">
      <c r="C91">
        <v>89</v>
      </c>
      <c r="D91">
        <v>-2.1299999999999999E-2</v>
      </c>
      <c r="E91">
        <v>-9.9718999999999998</v>
      </c>
      <c r="F91">
        <v>2465.4987999999998</v>
      </c>
    </row>
    <row r="92" spans="3:6" x14ac:dyDescent="0.25">
      <c r="C92">
        <v>90</v>
      </c>
      <c r="D92">
        <v>-2.8E-3</v>
      </c>
      <c r="E92">
        <v>-9.9712999999999994</v>
      </c>
      <c r="F92">
        <v>2493.4992999999999</v>
      </c>
    </row>
    <row r="93" spans="3:6" x14ac:dyDescent="0.25">
      <c r="C93">
        <v>91</v>
      </c>
      <c r="D93">
        <v>2.0500000000000001E-2</v>
      </c>
      <c r="E93">
        <v>-9.9715000000000007</v>
      </c>
      <c r="F93">
        <v>2521.4989999999998</v>
      </c>
    </row>
    <row r="94" spans="3:6" x14ac:dyDescent="0.25">
      <c r="C94">
        <v>92</v>
      </c>
      <c r="D94">
        <v>-1.6199999999999999E-2</v>
      </c>
      <c r="E94">
        <v>-9.9715000000000007</v>
      </c>
      <c r="F94">
        <v>2549.4994999999999</v>
      </c>
    </row>
    <row r="95" spans="3:6" x14ac:dyDescent="0.25">
      <c r="C95">
        <v>93</v>
      </c>
      <c r="D95">
        <v>1.5800000000000002E-2</v>
      </c>
      <c r="E95">
        <v>-9.9724000000000004</v>
      </c>
      <c r="F95">
        <v>2577.4987000000001</v>
      </c>
    </row>
    <row r="96" spans="3:6" x14ac:dyDescent="0.25">
      <c r="C96">
        <v>94</v>
      </c>
      <c r="D96">
        <v>-3.9399999999999998E-2</v>
      </c>
      <c r="E96">
        <v>-9.9715000000000007</v>
      </c>
      <c r="F96">
        <v>2605.4992000000002</v>
      </c>
    </row>
    <row r="97" spans="3:6" x14ac:dyDescent="0.25">
      <c r="C97">
        <v>95</v>
      </c>
      <c r="D97">
        <v>1.38E-2</v>
      </c>
      <c r="E97">
        <v>-9.9712999999999994</v>
      </c>
      <c r="F97">
        <v>2633.4985000000001</v>
      </c>
    </row>
    <row r="98" spans="3:6" x14ac:dyDescent="0.25">
      <c r="C98">
        <v>96</v>
      </c>
      <c r="D98">
        <v>1.3100000000000001E-2</v>
      </c>
      <c r="E98">
        <v>-9.9707000000000008</v>
      </c>
      <c r="F98">
        <v>2661.4992999999999</v>
      </c>
    </row>
    <row r="99" spans="3:6" x14ac:dyDescent="0.25">
      <c r="C99">
        <v>97</v>
      </c>
      <c r="D99">
        <v>2.1100000000000001E-2</v>
      </c>
      <c r="E99">
        <v>-9.9713999999999992</v>
      </c>
      <c r="F99">
        <v>2689.4985999999999</v>
      </c>
    </row>
    <row r="100" spans="3:6" x14ac:dyDescent="0.25">
      <c r="C100">
        <v>98</v>
      </c>
      <c r="D100">
        <v>1.06E-2</v>
      </c>
      <c r="E100">
        <v>-9.9720999999999993</v>
      </c>
      <c r="F100">
        <v>2717.4994999999999</v>
      </c>
    </row>
    <row r="101" spans="3:6" x14ac:dyDescent="0.25">
      <c r="C101">
        <v>99</v>
      </c>
      <c r="D101">
        <v>-1.6199999999999999E-2</v>
      </c>
      <c r="E101">
        <v>-9.9718999999999998</v>
      </c>
      <c r="F101">
        <v>2745.4989</v>
      </c>
    </row>
    <row r="102" spans="3:6" x14ac:dyDescent="0.25">
      <c r="C102">
        <v>100</v>
      </c>
      <c r="D102">
        <v>5.4999999999999997E-3</v>
      </c>
      <c r="E102">
        <v>-9.9724000000000004</v>
      </c>
      <c r="F102">
        <v>2773.4994000000002</v>
      </c>
    </row>
    <row r="103" spans="3:6" x14ac:dyDescent="0.25">
      <c r="C103">
        <v>101</v>
      </c>
      <c r="D103">
        <v>2.5999999999999999E-3</v>
      </c>
      <c r="E103">
        <v>-9.9711999999999996</v>
      </c>
      <c r="F103">
        <v>2801.4987999999998</v>
      </c>
    </row>
    <row r="104" spans="3:6" x14ac:dyDescent="0.25">
      <c r="C104">
        <v>102</v>
      </c>
      <c r="D104">
        <v>9.4000000000000004E-3</v>
      </c>
      <c r="E104">
        <v>-9.9716000000000005</v>
      </c>
      <c r="F104">
        <v>2829.4994999999999</v>
      </c>
    </row>
    <row r="105" spans="3:6" x14ac:dyDescent="0.25">
      <c r="C105">
        <v>103</v>
      </c>
      <c r="D105">
        <v>1.9E-3</v>
      </c>
      <c r="E105">
        <v>-9.9713999999999992</v>
      </c>
      <c r="F105">
        <v>2857.4992999999999</v>
      </c>
    </row>
    <row r="106" spans="3:6" x14ac:dyDescent="0.25">
      <c r="C106">
        <v>104</v>
      </c>
      <c r="D106">
        <v>-1.21E-2</v>
      </c>
      <c r="E106">
        <v>-9.9712999999999994</v>
      </c>
      <c r="F106">
        <v>2885.4994000000002</v>
      </c>
    </row>
    <row r="107" spans="3:6" x14ac:dyDescent="0.25">
      <c r="C107">
        <v>105</v>
      </c>
      <c r="D107">
        <v>3.09E-2</v>
      </c>
      <c r="E107">
        <v>-9.9718</v>
      </c>
      <c r="F107">
        <v>2913.4987999999998</v>
      </c>
    </row>
    <row r="108" spans="3:6" x14ac:dyDescent="0.25">
      <c r="C108">
        <v>106</v>
      </c>
      <c r="D108">
        <v>1.9E-3</v>
      </c>
      <c r="E108">
        <v>-9.9725000000000001</v>
      </c>
      <c r="F108">
        <v>2941.4994000000002</v>
      </c>
    </row>
    <row r="109" spans="3:6" x14ac:dyDescent="0.25">
      <c r="C109">
        <v>107</v>
      </c>
      <c r="D109">
        <v>1.7899999999999999E-2</v>
      </c>
      <c r="E109">
        <v>-9.9711999999999996</v>
      </c>
      <c r="F109">
        <v>2969.4987999999998</v>
      </c>
    </row>
    <row r="110" spans="3:6" x14ac:dyDescent="0.25">
      <c r="C110">
        <v>108</v>
      </c>
      <c r="D110">
        <v>2.0400000000000001E-2</v>
      </c>
      <c r="E110">
        <v>-9.9726999999999997</v>
      </c>
      <c r="F110">
        <v>2997.4994000000002</v>
      </c>
    </row>
    <row r="111" spans="3:6" x14ac:dyDescent="0.25">
      <c r="C111">
        <v>109</v>
      </c>
      <c r="D111">
        <v>5.5999999999999999E-3</v>
      </c>
      <c r="E111">
        <v>-9.9725000000000001</v>
      </c>
      <c r="F111">
        <v>3025.4987999999998</v>
      </c>
    </row>
    <row r="112" spans="3:6" x14ac:dyDescent="0.25">
      <c r="C112">
        <v>110</v>
      </c>
      <c r="D112">
        <v>-4.1999999999999997E-3</v>
      </c>
      <c r="E112">
        <v>-9.9717000000000002</v>
      </c>
      <c r="F112">
        <v>3053.4994000000002</v>
      </c>
    </row>
    <row r="113" spans="3:6" x14ac:dyDescent="0.25">
      <c r="C113">
        <v>111</v>
      </c>
      <c r="D113">
        <v>-2.2700000000000001E-2</v>
      </c>
      <c r="E113">
        <v>-9.9711999999999996</v>
      </c>
      <c r="F113">
        <v>3081.4982</v>
      </c>
    </row>
    <row r="114" spans="3:6" x14ac:dyDescent="0.25">
      <c r="C114">
        <v>112</v>
      </c>
      <c r="D114">
        <v>-1.14E-2</v>
      </c>
      <c r="E114">
        <v>-9.9722000000000008</v>
      </c>
      <c r="F114">
        <v>3109.4996000000001</v>
      </c>
    </row>
    <row r="115" spans="3:6" x14ac:dyDescent="0.25">
      <c r="C115">
        <v>113</v>
      </c>
      <c r="D115">
        <v>-4.6399999999999997E-2</v>
      </c>
      <c r="E115">
        <v>-9.9705999999999992</v>
      </c>
      <c r="F115">
        <v>3137.4983000000002</v>
      </c>
    </row>
    <row r="116" spans="3:6" x14ac:dyDescent="0.25">
      <c r="C116">
        <v>114</v>
      </c>
      <c r="D116">
        <v>-1.9300000000000001E-2</v>
      </c>
      <c r="E116">
        <v>-9.9716000000000005</v>
      </c>
      <c r="F116">
        <v>3165.4996000000001</v>
      </c>
    </row>
    <row r="117" spans="3:6" x14ac:dyDescent="0.25">
      <c r="C117">
        <v>115</v>
      </c>
      <c r="D117">
        <v>-6.3E-3</v>
      </c>
      <c r="E117">
        <v>-9.9704999999999995</v>
      </c>
      <c r="F117">
        <v>3193.4987999999998</v>
      </c>
    </row>
    <row r="118" spans="3:6" x14ac:dyDescent="0.25">
      <c r="C118">
        <v>116</v>
      </c>
      <c r="D118">
        <v>-3.73E-2</v>
      </c>
      <c r="E118">
        <v>-9.9717000000000002</v>
      </c>
      <c r="F118">
        <v>3221.4996000000001</v>
      </c>
    </row>
    <row r="119" spans="3:6" x14ac:dyDescent="0.25">
      <c r="C119">
        <v>117</v>
      </c>
      <c r="D119">
        <v>-4.1599999999999998E-2</v>
      </c>
      <c r="E119">
        <v>-9.9718999999999998</v>
      </c>
      <c r="F119">
        <v>3249.4985000000001</v>
      </c>
    </row>
    <row r="120" spans="3:6" x14ac:dyDescent="0.25">
      <c r="C120">
        <v>118</v>
      </c>
      <c r="D120">
        <v>1.03E-2</v>
      </c>
      <c r="E120">
        <v>-9.9722000000000008</v>
      </c>
      <c r="F120">
        <v>3277.4996999999998</v>
      </c>
    </row>
    <row r="121" spans="3:6" x14ac:dyDescent="0.25">
      <c r="C121">
        <v>119</v>
      </c>
      <c r="D121">
        <v>-4.5499999999999999E-2</v>
      </c>
      <c r="E121">
        <v>-9.9710000000000001</v>
      </c>
      <c r="F121">
        <v>3305.4987999999998</v>
      </c>
    </row>
    <row r="122" spans="3:6" x14ac:dyDescent="0.25">
      <c r="C122">
        <v>120</v>
      </c>
      <c r="D122">
        <v>-3.44E-2</v>
      </c>
      <c r="E122">
        <v>-9.9730000000000008</v>
      </c>
      <c r="F122">
        <v>3333.4994000000002</v>
      </c>
    </row>
    <row r="123" spans="3:6" x14ac:dyDescent="0.25">
      <c r="C123">
        <v>121</v>
      </c>
      <c r="D123">
        <v>-1.6E-2</v>
      </c>
      <c r="E123">
        <v>-9.9719999999999995</v>
      </c>
      <c r="F123">
        <v>3361.4996000000001</v>
      </c>
    </row>
    <row r="124" spans="3:6" x14ac:dyDescent="0.25">
      <c r="C124">
        <v>122</v>
      </c>
      <c r="D124">
        <v>-1.6400000000000001E-2</v>
      </c>
      <c r="E124">
        <v>-9.9717000000000002</v>
      </c>
      <c r="F124">
        <v>3385.7491</v>
      </c>
    </row>
  </sheetData>
  <mergeCells count="1">
    <mergeCell ref="C1:F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462ED-2CD3-4E99-9C59-36E7CC164E3E}">
  <dimension ref="A1:U124"/>
  <sheetViews>
    <sheetView workbookViewId="0">
      <selection activeCell="M32" sqref="M32"/>
    </sheetView>
  </sheetViews>
  <sheetFormatPr defaultRowHeight="15" x14ac:dyDescent="0.25"/>
  <cols>
    <col min="2" max="2" width="9.140625" style="1"/>
    <col min="3" max="21" width="9.140625" style="2"/>
  </cols>
  <sheetData>
    <row r="1" spans="1:21" x14ac:dyDescent="0.25">
      <c r="B1" s="10" t="s">
        <v>7</v>
      </c>
      <c r="C1" s="10"/>
      <c r="D1" s="10"/>
      <c r="E1" s="10"/>
      <c r="G1" s="9" t="s">
        <v>8</v>
      </c>
      <c r="H1" s="9"/>
      <c r="I1" s="9"/>
      <c r="J1" s="9"/>
      <c r="L1" s="9"/>
      <c r="M1" s="9"/>
      <c r="N1" s="9"/>
      <c r="O1" s="9"/>
      <c r="R1" s="9"/>
      <c r="S1" s="9"/>
      <c r="T1" s="9"/>
      <c r="U1" s="9"/>
    </row>
    <row r="2" spans="1:21" x14ac:dyDescent="0.25">
      <c r="B2" s="1" t="s">
        <v>3</v>
      </c>
      <c r="C2" s="2" t="s">
        <v>0</v>
      </c>
      <c r="D2" s="2" t="s">
        <v>1</v>
      </c>
      <c r="E2" s="2" t="s">
        <v>2</v>
      </c>
      <c r="H2" s="2" t="s">
        <v>0</v>
      </c>
      <c r="I2" s="2" t="s">
        <v>1</v>
      </c>
      <c r="J2" s="2" t="s">
        <v>2</v>
      </c>
    </row>
    <row r="3" spans="1:21" x14ac:dyDescent="0.25">
      <c r="A3" s="2"/>
      <c r="B3" s="2">
        <v>1</v>
      </c>
      <c r="G3" s="2">
        <v>1</v>
      </c>
    </row>
    <row r="4" spans="1:21" x14ac:dyDescent="0.25">
      <c r="A4" s="2"/>
      <c r="B4" s="2">
        <v>2</v>
      </c>
      <c r="C4" s="2">
        <v>24.999600000000001</v>
      </c>
      <c r="D4" s="2">
        <v>-0.2823</v>
      </c>
      <c r="E4" s="2">
        <v>17.998899999999999</v>
      </c>
      <c r="G4" s="2">
        <v>2</v>
      </c>
      <c r="H4" s="2">
        <v>-24.998100000000001</v>
      </c>
      <c r="I4" s="2">
        <v>-0.29409999999999997</v>
      </c>
      <c r="J4" s="2">
        <v>17.999099999999999</v>
      </c>
    </row>
    <row r="5" spans="1:21" x14ac:dyDescent="0.25">
      <c r="A5" s="2"/>
      <c r="B5" s="2">
        <v>3</v>
      </c>
      <c r="C5" s="2">
        <v>24.998899999999999</v>
      </c>
      <c r="D5" s="2">
        <v>-0.2324</v>
      </c>
      <c r="E5" s="2">
        <v>43.499099999999999</v>
      </c>
      <c r="G5" s="2">
        <v>3</v>
      </c>
      <c r="H5" s="2">
        <v>-24.997499999999999</v>
      </c>
      <c r="I5" s="2">
        <v>-0.2218</v>
      </c>
      <c r="J5" s="2">
        <v>43.498899999999999</v>
      </c>
    </row>
    <row r="6" spans="1:21" x14ac:dyDescent="0.25">
      <c r="A6" s="2"/>
      <c r="B6" s="2">
        <v>4</v>
      </c>
      <c r="C6" s="2">
        <v>24.998200000000001</v>
      </c>
      <c r="D6" s="2">
        <v>-0.21870000000000001</v>
      </c>
      <c r="E6" s="2">
        <v>71.499600000000001</v>
      </c>
      <c r="G6" s="2">
        <v>4</v>
      </c>
      <c r="H6" s="2">
        <v>-24.9985</v>
      </c>
      <c r="I6" s="2">
        <v>-0.23719999999999999</v>
      </c>
      <c r="J6" s="2">
        <v>71.498599999999996</v>
      </c>
    </row>
    <row r="7" spans="1:21" x14ac:dyDescent="0.25">
      <c r="A7" s="2"/>
      <c r="B7" s="2">
        <v>5</v>
      </c>
      <c r="C7" s="2">
        <v>24.999600000000001</v>
      </c>
      <c r="D7" s="2">
        <v>-0.2671</v>
      </c>
      <c r="E7" s="2">
        <v>99.498999999999995</v>
      </c>
      <c r="G7" s="2">
        <v>5</v>
      </c>
      <c r="H7" s="2">
        <v>-24.997499999999999</v>
      </c>
      <c r="I7" s="2">
        <v>-0.26669999999999999</v>
      </c>
      <c r="J7" s="2">
        <v>99.498800000000003</v>
      </c>
    </row>
    <row r="8" spans="1:21" x14ac:dyDescent="0.25">
      <c r="A8" s="2"/>
      <c r="B8" s="2">
        <v>6</v>
      </c>
      <c r="C8" s="2">
        <v>24.997699999999998</v>
      </c>
      <c r="D8" s="2">
        <v>-0.29210000000000003</v>
      </c>
      <c r="E8" s="2">
        <v>127.5005</v>
      </c>
      <c r="G8" s="2">
        <v>6</v>
      </c>
      <c r="H8" s="2">
        <v>-24.998000000000001</v>
      </c>
      <c r="I8" s="2">
        <v>-0.27310000000000001</v>
      </c>
      <c r="J8" s="2">
        <v>127.4991</v>
      </c>
    </row>
    <row r="9" spans="1:21" x14ac:dyDescent="0.25">
      <c r="A9" s="2"/>
      <c r="B9" s="2">
        <v>7</v>
      </c>
      <c r="C9" s="2">
        <v>24.9984</v>
      </c>
      <c r="D9" s="2">
        <v>-0.27089999999999997</v>
      </c>
      <c r="E9" s="2">
        <v>155.4991</v>
      </c>
      <c r="G9" s="2">
        <v>7</v>
      </c>
      <c r="H9" s="2">
        <v>-24.998100000000001</v>
      </c>
      <c r="I9" s="2">
        <v>-0.28310000000000002</v>
      </c>
      <c r="J9" s="2">
        <v>155.49870000000001</v>
      </c>
    </row>
    <row r="10" spans="1:21" x14ac:dyDescent="0.25">
      <c r="A10" s="2"/>
      <c r="B10" s="2">
        <v>8</v>
      </c>
      <c r="C10" s="2">
        <v>24.997199999999999</v>
      </c>
      <c r="D10" s="2">
        <v>-0.28160000000000002</v>
      </c>
      <c r="E10" s="2">
        <v>183.499</v>
      </c>
      <c r="G10" s="2">
        <v>8</v>
      </c>
      <c r="H10" s="2">
        <v>-24.997599999999998</v>
      </c>
      <c r="I10" s="2">
        <v>-0.27739999999999998</v>
      </c>
      <c r="J10" s="2">
        <v>183.49860000000001</v>
      </c>
    </row>
    <row r="11" spans="1:21" x14ac:dyDescent="0.25">
      <c r="A11" s="2"/>
      <c r="B11" s="2">
        <v>9</v>
      </c>
      <c r="C11" s="2">
        <v>24.997900000000001</v>
      </c>
      <c r="D11" s="2">
        <v>-0.2913</v>
      </c>
      <c r="E11" s="2">
        <v>211.49940000000001</v>
      </c>
      <c r="G11" s="2">
        <v>9</v>
      </c>
      <c r="H11" s="2">
        <v>-24.997699999999998</v>
      </c>
      <c r="I11" s="2">
        <v>-0.27600000000000002</v>
      </c>
      <c r="J11" s="2">
        <v>211.49879999999999</v>
      </c>
    </row>
    <row r="12" spans="1:21" x14ac:dyDescent="0.25">
      <c r="A12" s="2"/>
      <c r="B12" s="2">
        <v>10</v>
      </c>
      <c r="C12" s="2">
        <v>24.997900000000001</v>
      </c>
      <c r="D12" s="2">
        <v>-0.29099999999999998</v>
      </c>
      <c r="E12" s="2">
        <v>239.49879999999999</v>
      </c>
      <c r="G12" s="2">
        <v>10</v>
      </c>
      <c r="H12" s="2">
        <v>-24.998899999999999</v>
      </c>
      <c r="I12" s="2">
        <v>-0.2787</v>
      </c>
      <c r="J12" s="2">
        <v>239.4992</v>
      </c>
    </row>
    <row r="13" spans="1:21" x14ac:dyDescent="0.25">
      <c r="A13" s="2"/>
      <c r="B13" s="2">
        <v>11</v>
      </c>
      <c r="C13" s="2">
        <v>24.997699999999998</v>
      </c>
      <c r="D13" s="2">
        <v>-0.28670000000000001</v>
      </c>
      <c r="E13" s="2">
        <v>267.49950000000001</v>
      </c>
      <c r="G13" s="2">
        <v>11</v>
      </c>
      <c r="H13" s="2">
        <v>-24.998799999999999</v>
      </c>
      <c r="I13" s="2">
        <v>-0.26679999999999998</v>
      </c>
      <c r="J13" s="2">
        <v>267.49930000000001</v>
      </c>
    </row>
    <row r="14" spans="1:21" x14ac:dyDescent="0.25">
      <c r="A14" s="2"/>
      <c r="B14" s="2">
        <v>12</v>
      </c>
      <c r="C14" s="2">
        <v>24.9968</v>
      </c>
      <c r="D14" s="2">
        <v>-0.29630000000000001</v>
      </c>
      <c r="E14" s="2">
        <v>295.49939999999998</v>
      </c>
      <c r="G14" s="2">
        <v>12</v>
      </c>
      <c r="H14" s="2">
        <v>-25.0002</v>
      </c>
      <c r="I14" s="2">
        <v>-0.27110000000000001</v>
      </c>
      <c r="J14" s="2">
        <v>295.4991</v>
      </c>
    </row>
    <row r="15" spans="1:21" x14ac:dyDescent="0.25">
      <c r="A15" s="2"/>
      <c r="B15" s="2">
        <v>13</v>
      </c>
      <c r="C15" s="2">
        <v>24.996300000000002</v>
      </c>
      <c r="D15" s="2">
        <v>-0.2828</v>
      </c>
      <c r="E15" s="2">
        <v>323.50009999999997</v>
      </c>
      <c r="G15" s="2">
        <v>13</v>
      </c>
      <c r="H15" s="2">
        <v>-24.999300000000002</v>
      </c>
      <c r="I15" s="2">
        <v>-0.26740000000000003</v>
      </c>
      <c r="J15" s="2">
        <v>323.49860000000001</v>
      </c>
    </row>
    <row r="16" spans="1:21" x14ac:dyDescent="0.25">
      <c r="A16" s="2"/>
      <c r="B16" s="2">
        <v>14</v>
      </c>
      <c r="C16" s="2">
        <v>24.997299999999999</v>
      </c>
      <c r="D16" s="2">
        <v>-0.2626</v>
      </c>
      <c r="E16" s="2">
        <v>351.49919999999997</v>
      </c>
      <c r="G16" s="2">
        <v>14</v>
      </c>
      <c r="H16" s="2">
        <v>-24.9984</v>
      </c>
      <c r="I16" s="2">
        <v>-0.25600000000000001</v>
      </c>
      <c r="J16" s="2">
        <v>351.4984</v>
      </c>
    </row>
    <row r="17" spans="1:10" x14ac:dyDescent="0.25">
      <c r="A17" s="2"/>
      <c r="B17" s="2">
        <v>15</v>
      </c>
      <c r="C17" s="2">
        <v>24.996099999999998</v>
      </c>
      <c r="D17" s="2">
        <v>-0.30640000000000001</v>
      </c>
      <c r="E17" s="2">
        <v>379.49810000000002</v>
      </c>
      <c r="G17" s="2">
        <v>15</v>
      </c>
      <c r="H17" s="2">
        <v>-24.999099999999999</v>
      </c>
      <c r="I17" s="2">
        <v>-0.28589999999999999</v>
      </c>
      <c r="J17" s="2">
        <v>379.49889999999999</v>
      </c>
    </row>
    <row r="18" spans="1:10" x14ac:dyDescent="0.25">
      <c r="A18" s="2"/>
      <c r="B18" s="2">
        <v>16</v>
      </c>
      <c r="C18" s="2">
        <v>24.995899999999999</v>
      </c>
      <c r="D18" s="2">
        <v>-0.28649999999999998</v>
      </c>
      <c r="E18" s="2">
        <v>407.49990000000003</v>
      </c>
      <c r="G18" s="2">
        <v>16</v>
      </c>
      <c r="H18" s="2">
        <v>-25.000399999999999</v>
      </c>
      <c r="I18" s="2">
        <v>-0.28100000000000003</v>
      </c>
      <c r="J18" s="2">
        <v>407.49860000000001</v>
      </c>
    </row>
    <row r="19" spans="1:10" x14ac:dyDescent="0.25">
      <c r="A19" s="2"/>
      <c r="B19" s="2">
        <v>17</v>
      </c>
      <c r="C19" s="2">
        <v>24.997399999999999</v>
      </c>
      <c r="D19" s="2">
        <v>-0.27479999999999999</v>
      </c>
      <c r="E19" s="2">
        <v>435.49889999999999</v>
      </c>
      <c r="G19" s="2">
        <v>17</v>
      </c>
      <c r="H19" s="2">
        <v>-25.000800000000002</v>
      </c>
      <c r="I19" s="2">
        <v>-0.25979999999999998</v>
      </c>
      <c r="J19" s="2">
        <v>435.4982</v>
      </c>
    </row>
    <row r="20" spans="1:10" x14ac:dyDescent="0.25">
      <c r="A20" s="2"/>
      <c r="B20" s="2">
        <v>18</v>
      </c>
      <c r="C20" s="2">
        <v>24.997499999999999</v>
      </c>
      <c r="D20" s="2">
        <v>-0.29349999999999998</v>
      </c>
      <c r="E20" s="2">
        <v>463.49959999999999</v>
      </c>
      <c r="G20" s="2">
        <v>18</v>
      </c>
      <c r="H20" s="2">
        <v>-24.999199999999998</v>
      </c>
      <c r="I20" s="2">
        <v>-0.2923</v>
      </c>
      <c r="J20" s="2">
        <v>463.49880000000002</v>
      </c>
    </row>
    <row r="21" spans="1:10" x14ac:dyDescent="0.25">
      <c r="A21" s="2"/>
      <c r="B21" s="2">
        <v>19</v>
      </c>
      <c r="C21" s="2">
        <v>24.995200000000001</v>
      </c>
      <c r="D21" s="2">
        <v>-0.30120000000000002</v>
      </c>
      <c r="E21" s="2">
        <v>491.49689999999998</v>
      </c>
      <c r="G21" s="2">
        <v>19</v>
      </c>
      <c r="H21" s="2">
        <v>-25.001100000000001</v>
      </c>
      <c r="I21" s="2">
        <v>-0.33489999999999998</v>
      </c>
      <c r="J21" s="2">
        <v>491.49849999999998</v>
      </c>
    </row>
    <row r="22" spans="1:10" x14ac:dyDescent="0.25">
      <c r="A22" s="2"/>
      <c r="B22" s="2">
        <v>20</v>
      </c>
      <c r="C22" s="2">
        <v>24.9956</v>
      </c>
      <c r="D22" s="2">
        <v>-0.3034</v>
      </c>
      <c r="E22" s="2">
        <v>519.49879999999996</v>
      </c>
      <c r="G22" s="2">
        <v>20</v>
      </c>
      <c r="H22" s="2">
        <v>-24.999199999999998</v>
      </c>
      <c r="I22" s="2">
        <v>-0.29370000000000002</v>
      </c>
      <c r="J22" s="2">
        <v>519.49900000000002</v>
      </c>
    </row>
    <row r="23" spans="1:10" x14ac:dyDescent="0.25">
      <c r="A23" s="2"/>
      <c r="B23" s="2">
        <v>21</v>
      </c>
      <c r="C23" s="2">
        <v>24.9956</v>
      </c>
      <c r="D23" s="2">
        <v>-0.29830000000000001</v>
      </c>
      <c r="E23" s="2">
        <v>547.50040000000001</v>
      </c>
      <c r="G23" s="2">
        <v>21</v>
      </c>
      <c r="H23" s="2">
        <v>-25.000499999999999</v>
      </c>
      <c r="I23" s="2">
        <v>-0.29099999999999998</v>
      </c>
      <c r="J23" s="2">
        <v>547.49800000000005</v>
      </c>
    </row>
    <row r="24" spans="1:10" x14ac:dyDescent="0.25">
      <c r="A24" s="2"/>
      <c r="B24" s="2">
        <v>22</v>
      </c>
      <c r="C24" s="2">
        <v>24.994599999999998</v>
      </c>
      <c r="D24" s="2">
        <v>-0.32790000000000002</v>
      </c>
      <c r="E24" s="2">
        <v>575.50030000000004</v>
      </c>
      <c r="G24" s="2">
        <v>22</v>
      </c>
      <c r="H24" s="2">
        <v>-25.000800000000002</v>
      </c>
      <c r="I24" s="2">
        <v>-0.30220000000000002</v>
      </c>
      <c r="J24" s="2">
        <v>575.49850000000004</v>
      </c>
    </row>
    <row r="25" spans="1:10" x14ac:dyDescent="0.25">
      <c r="A25" s="2"/>
      <c r="B25" s="2">
        <v>23</v>
      </c>
      <c r="C25" s="2">
        <v>24.994700000000002</v>
      </c>
      <c r="D25" s="2">
        <v>-0.30809999999999998</v>
      </c>
      <c r="E25" s="2">
        <v>603.49959999999999</v>
      </c>
      <c r="G25" s="2">
        <v>23</v>
      </c>
      <c r="H25" s="2">
        <v>-25.000399999999999</v>
      </c>
      <c r="I25" s="2">
        <v>-0.29339999999999999</v>
      </c>
      <c r="J25" s="2">
        <v>603.49900000000002</v>
      </c>
    </row>
    <row r="26" spans="1:10" x14ac:dyDescent="0.25">
      <c r="A26" s="2"/>
      <c r="B26" s="2">
        <v>24</v>
      </c>
      <c r="C26" s="2">
        <v>24.995000000000001</v>
      </c>
      <c r="D26" s="2">
        <v>-0.30159999999999998</v>
      </c>
      <c r="E26" s="2">
        <v>631.5</v>
      </c>
      <c r="G26" s="2">
        <v>24</v>
      </c>
      <c r="H26" s="2">
        <v>-25.0015</v>
      </c>
      <c r="I26" s="2">
        <v>-0.29210000000000003</v>
      </c>
      <c r="J26" s="2">
        <v>631.49850000000004</v>
      </c>
    </row>
    <row r="27" spans="1:10" x14ac:dyDescent="0.25">
      <c r="A27" s="2"/>
      <c r="B27" s="2">
        <v>25</v>
      </c>
      <c r="C27" s="2">
        <v>24.995100000000001</v>
      </c>
      <c r="D27" s="2">
        <v>-0.2959</v>
      </c>
      <c r="E27" s="2">
        <v>659.49770000000001</v>
      </c>
      <c r="G27" s="2">
        <v>25</v>
      </c>
      <c r="H27" s="2">
        <v>-25.000699999999998</v>
      </c>
      <c r="I27" s="2">
        <v>-0.29370000000000002</v>
      </c>
      <c r="J27" s="2">
        <v>659.49879999999996</v>
      </c>
    </row>
    <row r="28" spans="1:10" x14ac:dyDescent="0.25">
      <c r="A28" s="2"/>
      <c r="B28" s="2">
        <v>26</v>
      </c>
      <c r="C28" s="2">
        <v>24.995699999999999</v>
      </c>
      <c r="D28" s="2">
        <v>-0.30359999999999998</v>
      </c>
      <c r="E28" s="2">
        <v>687.50130000000001</v>
      </c>
      <c r="G28" s="2">
        <v>26</v>
      </c>
      <c r="H28" s="2">
        <v>-25.000800000000002</v>
      </c>
      <c r="I28" s="2">
        <v>-0.27860000000000001</v>
      </c>
      <c r="J28" s="2">
        <v>687.49940000000004</v>
      </c>
    </row>
    <row r="29" spans="1:10" x14ac:dyDescent="0.25">
      <c r="A29" s="2"/>
      <c r="B29" s="2">
        <v>27</v>
      </c>
      <c r="C29" s="2">
        <v>24.994599999999998</v>
      </c>
      <c r="D29" s="2">
        <v>-0.31509999999999999</v>
      </c>
      <c r="E29" s="2">
        <v>715.49749999999995</v>
      </c>
      <c r="G29" s="2">
        <v>27</v>
      </c>
      <c r="H29" s="2">
        <v>-25.0017</v>
      </c>
      <c r="I29" s="2">
        <v>-0.30249999999999999</v>
      </c>
      <c r="J29" s="2">
        <v>715.49890000000005</v>
      </c>
    </row>
    <row r="30" spans="1:10" x14ac:dyDescent="0.25">
      <c r="A30" s="2"/>
      <c r="B30" s="2">
        <v>28</v>
      </c>
      <c r="C30" s="2">
        <v>24.9956</v>
      </c>
      <c r="D30" s="2">
        <v>-0.31309999999999999</v>
      </c>
      <c r="E30" s="2">
        <v>743.49739999999997</v>
      </c>
      <c r="G30" s="2">
        <v>28</v>
      </c>
      <c r="H30" s="2">
        <v>-25.001799999999999</v>
      </c>
      <c r="I30" s="2">
        <v>-0.3049</v>
      </c>
      <c r="J30" s="2">
        <v>743.49879999999996</v>
      </c>
    </row>
    <row r="31" spans="1:10" x14ac:dyDescent="0.25">
      <c r="A31" s="2"/>
      <c r="B31" s="2">
        <v>29</v>
      </c>
      <c r="C31" s="2">
        <v>24.994499999999999</v>
      </c>
      <c r="D31" s="2">
        <v>-0.32029999999999997</v>
      </c>
      <c r="E31" s="2">
        <v>771.49929999999995</v>
      </c>
      <c r="G31" s="2">
        <v>29</v>
      </c>
      <c r="H31" s="2">
        <v>-25.002099999999999</v>
      </c>
      <c r="I31" s="2">
        <v>-0.30959999999999999</v>
      </c>
      <c r="J31" s="2">
        <v>771.49900000000002</v>
      </c>
    </row>
    <row r="32" spans="1:10" x14ac:dyDescent="0.25">
      <c r="A32" s="2"/>
      <c r="B32" s="2">
        <v>30</v>
      </c>
      <c r="C32" s="2">
        <v>24.994299999999999</v>
      </c>
      <c r="D32" s="2">
        <v>-0.31979999999999997</v>
      </c>
      <c r="E32" s="2">
        <v>799.49770000000001</v>
      </c>
      <c r="G32" s="2">
        <v>30</v>
      </c>
      <c r="H32" s="2">
        <v>-25.001200000000001</v>
      </c>
      <c r="I32" s="2">
        <v>-0.31419999999999998</v>
      </c>
      <c r="J32" s="2">
        <v>799.49860000000001</v>
      </c>
    </row>
    <row r="33" spans="1:10" x14ac:dyDescent="0.25">
      <c r="A33" s="2"/>
      <c r="B33" s="2">
        <v>31</v>
      </c>
      <c r="C33" s="2">
        <v>24.994499999999999</v>
      </c>
      <c r="D33" s="2">
        <v>-0.33950000000000002</v>
      </c>
      <c r="E33" s="2">
        <v>827.50040000000001</v>
      </c>
      <c r="G33" s="2">
        <v>31</v>
      </c>
      <c r="H33" s="2">
        <v>-25.002500000000001</v>
      </c>
      <c r="I33" s="2">
        <v>-0.33239999999999997</v>
      </c>
      <c r="J33" s="2">
        <v>827.49850000000004</v>
      </c>
    </row>
    <row r="34" spans="1:10" x14ac:dyDescent="0.25">
      <c r="A34" s="2"/>
      <c r="B34" s="2">
        <v>32</v>
      </c>
      <c r="C34" s="2">
        <v>24.9937</v>
      </c>
      <c r="D34" s="2">
        <v>-0.31979999999999997</v>
      </c>
      <c r="E34" s="2">
        <v>855.49950000000001</v>
      </c>
      <c r="G34" s="2">
        <v>32</v>
      </c>
      <c r="H34" s="2">
        <v>-25.002400000000002</v>
      </c>
      <c r="I34" s="2">
        <v>-0.3216</v>
      </c>
      <c r="J34" s="2">
        <v>855.49839999999995</v>
      </c>
    </row>
    <row r="35" spans="1:10" x14ac:dyDescent="0.25">
      <c r="A35" s="2"/>
      <c r="B35" s="2">
        <v>33</v>
      </c>
      <c r="C35" s="2">
        <v>24.994</v>
      </c>
      <c r="D35" s="2">
        <v>-0.33489999999999998</v>
      </c>
      <c r="E35" s="2">
        <v>883.50040000000001</v>
      </c>
      <c r="G35" s="2">
        <v>33</v>
      </c>
      <c r="H35" s="2">
        <v>-25.002800000000001</v>
      </c>
      <c r="I35" s="2">
        <v>-0.3322</v>
      </c>
      <c r="J35" s="2">
        <v>883.49869999999999</v>
      </c>
    </row>
    <row r="36" spans="1:10" x14ac:dyDescent="0.25">
      <c r="A36" s="2"/>
      <c r="B36" s="2">
        <v>34</v>
      </c>
      <c r="C36" s="2">
        <v>24.994299999999999</v>
      </c>
      <c r="D36" s="2">
        <v>-0.32329999999999998</v>
      </c>
      <c r="E36" s="2">
        <v>911.49940000000004</v>
      </c>
      <c r="G36" s="2">
        <v>34</v>
      </c>
      <c r="H36" s="2">
        <v>-24.9999</v>
      </c>
      <c r="I36" s="2">
        <v>-0.33589999999999998</v>
      </c>
      <c r="J36" s="2">
        <v>911.50030000000004</v>
      </c>
    </row>
    <row r="37" spans="1:10" x14ac:dyDescent="0.25">
      <c r="A37" s="2"/>
      <c r="B37" s="2">
        <v>35</v>
      </c>
      <c r="C37" s="2">
        <v>24.993500000000001</v>
      </c>
      <c r="D37" s="2">
        <v>-0.31159999999999999</v>
      </c>
      <c r="E37" s="2">
        <v>939.49990000000003</v>
      </c>
      <c r="G37" s="2">
        <v>35</v>
      </c>
      <c r="H37" s="2">
        <v>-25.0016</v>
      </c>
      <c r="I37" s="2">
        <v>-0.37919999999999998</v>
      </c>
      <c r="J37" s="2">
        <v>939.49950000000001</v>
      </c>
    </row>
    <row r="38" spans="1:10" x14ac:dyDescent="0.25">
      <c r="A38" s="2"/>
      <c r="B38" s="2">
        <v>36</v>
      </c>
      <c r="C38" s="2">
        <v>24.9938</v>
      </c>
      <c r="D38" s="2">
        <v>-0.33800000000000002</v>
      </c>
      <c r="E38" s="2">
        <v>967.49919999999997</v>
      </c>
      <c r="G38" s="2">
        <v>36</v>
      </c>
      <c r="H38" s="2">
        <v>-25.002300000000002</v>
      </c>
      <c r="I38" s="2">
        <v>-0.33179999999999998</v>
      </c>
      <c r="J38" s="2">
        <v>967.49869999999999</v>
      </c>
    </row>
    <row r="39" spans="1:10" x14ac:dyDescent="0.25">
      <c r="A39" s="2"/>
      <c r="B39" s="2">
        <v>37</v>
      </c>
      <c r="C39" s="2">
        <v>24.992000000000001</v>
      </c>
      <c r="D39" s="2">
        <v>-0.32879999999999998</v>
      </c>
      <c r="E39" s="2">
        <v>995.49919999999997</v>
      </c>
      <c r="G39" s="2">
        <v>37</v>
      </c>
      <c r="H39" s="2">
        <v>-25.002800000000001</v>
      </c>
      <c r="I39" s="2">
        <v>-0.32750000000000001</v>
      </c>
      <c r="J39" s="2">
        <v>995.49829999999997</v>
      </c>
    </row>
    <row r="40" spans="1:10" x14ac:dyDescent="0.25">
      <c r="A40" s="2"/>
      <c r="B40" s="2">
        <v>38</v>
      </c>
      <c r="C40" s="2">
        <v>24.992899999999999</v>
      </c>
      <c r="D40" s="2">
        <v>-0.32250000000000001</v>
      </c>
      <c r="E40" s="2">
        <v>1023.499</v>
      </c>
      <c r="G40" s="2">
        <v>38</v>
      </c>
      <c r="H40" s="2">
        <v>-25.003499999999999</v>
      </c>
      <c r="I40" s="2">
        <v>-0.31559999999999999</v>
      </c>
      <c r="J40" s="2">
        <v>1023.4983999999999</v>
      </c>
    </row>
    <row r="41" spans="1:10" x14ac:dyDescent="0.25">
      <c r="A41" s="2"/>
      <c r="B41" s="2">
        <v>39</v>
      </c>
      <c r="C41" s="2">
        <v>24.993500000000001</v>
      </c>
      <c r="D41" s="2">
        <v>-0.32250000000000001</v>
      </c>
      <c r="E41" s="2">
        <v>1051.4999</v>
      </c>
      <c r="G41" s="2">
        <v>39</v>
      </c>
      <c r="H41" s="2">
        <v>-25.002800000000001</v>
      </c>
      <c r="I41" s="2">
        <v>-0.32529999999999998</v>
      </c>
      <c r="J41" s="2">
        <v>1051.4983999999999</v>
      </c>
    </row>
    <row r="42" spans="1:10" x14ac:dyDescent="0.25">
      <c r="A42" s="2"/>
      <c r="B42" s="2">
        <v>40</v>
      </c>
      <c r="C42" s="2">
        <v>24.992899999999999</v>
      </c>
      <c r="D42" s="2">
        <v>-0.31140000000000001</v>
      </c>
      <c r="E42" s="2">
        <v>1079.4997000000001</v>
      </c>
      <c r="G42" s="2">
        <v>40</v>
      </c>
      <c r="H42" s="2">
        <v>-25.004100000000001</v>
      </c>
      <c r="I42" s="2">
        <v>-0.31950000000000001</v>
      </c>
      <c r="J42" s="2">
        <v>1079.499</v>
      </c>
    </row>
    <row r="43" spans="1:10" x14ac:dyDescent="0.25">
      <c r="A43" s="2"/>
      <c r="B43" s="2">
        <v>41</v>
      </c>
      <c r="C43" s="2">
        <v>24.9941</v>
      </c>
      <c r="D43" s="2">
        <v>-0.3145</v>
      </c>
      <c r="E43" s="2">
        <v>1107.4981</v>
      </c>
      <c r="G43" s="2">
        <v>41</v>
      </c>
      <c r="H43" s="2">
        <v>-25.002700000000001</v>
      </c>
      <c r="I43" s="2">
        <v>-0.31409999999999999</v>
      </c>
      <c r="J43" s="2">
        <v>1107.4984999999999</v>
      </c>
    </row>
    <row r="44" spans="1:10" x14ac:dyDescent="0.25">
      <c r="A44" s="2"/>
      <c r="B44" s="2">
        <v>42</v>
      </c>
      <c r="C44" s="2">
        <v>24.992599999999999</v>
      </c>
      <c r="D44" s="2">
        <v>-0.2974</v>
      </c>
      <c r="E44" s="2">
        <v>1135.498</v>
      </c>
      <c r="G44" s="2">
        <v>42</v>
      </c>
      <c r="H44" s="2">
        <v>-25.0046</v>
      </c>
      <c r="I44" s="2">
        <v>-0.28889999999999999</v>
      </c>
      <c r="J44" s="2">
        <v>1135.4988000000001</v>
      </c>
    </row>
    <row r="45" spans="1:10" x14ac:dyDescent="0.25">
      <c r="A45" s="2"/>
      <c r="B45" s="2">
        <v>43</v>
      </c>
      <c r="C45" s="2">
        <v>24.9922</v>
      </c>
      <c r="D45" s="2">
        <v>-0.32790000000000002</v>
      </c>
      <c r="E45" s="2">
        <v>1163.4975999999999</v>
      </c>
      <c r="G45" s="2">
        <v>43</v>
      </c>
      <c r="H45" s="2">
        <v>-25.0029</v>
      </c>
      <c r="I45" s="2">
        <v>-0.33129999999999998</v>
      </c>
      <c r="J45" s="2">
        <v>1163.4987000000001</v>
      </c>
    </row>
    <row r="46" spans="1:10" x14ac:dyDescent="0.25">
      <c r="A46" s="2"/>
      <c r="B46" s="2">
        <v>44</v>
      </c>
      <c r="C46" s="2">
        <v>24.9925</v>
      </c>
      <c r="D46" s="2">
        <v>-0.29470000000000002</v>
      </c>
      <c r="E46" s="2">
        <v>1191.5005000000001</v>
      </c>
      <c r="G46" s="2">
        <v>44</v>
      </c>
      <c r="H46" s="2">
        <v>-25.003699999999998</v>
      </c>
      <c r="I46" s="2">
        <v>-0.30299999999999999</v>
      </c>
      <c r="J46" s="2">
        <v>1191.4993999999999</v>
      </c>
    </row>
    <row r="47" spans="1:10" x14ac:dyDescent="0.25">
      <c r="A47" s="2"/>
      <c r="B47" s="2">
        <v>45</v>
      </c>
      <c r="C47" s="2">
        <v>24.992000000000001</v>
      </c>
      <c r="D47" s="2">
        <v>-0.32919999999999999</v>
      </c>
      <c r="E47" s="2">
        <v>1219.498</v>
      </c>
      <c r="G47" s="2">
        <v>45</v>
      </c>
      <c r="H47" s="2">
        <v>-25.003599999999999</v>
      </c>
      <c r="I47" s="2">
        <v>-0.31900000000000001</v>
      </c>
      <c r="J47" s="2">
        <v>1219.4985999999999</v>
      </c>
    </row>
    <row r="48" spans="1:10" x14ac:dyDescent="0.25">
      <c r="A48" s="2"/>
      <c r="B48" s="2">
        <v>46</v>
      </c>
      <c r="C48" s="2">
        <v>24.9922</v>
      </c>
      <c r="D48" s="2">
        <v>-0.30509999999999998</v>
      </c>
      <c r="E48" s="2">
        <v>1247.5009</v>
      </c>
      <c r="G48" s="2">
        <v>46</v>
      </c>
      <c r="H48" s="2">
        <v>-25.004899999999999</v>
      </c>
      <c r="I48" s="2">
        <v>-0.29620000000000002</v>
      </c>
      <c r="J48" s="2">
        <v>1247.4993999999999</v>
      </c>
    </row>
    <row r="49" spans="1:10" x14ac:dyDescent="0.25">
      <c r="A49" s="2"/>
      <c r="B49" s="2">
        <v>47</v>
      </c>
      <c r="C49" s="2">
        <v>24.991199999999999</v>
      </c>
      <c r="D49" s="2">
        <v>-0.32469999999999999</v>
      </c>
      <c r="E49" s="2">
        <v>1275.4983</v>
      </c>
      <c r="G49" s="2">
        <v>47</v>
      </c>
      <c r="H49" s="2">
        <v>-25.0044</v>
      </c>
      <c r="I49" s="2">
        <v>-0.30459999999999998</v>
      </c>
      <c r="J49" s="2">
        <v>1275.4994999999999</v>
      </c>
    </row>
    <row r="50" spans="1:10" x14ac:dyDescent="0.25">
      <c r="A50" s="2"/>
      <c r="B50" s="2">
        <v>48</v>
      </c>
      <c r="C50" s="2">
        <v>24.993200000000002</v>
      </c>
      <c r="D50" s="2">
        <v>-0.30640000000000001</v>
      </c>
      <c r="E50" s="2">
        <v>1303.4983999999999</v>
      </c>
      <c r="G50" s="2">
        <v>48</v>
      </c>
      <c r="H50" s="2">
        <v>-25.005400000000002</v>
      </c>
      <c r="I50" s="2">
        <v>-0.2918</v>
      </c>
      <c r="J50" s="2">
        <v>1303.4992999999999</v>
      </c>
    </row>
    <row r="51" spans="1:10" x14ac:dyDescent="0.25">
      <c r="A51" s="2"/>
      <c r="B51" s="2">
        <v>49</v>
      </c>
      <c r="C51" s="2">
        <v>24.990400000000001</v>
      </c>
      <c r="D51" s="2">
        <v>-0.31809999999999999</v>
      </c>
      <c r="E51" s="2">
        <v>1331.4987000000001</v>
      </c>
      <c r="G51" s="2">
        <v>49</v>
      </c>
      <c r="H51" s="2">
        <v>-25.005500000000001</v>
      </c>
      <c r="I51" s="2">
        <v>-0.30859999999999999</v>
      </c>
      <c r="J51" s="2">
        <v>1331.4988000000001</v>
      </c>
    </row>
    <row r="52" spans="1:10" x14ac:dyDescent="0.25">
      <c r="A52" s="2"/>
      <c r="B52" s="2">
        <v>50</v>
      </c>
      <c r="C52" s="2">
        <v>24.992599999999999</v>
      </c>
      <c r="D52" s="2">
        <v>-0.29160000000000003</v>
      </c>
      <c r="E52" s="2">
        <v>1359.4991</v>
      </c>
      <c r="G52" s="2">
        <v>50</v>
      </c>
      <c r="H52" s="2">
        <v>-25.004799999999999</v>
      </c>
      <c r="I52" s="2">
        <v>-0.28360000000000002</v>
      </c>
      <c r="J52" s="2">
        <v>1359.4992</v>
      </c>
    </row>
    <row r="53" spans="1:10" x14ac:dyDescent="0.25">
      <c r="A53" s="2"/>
      <c r="B53" s="2">
        <v>51</v>
      </c>
      <c r="C53" s="2">
        <v>24.991800000000001</v>
      </c>
      <c r="D53" s="2">
        <v>-0.3115</v>
      </c>
      <c r="E53" s="2">
        <v>1387.4987000000001</v>
      </c>
      <c r="G53" s="2">
        <v>51</v>
      </c>
      <c r="H53" s="2">
        <v>-25.004799999999999</v>
      </c>
      <c r="I53" s="2">
        <v>-0.2954</v>
      </c>
      <c r="J53" s="2">
        <v>1387.4983999999999</v>
      </c>
    </row>
    <row r="54" spans="1:10" x14ac:dyDescent="0.25">
      <c r="A54" s="2"/>
      <c r="B54" s="2">
        <v>52</v>
      </c>
      <c r="C54" s="2">
        <v>24.991299999999999</v>
      </c>
      <c r="D54" s="2">
        <v>-0.3049</v>
      </c>
      <c r="E54" s="2">
        <v>1415.4997000000001</v>
      </c>
      <c r="G54" s="2">
        <v>52</v>
      </c>
      <c r="H54" s="2">
        <v>-25.005299999999998</v>
      </c>
      <c r="I54" s="2">
        <v>-0.29630000000000001</v>
      </c>
      <c r="J54" s="2">
        <v>1415.4982</v>
      </c>
    </row>
    <row r="55" spans="1:10" x14ac:dyDescent="0.25">
      <c r="A55" s="2"/>
      <c r="B55" s="2">
        <v>53</v>
      </c>
      <c r="C55" s="2">
        <v>24.991499999999998</v>
      </c>
      <c r="D55" s="2">
        <v>-0.2974</v>
      </c>
      <c r="E55" s="2">
        <v>1443.5002999999999</v>
      </c>
      <c r="G55" s="2">
        <v>53</v>
      </c>
      <c r="H55" s="2">
        <v>-25.004999999999999</v>
      </c>
      <c r="I55" s="2">
        <v>-0.2913</v>
      </c>
      <c r="J55" s="2">
        <v>1443.4988000000001</v>
      </c>
    </row>
    <row r="56" spans="1:10" x14ac:dyDescent="0.25">
      <c r="A56" s="2"/>
      <c r="B56" s="2">
        <v>54</v>
      </c>
      <c r="C56" s="2">
        <v>24.991800000000001</v>
      </c>
      <c r="D56" s="2">
        <v>-0.32729999999999998</v>
      </c>
      <c r="E56" s="2">
        <v>1471.4985999999999</v>
      </c>
      <c r="G56" s="2">
        <v>54</v>
      </c>
      <c r="H56" s="2">
        <v>-25.005600000000001</v>
      </c>
      <c r="I56" s="2">
        <v>-0.31109999999999999</v>
      </c>
      <c r="J56" s="2">
        <v>1471.4985999999999</v>
      </c>
    </row>
    <row r="57" spans="1:10" x14ac:dyDescent="0.25">
      <c r="A57" s="2"/>
      <c r="B57" s="2">
        <v>55</v>
      </c>
      <c r="C57" s="2">
        <v>24.9909</v>
      </c>
      <c r="D57" s="2">
        <v>-0.3216</v>
      </c>
      <c r="E57" s="2">
        <v>1499.4996000000001</v>
      </c>
      <c r="G57" s="2">
        <v>55</v>
      </c>
      <c r="H57" s="2">
        <v>-25.005700000000001</v>
      </c>
      <c r="I57" s="2">
        <v>-0.30570000000000003</v>
      </c>
      <c r="J57" s="2">
        <v>1499.4984999999999</v>
      </c>
    </row>
    <row r="58" spans="1:10" x14ac:dyDescent="0.25">
      <c r="A58" s="2"/>
      <c r="B58" s="2">
        <v>56</v>
      </c>
      <c r="C58" s="2">
        <v>24.991199999999999</v>
      </c>
      <c r="D58" s="2">
        <v>-0.32850000000000001</v>
      </c>
      <c r="E58" s="2">
        <v>1527.4989</v>
      </c>
      <c r="G58" s="2">
        <v>56</v>
      </c>
      <c r="H58" s="2">
        <v>-25.006699999999999</v>
      </c>
      <c r="I58" s="2">
        <v>-0.314</v>
      </c>
      <c r="J58" s="2">
        <v>1527.499</v>
      </c>
    </row>
    <row r="59" spans="1:10" x14ac:dyDescent="0.25">
      <c r="A59" s="2"/>
      <c r="B59" s="2">
        <v>57</v>
      </c>
      <c r="C59" s="2">
        <v>24.99</v>
      </c>
      <c r="D59" s="2">
        <v>-0.31740000000000002</v>
      </c>
      <c r="E59" s="2">
        <v>1555.498</v>
      </c>
      <c r="G59" s="2">
        <v>57</v>
      </c>
      <c r="H59" s="2">
        <v>-25.005500000000001</v>
      </c>
      <c r="I59" s="2">
        <v>-0.30159999999999998</v>
      </c>
      <c r="J59" s="2">
        <v>1555.4984999999999</v>
      </c>
    </row>
    <row r="60" spans="1:10" x14ac:dyDescent="0.25">
      <c r="A60" s="2"/>
      <c r="B60" s="2">
        <v>58</v>
      </c>
      <c r="C60" s="2">
        <v>24.991199999999999</v>
      </c>
      <c r="D60" s="2">
        <v>-0.32429999999999998</v>
      </c>
      <c r="E60" s="2">
        <v>1583.498</v>
      </c>
      <c r="G60" s="2">
        <v>58</v>
      </c>
      <c r="H60" s="2">
        <v>-25.0061</v>
      </c>
      <c r="I60" s="2">
        <v>-0.309</v>
      </c>
      <c r="J60" s="2">
        <v>1583.4985999999999</v>
      </c>
    </row>
    <row r="61" spans="1:10" x14ac:dyDescent="0.25">
      <c r="A61" s="2"/>
      <c r="B61" s="2">
        <v>59</v>
      </c>
      <c r="C61" s="2">
        <v>24.990500000000001</v>
      </c>
      <c r="D61" s="2">
        <v>-0.3251</v>
      </c>
      <c r="E61" s="2">
        <v>1611.5007000000001</v>
      </c>
      <c r="G61" s="2">
        <v>59</v>
      </c>
      <c r="H61" s="2">
        <v>-25.005800000000001</v>
      </c>
      <c r="I61" s="2">
        <v>-0.30570000000000003</v>
      </c>
      <c r="J61" s="2">
        <v>1611.4988000000001</v>
      </c>
    </row>
    <row r="62" spans="1:10" x14ac:dyDescent="0.25">
      <c r="A62" s="2"/>
      <c r="B62" s="2">
        <v>60</v>
      </c>
      <c r="C62" s="2">
        <v>24.990500000000001</v>
      </c>
      <c r="D62" s="2">
        <v>-0.31180000000000002</v>
      </c>
      <c r="E62" s="2">
        <v>1639.5017</v>
      </c>
      <c r="G62" s="2">
        <v>60</v>
      </c>
      <c r="H62" s="2">
        <v>-25.006</v>
      </c>
      <c r="I62" s="2">
        <v>-0.29649999999999999</v>
      </c>
      <c r="J62" s="2">
        <v>1639.4997000000001</v>
      </c>
    </row>
    <row r="63" spans="1:10" x14ac:dyDescent="0.25">
      <c r="A63" s="2"/>
      <c r="B63" s="2">
        <v>61</v>
      </c>
      <c r="C63" s="2">
        <v>24.990200000000002</v>
      </c>
      <c r="D63" s="2">
        <v>-0.34860000000000002</v>
      </c>
      <c r="E63" s="2">
        <v>1667.5012999999999</v>
      </c>
      <c r="G63" s="2">
        <v>61</v>
      </c>
      <c r="H63" s="2">
        <v>-25.006699999999999</v>
      </c>
      <c r="I63" s="2">
        <v>-0.32719999999999999</v>
      </c>
      <c r="J63" s="2">
        <v>1667.4987000000001</v>
      </c>
    </row>
    <row r="64" spans="1:10" x14ac:dyDescent="0.25">
      <c r="A64" s="2"/>
      <c r="B64" s="2">
        <v>62</v>
      </c>
      <c r="C64" s="2">
        <v>24.990400000000001</v>
      </c>
      <c r="D64" s="2">
        <v>-0.32950000000000002</v>
      </c>
      <c r="E64" s="2">
        <v>1695.5023000000001</v>
      </c>
      <c r="G64" s="2">
        <v>62</v>
      </c>
      <c r="H64" s="2">
        <v>-25.0077</v>
      </c>
      <c r="I64" s="2">
        <v>-0.3075</v>
      </c>
      <c r="J64" s="2">
        <v>1695.4988000000001</v>
      </c>
    </row>
    <row r="65" spans="1:10" x14ac:dyDescent="0.25">
      <c r="A65" s="2"/>
      <c r="B65" s="2">
        <v>63</v>
      </c>
      <c r="C65" s="2">
        <v>24.99</v>
      </c>
      <c r="D65" s="2">
        <v>-0.3206</v>
      </c>
      <c r="E65" s="2">
        <v>1723.4960000000001</v>
      </c>
      <c r="G65" s="2">
        <v>63</v>
      </c>
      <c r="H65" s="2">
        <v>-25.007400000000001</v>
      </c>
      <c r="I65" s="2">
        <v>-0.30009999999999998</v>
      </c>
      <c r="J65" s="2">
        <v>1723.498</v>
      </c>
    </row>
    <row r="66" spans="1:10" x14ac:dyDescent="0.25">
      <c r="A66" s="2"/>
      <c r="B66" s="2">
        <v>64</v>
      </c>
      <c r="C66" s="2">
        <v>24.989100000000001</v>
      </c>
      <c r="D66" s="2">
        <v>-0.2969</v>
      </c>
      <c r="E66" s="2">
        <v>1751.4979000000001</v>
      </c>
      <c r="G66" s="2">
        <v>64</v>
      </c>
      <c r="H66" s="2">
        <v>-25.007200000000001</v>
      </c>
      <c r="I66" s="2">
        <v>-0.29310000000000003</v>
      </c>
      <c r="J66" s="2">
        <v>1751.4989</v>
      </c>
    </row>
    <row r="67" spans="1:10" x14ac:dyDescent="0.25">
      <c r="A67" s="2"/>
      <c r="B67" s="2">
        <v>65</v>
      </c>
      <c r="C67" s="2">
        <v>24.990600000000001</v>
      </c>
      <c r="D67" s="2">
        <v>-0.309</v>
      </c>
      <c r="E67" s="2">
        <v>1779.4975999999999</v>
      </c>
      <c r="G67" s="2">
        <v>65</v>
      </c>
      <c r="H67" s="2">
        <v>-25.0077</v>
      </c>
      <c r="I67" s="2">
        <v>-0.30869999999999997</v>
      </c>
      <c r="J67" s="2">
        <v>1779.4988000000001</v>
      </c>
    </row>
    <row r="68" spans="1:10" x14ac:dyDescent="0.25">
      <c r="A68" s="2"/>
      <c r="B68" s="2">
        <v>66</v>
      </c>
      <c r="C68" s="2">
        <v>24.989899999999999</v>
      </c>
      <c r="D68" s="2">
        <v>-0.30080000000000001</v>
      </c>
      <c r="E68" s="2">
        <v>1807.4971</v>
      </c>
      <c r="G68" s="2">
        <v>66</v>
      </c>
      <c r="H68" s="2">
        <v>-25.007200000000001</v>
      </c>
      <c r="I68" s="2">
        <v>-0.29049999999999998</v>
      </c>
      <c r="J68" s="2">
        <v>1807.4983999999999</v>
      </c>
    </row>
    <row r="69" spans="1:10" x14ac:dyDescent="0.25">
      <c r="A69" s="2"/>
      <c r="B69" s="2">
        <v>67</v>
      </c>
      <c r="C69" s="2">
        <v>24.988600000000002</v>
      </c>
      <c r="D69" s="2">
        <v>-0.34720000000000001</v>
      </c>
      <c r="E69" s="2">
        <v>1835.4974</v>
      </c>
      <c r="G69" s="2">
        <v>67</v>
      </c>
      <c r="H69" s="2">
        <v>-25.0061</v>
      </c>
      <c r="I69" s="2">
        <v>-0.31140000000000001</v>
      </c>
      <c r="J69" s="2">
        <v>1835.4987000000001</v>
      </c>
    </row>
    <row r="70" spans="1:10" x14ac:dyDescent="0.25">
      <c r="A70" s="2"/>
      <c r="B70" s="2">
        <v>68</v>
      </c>
      <c r="C70" s="2">
        <v>24.989799999999999</v>
      </c>
      <c r="D70" s="2">
        <v>-0.3145</v>
      </c>
      <c r="E70" s="2">
        <v>1863.4983999999999</v>
      </c>
      <c r="G70" s="2">
        <v>68</v>
      </c>
      <c r="H70" s="2">
        <v>-25.007000000000001</v>
      </c>
      <c r="I70" s="2">
        <v>-0.3044</v>
      </c>
      <c r="J70" s="2">
        <v>1863.4987000000001</v>
      </c>
    </row>
    <row r="71" spans="1:10" x14ac:dyDescent="0.25">
      <c r="A71" s="2"/>
      <c r="B71" s="2">
        <v>69</v>
      </c>
      <c r="C71" s="2">
        <v>24.988800000000001</v>
      </c>
      <c r="D71" s="2">
        <v>-0.29580000000000001</v>
      </c>
      <c r="E71" s="2">
        <v>1891.4971</v>
      </c>
      <c r="G71" s="2">
        <v>69</v>
      </c>
      <c r="H71" s="2">
        <v>-25.008400000000002</v>
      </c>
      <c r="I71" s="2">
        <v>-0.28189999999999998</v>
      </c>
      <c r="J71" s="2">
        <v>1891.4979000000001</v>
      </c>
    </row>
    <row r="72" spans="1:10" x14ac:dyDescent="0.25">
      <c r="A72" s="2"/>
      <c r="B72" s="2">
        <v>70</v>
      </c>
      <c r="C72" s="2">
        <v>24.989000000000001</v>
      </c>
      <c r="D72" s="2">
        <v>-0.30680000000000002</v>
      </c>
      <c r="E72" s="2">
        <v>1919.4979000000001</v>
      </c>
      <c r="G72" s="2">
        <v>70</v>
      </c>
      <c r="H72" s="2">
        <v>-25.007200000000001</v>
      </c>
      <c r="I72" s="2">
        <v>-0.29870000000000002</v>
      </c>
      <c r="J72" s="2">
        <v>1919.4992</v>
      </c>
    </row>
    <row r="73" spans="1:10" x14ac:dyDescent="0.25">
      <c r="A73" s="2"/>
      <c r="B73" s="2">
        <v>71</v>
      </c>
      <c r="C73" s="2">
        <v>24.988700000000001</v>
      </c>
      <c r="D73" s="2">
        <v>-0.28860000000000002</v>
      </c>
      <c r="E73" s="2">
        <v>1947.4978000000001</v>
      </c>
      <c r="G73" s="2">
        <v>71</v>
      </c>
      <c r="H73" s="2">
        <v>-25.008099999999999</v>
      </c>
      <c r="I73" s="2">
        <v>-0.2828</v>
      </c>
      <c r="J73" s="2">
        <v>1947.4976999999999</v>
      </c>
    </row>
    <row r="74" spans="1:10" x14ac:dyDescent="0.25">
      <c r="A74" s="2"/>
      <c r="B74" s="2">
        <v>72</v>
      </c>
      <c r="C74" s="2">
        <v>24.9894</v>
      </c>
      <c r="D74" s="2">
        <v>-0.32319999999999999</v>
      </c>
      <c r="E74" s="2">
        <v>1975.4973</v>
      </c>
      <c r="G74" s="2">
        <v>72</v>
      </c>
      <c r="H74" s="2">
        <v>-25.0076</v>
      </c>
      <c r="I74" s="2">
        <v>-0.30580000000000002</v>
      </c>
      <c r="J74" s="2">
        <v>1975.4987000000001</v>
      </c>
    </row>
    <row r="75" spans="1:10" x14ac:dyDescent="0.25">
      <c r="A75" s="2"/>
      <c r="B75" s="2">
        <v>73</v>
      </c>
      <c r="C75" s="2">
        <v>24.988099999999999</v>
      </c>
      <c r="D75" s="2">
        <v>-0.31540000000000001</v>
      </c>
      <c r="E75" s="2">
        <v>2003.4974</v>
      </c>
      <c r="G75" s="2">
        <v>73</v>
      </c>
      <c r="H75" s="2">
        <v>-25.0075</v>
      </c>
      <c r="I75" s="2">
        <v>-0.29820000000000002</v>
      </c>
      <c r="J75" s="2">
        <v>2003.4996000000001</v>
      </c>
    </row>
    <row r="76" spans="1:10" x14ac:dyDescent="0.25">
      <c r="A76" s="2"/>
      <c r="B76" s="2">
        <v>74</v>
      </c>
      <c r="C76" s="2">
        <v>24.988</v>
      </c>
      <c r="D76" s="2">
        <v>-0.31979999999999997</v>
      </c>
      <c r="E76" s="2">
        <v>2031.501</v>
      </c>
      <c r="G76" s="2">
        <v>74</v>
      </c>
      <c r="H76" s="2">
        <v>-25.009</v>
      </c>
      <c r="I76" s="2">
        <v>-0.31969999999999998</v>
      </c>
      <c r="J76" s="2">
        <v>2031.4987000000001</v>
      </c>
    </row>
    <row r="77" spans="1:10" x14ac:dyDescent="0.25">
      <c r="A77" s="2"/>
      <c r="B77" s="2">
        <v>75</v>
      </c>
      <c r="C77" s="2">
        <v>24.988700000000001</v>
      </c>
      <c r="D77" s="2">
        <v>-0.33</v>
      </c>
      <c r="E77" s="2">
        <v>2059.4973</v>
      </c>
      <c r="G77" s="2">
        <v>75</v>
      </c>
      <c r="H77" s="2">
        <v>-25.008600000000001</v>
      </c>
      <c r="I77" s="2">
        <v>-0.33260000000000001</v>
      </c>
      <c r="J77" s="2">
        <v>2059.4985999999999</v>
      </c>
    </row>
    <row r="78" spans="1:10" x14ac:dyDescent="0.25">
      <c r="A78" s="2"/>
      <c r="B78" s="2">
        <v>76</v>
      </c>
      <c r="C78" s="2">
        <v>24.9876</v>
      </c>
      <c r="D78" s="2">
        <v>-0.3281</v>
      </c>
      <c r="E78" s="2">
        <v>2087.4978000000001</v>
      </c>
      <c r="G78" s="2">
        <v>76</v>
      </c>
      <c r="H78" s="2">
        <v>-25.008199999999999</v>
      </c>
      <c r="I78" s="2">
        <v>-0.32400000000000001</v>
      </c>
      <c r="J78" s="2">
        <v>2087.4987000000001</v>
      </c>
    </row>
    <row r="79" spans="1:10" x14ac:dyDescent="0.25">
      <c r="A79" s="2"/>
      <c r="B79" s="2">
        <v>77</v>
      </c>
      <c r="C79" s="2">
        <v>24.987500000000001</v>
      </c>
      <c r="D79" s="2">
        <v>-0.32829999999999998</v>
      </c>
      <c r="E79" s="2">
        <v>2115.4976999999999</v>
      </c>
      <c r="G79" s="2">
        <v>77</v>
      </c>
      <c r="H79" s="2">
        <v>-25.008500000000002</v>
      </c>
      <c r="I79" s="2">
        <v>-0.31669999999999998</v>
      </c>
      <c r="J79" s="2">
        <v>2115.4985000000001</v>
      </c>
    </row>
    <row r="80" spans="1:10" x14ac:dyDescent="0.25">
      <c r="A80" s="2"/>
      <c r="B80" s="2">
        <v>78</v>
      </c>
      <c r="C80" s="2">
        <v>24.987100000000002</v>
      </c>
      <c r="D80" s="2">
        <v>-0.31990000000000002</v>
      </c>
      <c r="E80" s="2">
        <v>2143.5003999999999</v>
      </c>
      <c r="G80" s="2">
        <v>78</v>
      </c>
      <c r="H80" s="2">
        <v>-25.0092</v>
      </c>
      <c r="I80" s="2">
        <v>-0.3175</v>
      </c>
      <c r="J80" s="2">
        <v>2143.4987000000001</v>
      </c>
    </row>
    <row r="81" spans="1:10" x14ac:dyDescent="0.25">
      <c r="A81" s="2"/>
      <c r="B81" s="2">
        <v>79</v>
      </c>
      <c r="C81" s="2">
        <v>24.9876</v>
      </c>
      <c r="D81" s="2">
        <v>-0.31940000000000002</v>
      </c>
      <c r="E81" s="2">
        <v>2171.498</v>
      </c>
      <c r="G81" s="2">
        <v>79</v>
      </c>
      <c r="H81" s="2">
        <v>-25.009599999999999</v>
      </c>
      <c r="I81" s="2">
        <v>-0.29920000000000002</v>
      </c>
      <c r="J81" s="2">
        <v>2171.4985000000001</v>
      </c>
    </row>
    <row r="82" spans="1:10" x14ac:dyDescent="0.25">
      <c r="A82" s="2"/>
      <c r="B82" s="2">
        <v>80</v>
      </c>
      <c r="C82" s="2">
        <v>24.987100000000002</v>
      </c>
      <c r="D82" s="2">
        <v>-0.30919999999999997</v>
      </c>
      <c r="E82" s="2">
        <v>2199.4974000000002</v>
      </c>
      <c r="G82" s="2">
        <v>80</v>
      </c>
      <c r="H82" s="2">
        <v>-25.008400000000002</v>
      </c>
      <c r="I82" s="2">
        <v>-0.2893</v>
      </c>
      <c r="J82" s="2">
        <v>2199.4994000000002</v>
      </c>
    </row>
    <row r="83" spans="1:10" x14ac:dyDescent="0.25">
      <c r="A83" s="2"/>
      <c r="B83" s="2">
        <v>81</v>
      </c>
      <c r="C83" s="2">
        <v>24.988099999999999</v>
      </c>
      <c r="D83" s="2">
        <v>-0.30330000000000001</v>
      </c>
      <c r="E83" s="2">
        <v>2227.5007000000001</v>
      </c>
      <c r="G83" s="2">
        <v>81</v>
      </c>
      <c r="H83" s="2">
        <v>-25.0091</v>
      </c>
      <c r="I83" s="2">
        <v>-0.29580000000000001</v>
      </c>
      <c r="J83" s="2">
        <v>2227.4989999999998</v>
      </c>
    </row>
    <row r="84" spans="1:10" x14ac:dyDescent="0.25">
      <c r="A84" s="2"/>
      <c r="B84" s="2">
        <v>82</v>
      </c>
      <c r="C84" s="2">
        <v>24.9876</v>
      </c>
      <c r="D84" s="2">
        <v>-0.32800000000000001</v>
      </c>
      <c r="E84" s="2">
        <v>2255.498</v>
      </c>
      <c r="G84" s="2">
        <v>82</v>
      </c>
      <c r="H84" s="2">
        <v>-25.01</v>
      </c>
      <c r="I84" s="2">
        <v>-0.32169999999999999</v>
      </c>
      <c r="J84" s="2">
        <v>2255.4983999999999</v>
      </c>
    </row>
    <row r="85" spans="1:10" x14ac:dyDescent="0.25">
      <c r="A85" s="2"/>
      <c r="B85" s="2">
        <v>83</v>
      </c>
      <c r="C85" s="2">
        <v>24.986799999999999</v>
      </c>
      <c r="D85" s="2">
        <v>-0.32519999999999999</v>
      </c>
      <c r="E85" s="2">
        <v>2283.5009</v>
      </c>
      <c r="G85" s="2">
        <v>83</v>
      </c>
      <c r="H85" s="2">
        <v>-25.009499999999999</v>
      </c>
      <c r="I85" s="2">
        <v>-0.30819999999999997</v>
      </c>
      <c r="J85" s="2">
        <v>2283.4987000000001</v>
      </c>
    </row>
    <row r="86" spans="1:10" x14ac:dyDescent="0.25">
      <c r="A86" s="2"/>
      <c r="B86" s="2">
        <v>84</v>
      </c>
      <c r="C86" s="2">
        <v>24.987200000000001</v>
      </c>
      <c r="D86" s="2">
        <v>-0.31369999999999998</v>
      </c>
      <c r="E86" s="2">
        <v>2311.5009</v>
      </c>
      <c r="G86" s="2">
        <v>84</v>
      </c>
      <c r="H86" s="2">
        <v>-25.009799999999998</v>
      </c>
      <c r="I86" s="2">
        <v>-0.30449999999999999</v>
      </c>
      <c r="J86" s="2">
        <v>2311.4987000000001</v>
      </c>
    </row>
    <row r="87" spans="1:10" x14ac:dyDescent="0.25">
      <c r="A87" s="2"/>
      <c r="B87" s="2">
        <v>85</v>
      </c>
      <c r="C87" s="2">
        <v>24.987200000000001</v>
      </c>
      <c r="D87" s="2">
        <v>-0.31309999999999999</v>
      </c>
      <c r="E87" s="2">
        <v>2339.5003999999999</v>
      </c>
      <c r="G87" s="2">
        <v>85</v>
      </c>
      <c r="H87" s="2">
        <v>-25.010899999999999</v>
      </c>
      <c r="I87" s="2">
        <v>-0.30230000000000001</v>
      </c>
      <c r="J87" s="2">
        <v>2339.4992999999999</v>
      </c>
    </row>
    <row r="88" spans="1:10" x14ac:dyDescent="0.25">
      <c r="A88" s="2"/>
      <c r="B88" s="2">
        <v>86</v>
      </c>
      <c r="C88" s="2">
        <v>24.987300000000001</v>
      </c>
      <c r="D88" s="2">
        <v>-0.31869999999999998</v>
      </c>
      <c r="E88" s="2">
        <v>2367.5016000000001</v>
      </c>
      <c r="G88" s="2">
        <v>86</v>
      </c>
      <c r="H88" s="2">
        <v>-25.0107</v>
      </c>
      <c r="I88" s="2">
        <v>-0.30459999999999998</v>
      </c>
      <c r="J88" s="2">
        <v>2367.4991</v>
      </c>
    </row>
    <row r="89" spans="1:10" x14ac:dyDescent="0.25">
      <c r="A89" s="2"/>
      <c r="B89" s="2">
        <v>87</v>
      </c>
      <c r="C89" s="2">
        <v>24.985600000000002</v>
      </c>
      <c r="D89" s="2">
        <v>-0.3493</v>
      </c>
      <c r="E89" s="2">
        <v>2395.4967000000001</v>
      </c>
      <c r="G89" s="2">
        <v>87</v>
      </c>
      <c r="H89" s="2">
        <v>-25.010400000000001</v>
      </c>
      <c r="I89" s="2">
        <v>-0.32150000000000001</v>
      </c>
      <c r="J89" s="2">
        <v>2395.4987000000001</v>
      </c>
    </row>
    <row r="90" spans="1:10" x14ac:dyDescent="0.25">
      <c r="A90" s="2"/>
      <c r="B90" s="2">
        <v>88</v>
      </c>
      <c r="C90" s="2">
        <v>24.986000000000001</v>
      </c>
      <c r="D90" s="2">
        <v>-0.32229999999999998</v>
      </c>
      <c r="E90" s="2">
        <v>2423.5011</v>
      </c>
      <c r="G90" s="2">
        <v>88</v>
      </c>
      <c r="H90" s="2">
        <v>-25.011600000000001</v>
      </c>
      <c r="I90" s="2">
        <v>-0.29899999999999999</v>
      </c>
      <c r="J90" s="2">
        <v>2423.4985000000001</v>
      </c>
    </row>
    <row r="91" spans="1:10" x14ac:dyDescent="0.25">
      <c r="A91" s="2"/>
      <c r="B91" s="2">
        <v>89</v>
      </c>
      <c r="C91" s="2">
        <v>24.986499999999999</v>
      </c>
      <c r="D91" s="2">
        <v>-0.33050000000000002</v>
      </c>
      <c r="E91" s="2">
        <v>2451.4971</v>
      </c>
      <c r="G91" s="2">
        <v>89</v>
      </c>
      <c r="H91" s="2">
        <v>-25.011299999999999</v>
      </c>
      <c r="I91" s="2">
        <v>-0.31259999999999999</v>
      </c>
      <c r="J91" s="2">
        <v>2451.4989</v>
      </c>
    </row>
    <row r="92" spans="1:10" x14ac:dyDescent="0.25">
      <c r="A92" s="2"/>
      <c r="B92" s="2">
        <v>90</v>
      </c>
      <c r="C92" s="2">
        <v>24.986799999999999</v>
      </c>
      <c r="D92" s="2">
        <v>-0.31269999999999998</v>
      </c>
      <c r="E92" s="2">
        <v>2479.4996000000001</v>
      </c>
      <c r="G92" s="2">
        <v>90</v>
      </c>
      <c r="H92" s="2">
        <v>-25.01</v>
      </c>
      <c r="I92" s="2">
        <v>-0.28989999999999999</v>
      </c>
      <c r="J92" s="2">
        <v>2479.4998999999998</v>
      </c>
    </row>
    <row r="93" spans="1:10" x14ac:dyDescent="0.25">
      <c r="A93" s="2"/>
      <c r="B93" s="2">
        <v>91</v>
      </c>
      <c r="C93" s="2">
        <v>24.985600000000002</v>
      </c>
      <c r="D93" s="2">
        <v>-0.31030000000000002</v>
      </c>
      <c r="E93" s="2">
        <v>2507.4996999999998</v>
      </c>
      <c r="G93" s="2">
        <v>91</v>
      </c>
      <c r="H93" s="2">
        <v>-25.011600000000001</v>
      </c>
      <c r="I93" s="2">
        <v>-0.30869999999999997</v>
      </c>
      <c r="J93" s="2">
        <v>2507.4987000000001</v>
      </c>
    </row>
    <row r="94" spans="1:10" x14ac:dyDescent="0.25">
      <c r="A94" s="2"/>
      <c r="B94" s="2">
        <v>92</v>
      </c>
      <c r="C94" s="2">
        <v>24.9847</v>
      </c>
      <c r="D94" s="2">
        <v>-0.308</v>
      </c>
      <c r="E94" s="2">
        <v>2535.4983000000002</v>
      </c>
      <c r="G94" s="2">
        <v>92</v>
      </c>
      <c r="H94" s="2">
        <v>-25.011900000000001</v>
      </c>
      <c r="I94" s="2">
        <v>-0.29060000000000002</v>
      </c>
      <c r="J94" s="2">
        <v>2535.4994000000002</v>
      </c>
    </row>
    <row r="95" spans="1:10" x14ac:dyDescent="0.25">
      <c r="A95" s="2"/>
      <c r="B95" s="2">
        <v>93</v>
      </c>
      <c r="C95" s="2">
        <v>24.984999999999999</v>
      </c>
      <c r="D95" s="2">
        <v>-0.31159999999999999</v>
      </c>
      <c r="E95" s="2">
        <v>2563.5003999999999</v>
      </c>
      <c r="G95" s="2">
        <v>93</v>
      </c>
      <c r="H95" s="2">
        <v>-25.010999999999999</v>
      </c>
      <c r="I95" s="2">
        <v>-0.28910000000000002</v>
      </c>
      <c r="J95" s="2">
        <v>2563.4982</v>
      </c>
    </row>
    <row r="96" spans="1:10" x14ac:dyDescent="0.25">
      <c r="A96" s="2"/>
      <c r="B96" s="2">
        <v>94</v>
      </c>
      <c r="C96" s="2">
        <v>24.985700000000001</v>
      </c>
      <c r="D96" s="2">
        <v>-0.29920000000000002</v>
      </c>
      <c r="E96" s="2">
        <v>2591.5009</v>
      </c>
      <c r="G96" s="2">
        <v>94</v>
      </c>
      <c r="H96" s="2">
        <v>-25.011199999999999</v>
      </c>
      <c r="I96" s="2">
        <v>-0.27850000000000003</v>
      </c>
      <c r="J96" s="2">
        <v>2591.4992999999999</v>
      </c>
    </row>
    <row r="97" spans="1:10" x14ac:dyDescent="0.25">
      <c r="A97" s="2"/>
      <c r="B97" s="2">
        <v>95</v>
      </c>
      <c r="C97" s="2">
        <v>24.984100000000002</v>
      </c>
      <c r="D97" s="2">
        <v>-0.30690000000000001</v>
      </c>
      <c r="E97" s="2">
        <v>2619.4992999999999</v>
      </c>
      <c r="G97" s="2">
        <v>95</v>
      </c>
      <c r="H97" s="2">
        <v>-25.012</v>
      </c>
      <c r="I97" s="2">
        <v>-0.28860000000000002</v>
      </c>
      <c r="J97" s="2">
        <v>2619.4989999999998</v>
      </c>
    </row>
    <row r="98" spans="1:10" x14ac:dyDescent="0.25">
      <c r="A98" s="2"/>
      <c r="B98" s="2">
        <v>96</v>
      </c>
      <c r="C98" s="2">
        <v>24.984300000000001</v>
      </c>
      <c r="D98" s="2">
        <v>-0.2979</v>
      </c>
      <c r="E98" s="2">
        <v>2647.4987000000001</v>
      </c>
      <c r="G98" s="2">
        <v>96</v>
      </c>
      <c r="H98" s="2">
        <v>-25.012499999999999</v>
      </c>
      <c r="I98" s="2">
        <v>-0.27439999999999998</v>
      </c>
      <c r="J98" s="2">
        <v>2647.4992000000002</v>
      </c>
    </row>
    <row r="99" spans="1:10" x14ac:dyDescent="0.25">
      <c r="A99" s="2"/>
      <c r="B99" s="2">
        <v>97</v>
      </c>
      <c r="C99" s="2">
        <v>24.9846</v>
      </c>
      <c r="D99" s="2">
        <v>-0.30020000000000002</v>
      </c>
      <c r="E99" s="2">
        <v>2675.4987000000001</v>
      </c>
      <c r="G99" s="2">
        <v>97</v>
      </c>
      <c r="H99" s="2">
        <v>-25.011700000000001</v>
      </c>
      <c r="I99" s="2">
        <v>-0.2848</v>
      </c>
      <c r="J99" s="2">
        <v>2675.4985000000001</v>
      </c>
    </row>
    <row r="100" spans="1:10" x14ac:dyDescent="0.25">
      <c r="A100" s="2"/>
      <c r="B100" s="2">
        <v>98</v>
      </c>
      <c r="C100" s="2">
        <v>24.984500000000001</v>
      </c>
      <c r="D100" s="2">
        <v>-0.31680000000000003</v>
      </c>
      <c r="E100" s="2">
        <v>2703.4996000000001</v>
      </c>
      <c r="G100" s="2">
        <v>98</v>
      </c>
      <c r="H100" s="2">
        <v>-25.013200000000001</v>
      </c>
      <c r="I100" s="2">
        <v>-0.30399999999999999</v>
      </c>
      <c r="J100" s="2">
        <v>2703.4989</v>
      </c>
    </row>
    <row r="101" spans="1:10" x14ac:dyDescent="0.25">
      <c r="A101" s="2"/>
      <c r="B101" s="2">
        <v>99</v>
      </c>
      <c r="C101" s="2">
        <v>24.9831</v>
      </c>
      <c r="D101" s="2">
        <v>-0.32179999999999997</v>
      </c>
      <c r="E101" s="2">
        <v>2731.4985000000001</v>
      </c>
      <c r="G101" s="2">
        <v>99</v>
      </c>
      <c r="H101" s="2">
        <v>-25.011399999999998</v>
      </c>
      <c r="I101" s="2">
        <v>-0.30570000000000003</v>
      </c>
      <c r="J101" s="2">
        <v>2731.4987999999998</v>
      </c>
    </row>
    <row r="102" spans="1:10" x14ac:dyDescent="0.25">
      <c r="A102" s="2"/>
      <c r="B102" s="2">
        <v>100</v>
      </c>
      <c r="C102" s="2">
        <v>24.984400000000001</v>
      </c>
      <c r="D102" s="2">
        <v>-0.32279999999999998</v>
      </c>
      <c r="E102" s="2">
        <v>2759.4987999999998</v>
      </c>
      <c r="G102" s="2">
        <v>100</v>
      </c>
      <c r="H102" s="2">
        <v>-25.0124</v>
      </c>
      <c r="I102" s="2">
        <v>-0.31430000000000002</v>
      </c>
      <c r="J102" s="2">
        <v>2759.4991</v>
      </c>
    </row>
    <row r="103" spans="1:10" x14ac:dyDescent="0.25">
      <c r="A103" s="2"/>
      <c r="B103" s="2">
        <v>101</v>
      </c>
      <c r="C103" s="2">
        <v>24.984500000000001</v>
      </c>
      <c r="D103" s="2">
        <v>-0.30520000000000003</v>
      </c>
      <c r="E103" s="2">
        <v>2787.5009</v>
      </c>
      <c r="G103" s="2">
        <v>101</v>
      </c>
      <c r="H103" s="2">
        <v>-25.011900000000001</v>
      </c>
      <c r="I103" s="2">
        <v>-0.29370000000000002</v>
      </c>
      <c r="J103" s="2">
        <v>2787.4987999999998</v>
      </c>
    </row>
    <row r="104" spans="1:10" x14ac:dyDescent="0.25">
      <c r="A104" s="2"/>
      <c r="B104" s="2">
        <v>102</v>
      </c>
      <c r="C104" s="2">
        <v>24.9833</v>
      </c>
      <c r="D104" s="2">
        <v>-0.30059999999999998</v>
      </c>
      <c r="E104" s="2">
        <v>2815.4987999999998</v>
      </c>
      <c r="G104" s="2">
        <v>102</v>
      </c>
      <c r="H104" s="2">
        <v>-25.011700000000001</v>
      </c>
      <c r="I104" s="2">
        <v>-0.27829999999999999</v>
      </c>
      <c r="J104" s="2">
        <v>2815.4989</v>
      </c>
    </row>
    <row r="105" spans="1:10" x14ac:dyDescent="0.25">
      <c r="A105" s="2"/>
      <c r="B105" s="2">
        <v>103</v>
      </c>
      <c r="C105" s="2">
        <v>24.984400000000001</v>
      </c>
      <c r="D105" s="2">
        <v>-0.32819999999999999</v>
      </c>
      <c r="E105" s="2">
        <v>2843.4998000000001</v>
      </c>
      <c r="G105" s="2">
        <v>103</v>
      </c>
      <c r="H105" s="2">
        <v>-25.013999999999999</v>
      </c>
      <c r="I105" s="2">
        <v>-0.3019</v>
      </c>
      <c r="J105" s="2">
        <v>2843.4983999999999</v>
      </c>
    </row>
    <row r="106" spans="1:10" x14ac:dyDescent="0.25">
      <c r="A106" s="2"/>
      <c r="B106" s="2">
        <v>104</v>
      </c>
      <c r="C106" s="2">
        <v>24.984400000000001</v>
      </c>
      <c r="D106" s="2">
        <v>-0.30480000000000002</v>
      </c>
      <c r="E106" s="2">
        <v>2871.4989999999998</v>
      </c>
      <c r="G106" s="2">
        <v>104</v>
      </c>
      <c r="H106" s="2">
        <v>-25.012</v>
      </c>
      <c r="I106" s="2">
        <v>-0.29249999999999998</v>
      </c>
      <c r="J106" s="2">
        <v>2871.4991</v>
      </c>
    </row>
    <row r="107" spans="1:10" x14ac:dyDescent="0.25">
      <c r="A107" s="2"/>
      <c r="B107" s="2">
        <v>105</v>
      </c>
      <c r="C107" s="2">
        <v>24.9848</v>
      </c>
      <c r="D107" s="2">
        <v>-0.31369999999999998</v>
      </c>
      <c r="E107" s="2">
        <v>2899.5001000000002</v>
      </c>
      <c r="G107" s="2">
        <v>105</v>
      </c>
      <c r="H107" s="2">
        <v>-25.013100000000001</v>
      </c>
      <c r="I107" s="2">
        <v>-0.30049999999999999</v>
      </c>
      <c r="J107" s="2">
        <v>2899.4994000000002</v>
      </c>
    </row>
    <row r="108" spans="1:10" x14ac:dyDescent="0.25">
      <c r="A108" s="2"/>
      <c r="B108" s="2">
        <v>106</v>
      </c>
      <c r="C108" s="2">
        <v>24.983599999999999</v>
      </c>
      <c r="D108" s="2">
        <v>-0.30280000000000001</v>
      </c>
      <c r="E108" s="2">
        <v>2927.5023999999999</v>
      </c>
      <c r="G108" s="2">
        <v>106</v>
      </c>
      <c r="H108" s="2">
        <v>-25.012899999999998</v>
      </c>
      <c r="I108" s="2">
        <v>-0.28549999999999998</v>
      </c>
      <c r="J108" s="2">
        <v>2927.4985000000001</v>
      </c>
    </row>
    <row r="109" spans="1:10" x14ac:dyDescent="0.25">
      <c r="A109" s="2"/>
      <c r="B109" s="2">
        <v>107</v>
      </c>
      <c r="C109" s="2">
        <v>24.983899999999998</v>
      </c>
      <c r="D109" s="2">
        <v>-0.3085</v>
      </c>
      <c r="E109" s="2">
        <v>2955.5010000000002</v>
      </c>
      <c r="G109" s="2">
        <v>107</v>
      </c>
      <c r="H109" s="2">
        <v>-25.012799999999999</v>
      </c>
      <c r="I109" s="2">
        <v>-0.28370000000000001</v>
      </c>
      <c r="J109" s="2">
        <v>2955.4989999999998</v>
      </c>
    </row>
    <row r="110" spans="1:10" x14ac:dyDescent="0.25">
      <c r="A110" s="2"/>
      <c r="B110" s="2">
        <v>108</v>
      </c>
      <c r="C110" s="2">
        <v>24.982600000000001</v>
      </c>
      <c r="D110" s="2">
        <v>-0.29730000000000001</v>
      </c>
      <c r="E110" s="2">
        <v>2983.4987999999998</v>
      </c>
      <c r="G110" s="2">
        <v>108</v>
      </c>
      <c r="H110" s="2">
        <v>-25.013100000000001</v>
      </c>
      <c r="I110" s="2">
        <v>-0.27989999999999998</v>
      </c>
      <c r="J110" s="2">
        <v>2983.4985000000001</v>
      </c>
    </row>
    <row r="111" spans="1:10" x14ac:dyDescent="0.25">
      <c r="A111" s="2"/>
      <c r="B111" s="2">
        <v>109</v>
      </c>
      <c r="C111" s="2">
        <v>24.982900000000001</v>
      </c>
      <c r="D111" s="2">
        <v>-0.29809999999999998</v>
      </c>
      <c r="E111" s="2">
        <v>3011.4987000000001</v>
      </c>
      <c r="G111" s="2">
        <v>109</v>
      </c>
      <c r="H111" s="2">
        <v>-25.014500000000002</v>
      </c>
      <c r="I111" s="2">
        <v>-0.27679999999999999</v>
      </c>
      <c r="J111" s="2">
        <v>3011.4983999999999</v>
      </c>
    </row>
    <row r="112" spans="1:10" x14ac:dyDescent="0.25">
      <c r="A112" s="2"/>
      <c r="B112" s="2">
        <v>110</v>
      </c>
      <c r="C112" s="2">
        <v>24.982600000000001</v>
      </c>
      <c r="D112" s="2">
        <v>-0.28470000000000001</v>
      </c>
      <c r="E112" s="2">
        <v>3039.4976999999999</v>
      </c>
      <c r="G112" s="2">
        <v>110</v>
      </c>
      <c r="H112" s="2">
        <v>-25.012699999999999</v>
      </c>
      <c r="I112" s="2">
        <v>-0.2656</v>
      </c>
      <c r="J112" s="2">
        <v>3039.4987000000001</v>
      </c>
    </row>
    <row r="113" spans="1:10" x14ac:dyDescent="0.25">
      <c r="A113" s="2"/>
      <c r="B113" s="2">
        <v>111</v>
      </c>
      <c r="C113" s="2">
        <v>24.982399999999998</v>
      </c>
      <c r="D113" s="2">
        <v>-0.29370000000000002</v>
      </c>
      <c r="E113" s="2">
        <v>3067.5</v>
      </c>
      <c r="G113" s="2">
        <v>111</v>
      </c>
      <c r="H113" s="2">
        <v>-25.014199999999999</v>
      </c>
      <c r="I113" s="2">
        <v>-0.27900000000000003</v>
      </c>
      <c r="J113" s="2">
        <v>3067.4985000000001</v>
      </c>
    </row>
    <row r="114" spans="1:10" x14ac:dyDescent="0.25">
      <c r="A114" s="2"/>
      <c r="B114" s="2">
        <v>112</v>
      </c>
      <c r="C114" s="2">
        <v>24.982199999999999</v>
      </c>
      <c r="D114" s="2">
        <v>-0.27329999999999999</v>
      </c>
      <c r="E114" s="2">
        <v>3095.4985999999999</v>
      </c>
      <c r="G114" s="2">
        <v>112</v>
      </c>
      <c r="H114" s="2">
        <v>-25.014399999999998</v>
      </c>
      <c r="I114" s="2">
        <v>-0.2646</v>
      </c>
      <c r="J114" s="2">
        <v>3095.4983999999999</v>
      </c>
    </row>
    <row r="115" spans="1:10" x14ac:dyDescent="0.25">
      <c r="A115" s="2"/>
      <c r="B115" s="2">
        <v>113</v>
      </c>
      <c r="C115" s="2">
        <v>24.9816</v>
      </c>
      <c r="D115" s="2">
        <v>-0.30499999999999999</v>
      </c>
      <c r="E115" s="2">
        <v>3123.4989999999998</v>
      </c>
      <c r="G115" s="2">
        <v>113</v>
      </c>
      <c r="H115" s="2">
        <v>-25.0139</v>
      </c>
      <c r="I115" s="2">
        <v>-0.29220000000000002</v>
      </c>
      <c r="J115" s="2">
        <v>3123.4983999999999</v>
      </c>
    </row>
    <row r="116" spans="1:10" x14ac:dyDescent="0.25">
      <c r="A116" s="2"/>
      <c r="B116" s="2">
        <v>114</v>
      </c>
      <c r="C116" s="2">
        <v>24.981200000000001</v>
      </c>
      <c r="D116" s="2">
        <v>-0.29370000000000002</v>
      </c>
      <c r="E116" s="2">
        <v>3151.498</v>
      </c>
      <c r="G116" s="2">
        <v>114</v>
      </c>
      <c r="H116" s="2">
        <v>-25.014800000000001</v>
      </c>
      <c r="I116" s="2">
        <v>-0.28949999999999998</v>
      </c>
      <c r="J116" s="2">
        <v>3151.4987999999998</v>
      </c>
    </row>
    <row r="117" spans="1:10" x14ac:dyDescent="0.25">
      <c r="A117" s="2"/>
      <c r="B117" s="2">
        <v>115</v>
      </c>
      <c r="C117" s="2">
        <v>24.9817</v>
      </c>
      <c r="D117" s="2">
        <v>-0.29149999999999998</v>
      </c>
      <c r="E117" s="2">
        <v>3179.5003000000002</v>
      </c>
      <c r="G117" s="2">
        <v>115</v>
      </c>
      <c r="H117" s="2">
        <v>-25.0138</v>
      </c>
      <c r="I117" s="2">
        <v>-0.2838</v>
      </c>
      <c r="J117" s="2">
        <v>3179.4987999999998</v>
      </c>
    </row>
    <row r="118" spans="1:10" x14ac:dyDescent="0.25">
      <c r="A118" s="2"/>
      <c r="B118" s="2">
        <v>116</v>
      </c>
      <c r="C118" s="2">
        <v>24.982099999999999</v>
      </c>
      <c r="D118" s="2">
        <v>-0.32150000000000001</v>
      </c>
      <c r="E118" s="2">
        <v>3207.5012000000002</v>
      </c>
      <c r="G118" s="2">
        <v>116</v>
      </c>
      <c r="H118" s="2">
        <v>-25.015899999999998</v>
      </c>
      <c r="I118" s="2">
        <v>-0.3044</v>
      </c>
      <c r="J118" s="2">
        <v>3207.4987000000001</v>
      </c>
    </row>
    <row r="119" spans="1:10" x14ac:dyDescent="0.25">
      <c r="A119" s="2"/>
      <c r="B119" s="2">
        <v>117</v>
      </c>
      <c r="C119" s="2">
        <v>24.981000000000002</v>
      </c>
      <c r="D119" s="2">
        <v>-0.29499999999999998</v>
      </c>
      <c r="E119" s="2">
        <v>3235.4991</v>
      </c>
      <c r="G119" s="2">
        <v>117</v>
      </c>
      <c r="H119" s="2">
        <v>-25.0154</v>
      </c>
      <c r="I119" s="2">
        <v>-0.27489999999999998</v>
      </c>
      <c r="J119" s="2">
        <v>3235.4985999999999</v>
      </c>
    </row>
    <row r="120" spans="1:10" x14ac:dyDescent="0.25">
      <c r="A120" s="2"/>
      <c r="B120" s="2">
        <v>118</v>
      </c>
      <c r="C120" s="2">
        <v>24.981000000000002</v>
      </c>
      <c r="D120" s="2">
        <v>-0.27539999999999998</v>
      </c>
      <c r="E120" s="2">
        <v>3263.4976000000001</v>
      </c>
      <c r="G120" s="2">
        <v>118</v>
      </c>
      <c r="H120" s="2">
        <v>-25.014500000000002</v>
      </c>
      <c r="I120" s="2">
        <v>-0.26929999999999998</v>
      </c>
      <c r="J120" s="2">
        <v>3263.4985000000001</v>
      </c>
    </row>
    <row r="121" spans="1:10" x14ac:dyDescent="0.25">
      <c r="A121" s="2"/>
      <c r="B121" s="2">
        <v>119</v>
      </c>
      <c r="C121" s="2">
        <v>24.9816</v>
      </c>
      <c r="D121" s="2">
        <v>-0.29659999999999997</v>
      </c>
      <c r="E121" s="2">
        <v>3291.4991</v>
      </c>
      <c r="G121" s="2">
        <v>119</v>
      </c>
      <c r="H121" s="2">
        <v>-25.015699999999999</v>
      </c>
      <c r="I121" s="2">
        <v>-0.27750000000000002</v>
      </c>
      <c r="J121" s="2">
        <v>3291.4987999999998</v>
      </c>
    </row>
    <row r="122" spans="1:10" x14ac:dyDescent="0.25">
      <c r="A122" s="2"/>
      <c r="B122" s="2">
        <v>120</v>
      </c>
      <c r="C122" s="2">
        <v>24.981100000000001</v>
      </c>
      <c r="D122" s="2">
        <v>-0.24379999999999999</v>
      </c>
      <c r="E122" s="2">
        <v>3319.5010000000002</v>
      </c>
      <c r="G122" s="2">
        <v>120</v>
      </c>
      <c r="H122" s="2">
        <v>-25.0154</v>
      </c>
      <c r="I122" s="2">
        <v>-0.22090000000000001</v>
      </c>
      <c r="J122" s="2">
        <v>3319.4989</v>
      </c>
    </row>
    <row r="123" spans="1:10" x14ac:dyDescent="0.25">
      <c r="A123" s="2"/>
      <c r="B123" s="2">
        <v>121</v>
      </c>
      <c r="C123" s="2">
        <v>24.980599999999999</v>
      </c>
      <c r="D123" s="2">
        <v>-0.23300000000000001</v>
      </c>
      <c r="E123" s="2">
        <v>3347.4989999999998</v>
      </c>
      <c r="G123" s="2">
        <v>121</v>
      </c>
      <c r="H123" s="2">
        <v>-25.016999999999999</v>
      </c>
      <c r="I123" s="2">
        <v>-0.2321</v>
      </c>
      <c r="J123" s="2">
        <v>3347.4994000000002</v>
      </c>
    </row>
    <row r="124" spans="1:10" x14ac:dyDescent="0.25">
      <c r="A124" s="2"/>
      <c r="B124" s="2">
        <v>122</v>
      </c>
      <c r="C124" s="2">
        <v>24.980799999999999</v>
      </c>
      <c r="D124" s="2">
        <v>-0.27010000000000001</v>
      </c>
      <c r="E124" s="2">
        <v>3372.9996999999998</v>
      </c>
      <c r="G124" s="2">
        <v>122</v>
      </c>
      <c r="H124" s="2">
        <v>-25.0153</v>
      </c>
      <c r="I124" s="2">
        <v>-0.25209999999999999</v>
      </c>
      <c r="J124" s="2">
        <v>3372.9987000000001</v>
      </c>
    </row>
  </sheetData>
  <mergeCells count="4">
    <mergeCell ref="B1:E1"/>
    <mergeCell ref="G1:J1"/>
    <mergeCell ref="L1:O1"/>
    <mergeCell ref="R1:U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EEE48-C7CE-4033-A265-D670782D8951}">
  <dimension ref="A1:O124"/>
  <sheetViews>
    <sheetView workbookViewId="0">
      <selection activeCell="S7" sqref="S7"/>
    </sheetView>
  </sheetViews>
  <sheetFormatPr defaultRowHeight="15" x14ac:dyDescent="0.25"/>
  <cols>
    <col min="1" max="12" width="9.140625" style="2"/>
    <col min="14" max="14" width="11" style="5" customWidth="1"/>
    <col min="15" max="15" width="9.140625" style="5"/>
  </cols>
  <sheetData>
    <row r="1" spans="1:15" x14ac:dyDescent="0.25">
      <c r="B1" s="9" t="s">
        <v>10</v>
      </c>
      <c r="C1" s="9"/>
      <c r="D1" s="9"/>
      <c r="E1" s="9"/>
      <c r="I1" s="9" t="s">
        <v>9</v>
      </c>
      <c r="J1" s="9"/>
      <c r="K1" s="9"/>
      <c r="L1" s="9"/>
    </row>
    <row r="2" spans="1:15" s="4" customFormat="1" ht="30" x14ac:dyDescent="0.25">
      <c r="A2" s="3"/>
      <c r="B2" s="3"/>
      <c r="C2" s="3" t="s">
        <v>0</v>
      </c>
      <c r="D2" s="3" t="s">
        <v>1</v>
      </c>
      <c r="E2" s="3" t="s">
        <v>2</v>
      </c>
      <c r="F2" s="3" t="s">
        <v>11</v>
      </c>
      <c r="G2" s="3"/>
      <c r="H2" s="3"/>
      <c r="I2" s="3" t="s">
        <v>0</v>
      </c>
      <c r="J2" s="3" t="s">
        <v>1</v>
      </c>
      <c r="K2" s="3" t="s">
        <v>2</v>
      </c>
      <c r="L2" s="3" t="s">
        <v>11</v>
      </c>
      <c r="N2" s="6" t="s">
        <v>12</v>
      </c>
      <c r="O2" s="6" t="s">
        <v>13</v>
      </c>
    </row>
    <row r="3" spans="1:15" x14ac:dyDescent="0.25">
      <c r="A3"/>
      <c r="B3">
        <v>1</v>
      </c>
      <c r="C3"/>
      <c r="D3"/>
      <c r="E3"/>
      <c r="G3"/>
      <c r="H3">
        <v>1</v>
      </c>
      <c r="I3"/>
      <c r="J3"/>
      <c r="K3"/>
    </row>
    <row r="4" spans="1:15" x14ac:dyDescent="0.25">
      <c r="A4"/>
      <c r="B4">
        <v>2</v>
      </c>
      <c r="C4">
        <v>25.998200000000001</v>
      </c>
      <c r="D4">
        <v>-9.9697999999999993</v>
      </c>
      <c r="E4">
        <v>25.5062</v>
      </c>
      <c r="G4"/>
      <c r="H4">
        <v>2</v>
      </c>
      <c r="I4">
        <v>-25.997699999999998</v>
      </c>
      <c r="J4">
        <v>-9.9708000000000006</v>
      </c>
      <c r="K4">
        <v>25.5091</v>
      </c>
    </row>
    <row r="5" spans="1:15" x14ac:dyDescent="0.25">
      <c r="A5"/>
      <c r="B5">
        <v>3</v>
      </c>
      <c r="C5">
        <v>25.9984</v>
      </c>
      <c r="D5">
        <v>-9.9701000000000004</v>
      </c>
      <c r="E5">
        <v>50.878500000000003</v>
      </c>
      <c r="F5" s="2">
        <f t="shared" ref="F5" si="0">E5-$K$5</f>
        <v>-1.3099999999994338E-2</v>
      </c>
      <c r="G5"/>
      <c r="H5">
        <v>3</v>
      </c>
      <c r="I5">
        <v>-25.997699999999998</v>
      </c>
      <c r="J5">
        <v>-9.9695999999999998</v>
      </c>
      <c r="K5">
        <v>50.891599999999997</v>
      </c>
      <c r="L5" s="2">
        <f t="shared" ref="L5" si="1">K5-$K$5</f>
        <v>0</v>
      </c>
    </row>
    <row r="6" spans="1:15" x14ac:dyDescent="0.25">
      <c r="A6"/>
      <c r="B6">
        <v>4</v>
      </c>
      <c r="C6">
        <v>25.9986</v>
      </c>
      <c r="D6">
        <v>-9.9701000000000004</v>
      </c>
      <c r="E6">
        <v>78.885099999999994</v>
      </c>
      <c r="F6" s="2">
        <f>E6-$K$5</f>
        <v>27.993499999999997</v>
      </c>
      <c r="G6"/>
      <c r="H6">
        <v>4</v>
      </c>
      <c r="I6">
        <v>-25.9986</v>
      </c>
      <c r="J6">
        <v>-9.9700000000000006</v>
      </c>
      <c r="K6">
        <v>78.914299999999997</v>
      </c>
      <c r="L6" s="2">
        <f>K6-$K$5</f>
        <v>28.0227</v>
      </c>
      <c r="N6" s="5">
        <f>AVERAGE(F6,L6)</f>
        <v>28.008099999999999</v>
      </c>
      <c r="O6" s="5">
        <f>N6-28*(B6-$B$5)</f>
        <v>8.0999999999988859E-3</v>
      </c>
    </row>
    <row r="7" spans="1:15" x14ac:dyDescent="0.25">
      <c r="A7"/>
      <c r="B7">
        <v>5</v>
      </c>
      <c r="C7">
        <v>25.998100000000001</v>
      </c>
      <c r="D7">
        <v>-9.9710999999999999</v>
      </c>
      <c r="E7">
        <v>106.9415</v>
      </c>
      <c r="F7" s="2">
        <f t="shared" ref="F7:F70" si="2">E7-$K$5</f>
        <v>56.049900000000008</v>
      </c>
      <c r="G7"/>
      <c r="H7">
        <v>5</v>
      </c>
      <c r="I7">
        <v>-25.997599999999998</v>
      </c>
      <c r="J7">
        <v>-9.9716000000000005</v>
      </c>
      <c r="K7">
        <v>106.9693</v>
      </c>
      <c r="L7" s="2">
        <f t="shared" ref="L7:L70" si="3">K7-$K$5</f>
        <v>56.077700000000007</v>
      </c>
      <c r="N7" s="5">
        <f t="shared" ref="N7:N70" si="4">AVERAGE(F7,L7)</f>
        <v>56.063800000000008</v>
      </c>
      <c r="O7" s="5">
        <f t="shared" ref="O7:O70" si="5">N7-28*(B7-$B$5)</f>
        <v>6.3800000000007628E-2</v>
      </c>
    </row>
    <row r="8" spans="1:15" x14ac:dyDescent="0.25">
      <c r="A8"/>
      <c r="B8">
        <v>6</v>
      </c>
      <c r="C8">
        <v>25.997800000000002</v>
      </c>
      <c r="D8">
        <v>-9.9715000000000007</v>
      </c>
      <c r="E8">
        <v>134.96340000000001</v>
      </c>
      <c r="F8" s="2">
        <f t="shared" si="2"/>
        <v>84.07180000000001</v>
      </c>
      <c r="G8"/>
      <c r="H8">
        <v>6</v>
      </c>
      <c r="I8">
        <v>-25.9984</v>
      </c>
      <c r="J8">
        <v>-9.9703999999999997</v>
      </c>
      <c r="K8">
        <v>134.99029999999999</v>
      </c>
      <c r="L8" s="2">
        <f t="shared" si="3"/>
        <v>84.098699999999994</v>
      </c>
      <c r="N8" s="5">
        <f t="shared" si="4"/>
        <v>84.085250000000002</v>
      </c>
      <c r="O8" s="5">
        <f t="shared" si="5"/>
        <v>8.5250000000002046E-2</v>
      </c>
    </row>
    <row r="9" spans="1:15" x14ac:dyDescent="0.25">
      <c r="A9"/>
      <c r="B9">
        <v>7</v>
      </c>
      <c r="C9">
        <v>25.997699999999998</v>
      </c>
      <c r="D9">
        <v>-9.9720999999999993</v>
      </c>
      <c r="E9">
        <v>162.9768</v>
      </c>
      <c r="F9" s="2">
        <f t="shared" si="2"/>
        <v>112.0852</v>
      </c>
      <c r="G9"/>
      <c r="H9">
        <v>7</v>
      </c>
      <c r="I9">
        <v>-25.997900000000001</v>
      </c>
      <c r="J9">
        <v>-9.9711999999999996</v>
      </c>
      <c r="K9">
        <v>162.9881</v>
      </c>
      <c r="L9" s="2">
        <f t="shared" si="3"/>
        <v>112.09650000000001</v>
      </c>
      <c r="N9" s="5">
        <f t="shared" si="4"/>
        <v>112.09085</v>
      </c>
      <c r="O9" s="5">
        <f t="shared" si="5"/>
        <v>9.0850000000003206E-2</v>
      </c>
    </row>
    <row r="10" spans="1:15" x14ac:dyDescent="0.25">
      <c r="A10"/>
      <c r="B10">
        <v>8</v>
      </c>
      <c r="C10">
        <v>25.997699999999998</v>
      </c>
      <c r="D10">
        <v>-9.9713999999999992</v>
      </c>
      <c r="E10">
        <v>190.96440000000001</v>
      </c>
      <c r="F10" s="2">
        <f t="shared" si="2"/>
        <v>140.07280000000003</v>
      </c>
      <c r="G10"/>
      <c r="H10">
        <v>8</v>
      </c>
      <c r="I10">
        <v>-25.997800000000002</v>
      </c>
      <c r="J10">
        <v>-9.9702999999999999</v>
      </c>
      <c r="K10">
        <v>190.9949</v>
      </c>
      <c r="L10" s="2">
        <f t="shared" si="3"/>
        <v>140.10329999999999</v>
      </c>
      <c r="N10" s="5">
        <f t="shared" si="4"/>
        <v>140.08805000000001</v>
      </c>
      <c r="O10" s="5">
        <f t="shared" si="5"/>
        <v>8.8050000000009732E-2</v>
      </c>
    </row>
    <row r="11" spans="1:15" x14ac:dyDescent="0.25">
      <c r="A11"/>
      <c r="B11">
        <v>9</v>
      </c>
      <c r="C11">
        <v>25.997299999999999</v>
      </c>
      <c r="D11">
        <v>-9.9713999999999992</v>
      </c>
      <c r="E11">
        <v>218.97030000000001</v>
      </c>
      <c r="F11" s="2">
        <f t="shared" si="2"/>
        <v>168.07870000000003</v>
      </c>
      <c r="G11"/>
      <c r="H11">
        <v>9</v>
      </c>
      <c r="I11">
        <v>-25.9985</v>
      </c>
      <c r="J11">
        <v>-9.9707000000000008</v>
      </c>
      <c r="K11">
        <v>218.99270000000001</v>
      </c>
      <c r="L11" s="2">
        <f t="shared" si="3"/>
        <v>168.10110000000003</v>
      </c>
      <c r="N11" s="5">
        <f t="shared" si="4"/>
        <v>168.08990000000003</v>
      </c>
      <c r="O11" s="5">
        <f t="shared" si="5"/>
        <v>8.9900000000028513E-2</v>
      </c>
    </row>
    <row r="12" spans="1:15" x14ac:dyDescent="0.25">
      <c r="A12"/>
      <c r="B12">
        <v>10</v>
      </c>
      <c r="C12">
        <v>25.998000000000001</v>
      </c>
      <c r="D12">
        <v>-9.9690999999999992</v>
      </c>
      <c r="E12">
        <v>246.98179999999999</v>
      </c>
      <c r="F12" s="2">
        <f t="shared" si="2"/>
        <v>196.09019999999998</v>
      </c>
      <c r="G12"/>
      <c r="H12">
        <v>10</v>
      </c>
      <c r="I12">
        <v>-25.999300000000002</v>
      </c>
      <c r="J12">
        <v>-9.9695</v>
      </c>
      <c r="K12">
        <v>246.99639999999999</v>
      </c>
      <c r="L12" s="2">
        <f t="shared" si="3"/>
        <v>196.10480000000001</v>
      </c>
      <c r="N12" s="5">
        <f t="shared" si="4"/>
        <v>196.0975</v>
      </c>
      <c r="O12" s="5">
        <f t="shared" si="5"/>
        <v>9.7499999999996589E-2</v>
      </c>
    </row>
    <row r="13" spans="1:15" x14ac:dyDescent="0.25">
      <c r="A13"/>
      <c r="B13">
        <v>11</v>
      </c>
      <c r="C13">
        <v>25.9969</v>
      </c>
      <c r="D13">
        <v>-9.9700000000000006</v>
      </c>
      <c r="E13">
        <v>274.98140000000001</v>
      </c>
      <c r="F13" s="2">
        <f t="shared" si="2"/>
        <v>224.08980000000003</v>
      </c>
      <c r="G13"/>
      <c r="H13">
        <v>11</v>
      </c>
      <c r="I13">
        <v>-25.999500000000001</v>
      </c>
      <c r="J13">
        <v>-9.9690999999999992</v>
      </c>
      <c r="K13">
        <v>274.99270000000001</v>
      </c>
      <c r="L13" s="2">
        <f t="shared" si="3"/>
        <v>224.10110000000003</v>
      </c>
      <c r="N13" s="5">
        <f t="shared" si="4"/>
        <v>224.09545000000003</v>
      </c>
      <c r="O13" s="5">
        <f t="shared" si="5"/>
        <v>9.5450000000028012E-2</v>
      </c>
    </row>
    <row r="14" spans="1:15" x14ac:dyDescent="0.25">
      <c r="A14"/>
      <c r="B14">
        <v>12</v>
      </c>
      <c r="C14">
        <v>25.9968</v>
      </c>
      <c r="D14">
        <v>-9.9707000000000008</v>
      </c>
      <c r="E14">
        <v>302.9683</v>
      </c>
      <c r="F14" s="2">
        <f t="shared" si="2"/>
        <v>252.07670000000002</v>
      </c>
      <c r="G14"/>
      <c r="H14">
        <v>12</v>
      </c>
      <c r="I14">
        <v>-25.9998</v>
      </c>
      <c r="J14">
        <v>-9.9697999999999993</v>
      </c>
      <c r="K14">
        <v>302.98180000000002</v>
      </c>
      <c r="L14" s="2">
        <f t="shared" si="3"/>
        <v>252.09020000000004</v>
      </c>
      <c r="N14" s="5">
        <f t="shared" si="4"/>
        <v>252.08345000000003</v>
      </c>
      <c r="O14" s="5">
        <f t="shared" si="5"/>
        <v>8.3450000000027558E-2</v>
      </c>
    </row>
    <row r="15" spans="1:15" x14ac:dyDescent="0.25">
      <c r="A15"/>
      <c r="B15">
        <v>13</v>
      </c>
      <c r="C15">
        <v>25.996700000000001</v>
      </c>
      <c r="D15">
        <v>-9.9715000000000007</v>
      </c>
      <c r="E15">
        <v>330.96820000000002</v>
      </c>
      <c r="F15" s="2">
        <f t="shared" si="2"/>
        <v>280.07660000000004</v>
      </c>
      <c r="G15"/>
      <c r="H15">
        <v>13</v>
      </c>
      <c r="I15">
        <v>-25.999099999999999</v>
      </c>
      <c r="J15">
        <v>-9.9705999999999992</v>
      </c>
      <c r="K15">
        <v>330.9975</v>
      </c>
      <c r="L15" s="2">
        <f t="shared" si="3"/>
        <v>280.10590000000002</v>
      </c>
      <c r="N15" s="5">
        <f t="shared" si="4"/>
        <v>280.09125000000006</v>
      </c>
      <c r="O15" s="5">
        <f t="shared" si="5"/>
        <v>9.1250000000059117E-2</v>
      </c>
    </row>
    <row r="16" spans="1:15" x14ac:dyDescent="0.25">
      <c r="A16"/>
      <c r="B16">
        <v>14</v>
      </c>
      <c r="C16">
        <v>25.995899999999999</v>
      </c>
      <c r="D16">
        <v>-9.9703999999999997</v>
      </c>
      <c r="E16">
        <v>358.98590000000002</v>
      </c>
      <c r="F16" s="2">
        <f t="shared" si="2"/>
        <v>308.09430000000003</v>
      </c>
      <c r="G16"/>
      <c r="H16">
        <v>14</v>
      </c>
      <c r="I16">
        <v>-25.999400000000001</v>
      </c>
      <c r="J16">
        <v>-9.9707000000000008</v>
      </c>
      <c r="K16">
        <v>359.00650000000002</v>
      </c>
      <c r="L16" s="2">
        <f t="shared" si="3"/>
        <v>308.11490000000003</v>
      </c>
      <c r="N16" s="5">
        <f t="shared" si="4"/>
        <v>308.1046</v>
      </c>
      <c r="O16" s="5">
        <f t="shared" si="5"/>
        <v>0.10460000000000491</v>
      </c>
    </row>
    <row r="17" spans="1:15" x14ac:dyDescent="0.25">
      <c r="A17"/>
      <c r="B17">
        <v>15</v>
      </c>
      <c r="C17">
        <v>25.997499999999999</v>
      </c>
      <c r="D17">
        <v>-9.9701000000000004</v>
      </c>
      <c r="E17">
        <v>386.9708</v>
      </c>
      <c r="F17" s="2">
        <f t="shared" si="2"/>
        <v>336.07920000000001</v>
      </c>
      <c r="G17"/>
      <c r="H17">
        <v>15</v>
      </c>
      <c r="I17">
        <v>-25.999500000000001</v>
      </c>
      <c r="J17">
        <v>-9.9705999999999992</v>
      </c>
      <c r="K17">
        <v>386.99970000000002</v>
      </c>
      <c r="L17" s="2">
        <f t="shared" si="3"/>
        <v>336.10810000000004</v>
      </c>
      <c r="N17" s="5">
        <f t="shared" si="4"/>
        <v>336.09365000000003</v>
      </c>
      <c r="O17" s="5">
        <f t="shared" si="5"/>
        <v>9.3650000000025102E-2</v>
      </c>
    </row>
    <row r="18" spans="1:15" x14ac:dyDescent="0.25">
      <c r="A18"/>
      <c r="B18">
        <v>16</v>
      </c>
      <c r="C18">
        <v>25.996300000000002</v>
      </c>
      <c r="D18">
        <v>-9.9710000000000001</v>
      </c>
      <c r="E18">
        <v>414.96559999999999</v>
      </c>
      <c r="F18" s="2">
        <f t="shared" si="2"/>
        <v>364.07400000000001</v>
      </c>
      <c r="G18"/>
      <c r="H18">
        <v>16</v>
      </c>
      <c r="I18">
        <v>-26.000699999999998</v>
      </c>
      <c r="J18">
        <v>-9.9695</v>
      </c>
      <c r="K18">
        <v>415.00330000000002</v>
      </c>
      <c r="L18" s="2">
        <f t="shared" si="3"/>
        <v>364.11170000000004</v>
      </c>
      <c r="N18" s="5">
        <f t="shared" si="4"/>
        <v>364.09285</v>
      </c>
      <c r="O18" s="5">
        <f t="shared" si="5"/>
        <v>9.2849999999998545E-2</v>
      </c>
    </row>
    <row r="19" spans="1:15" x14ac:dyDescent="0.25">
      <c r="A19"/>
      <c r="B19">
        <v>17</v>
      </c>
      <c r="C19">
        <v>25.997299999999999</v>
      </c>
      <c r="D19">
        <v>-9.9693000000000005</v>
      </c>
      <c r="E19">
        <v>442.9588</v>
      </c>
      <c r="F19" s="2">
        <f t="shared" si="2"/>
        <v>392.06720000000001</v>
      </c>
      <c r="G19"/>
      <c r="H19">
        <v>17</v>
      </c>
      <c r="I19">
        <v>-25.999400000000001</v>
      </c>
      <c r="J19">
        <v>-9.9707000000000008</v>
      </c>
      <c r="K19">
        <v>442.988</v>
      </c>
      <c r="L19" s="2">
        <f t="shared" si="3"/>
        <v>392.09640000000002</v>
      </c>
      <c r="N19" s="5">
        <f t="shared" si="4"/>
        <v>392.08180000000004</v>
      </c>
      <c r="O19" s="5">
        <f t="shared" si="5"/>
        <v>8.1800000000043838E-2</v>
      </c>
    </row>
    <row r="20" spans="1:15" x14ac:dyDescent="0.25">
      <c r="A20"/>
      <c r="B20">
        <v>18</v>
      </c>
      <c r="C20">
        <v>25.995999999999999</v>
      </c>
      <c r="D20">
        <v>-9.9710999999999999</v>
      </c>
      <c r="E20">
        <v>470.98759999999999</v>
      </c>
      <c r="F20" s="2">
        <f t="shared" si="2"/>
        <v>420.096</v>
      </c>
      <c r="G20"/>
      <c r="H20">
        <v>18</v>
      </c>
      <c r="I20">
        <v>-26.000599999999999</v>
      </c>
      <c r="J20">
        <v>-9.9696999999999996</v>
      </c>
      <c r="K20">
        <v>471.00599999999997</v>
      </c>
      <c r="L20" s="2">
        <f t="shared" si="3"/>
        <v>420.11439999999999</v>
      </c>
      <c r="N20" s="5">
        <f t="shared" si="4"/>
        <v>420.10519999999997</v>
      </c>
      <c r="O20" s="5">
        <f t="shared" si="5"/>
        <v>0.10519999999996799</v>
      </c>
    </row>
    <row r="21" spans="1:15" x14ac:dyDescent="0.25">
      <c r="A21"/>
      <c r="B21">
        <v>19</v>
      </c>
      <c r="C21">
        <v>25.9968</v>
      </c>
      <c r="D21">
        <v>-9.9696999999999996</v>
      </c>
      <c r="E21">
        <v>498.97859999999997</v>
      </c>
      <c r="F21" s="2">
        <f t="shared" si="2"/>
        <v>448.08699999999999</v>
      </c>
      <c r="G21"/>
      <c r="H21">
        <v>19</v>
      </c>
      <c r="I21">
        <v>-26.000499999999999</v>
      </c>
      <c r="J21">
        <v>-9.9696999999999996</v>
      </c>
      <c r="K21">
        <v>498.99700000000001</v>
      </c>
      <c r="L21" s="2">
        <f t="shared" si="3"/>
        <v>448.10540000000003</v>
      </c>
      <c r="N21" s="5">
        <f t="shared" si="4"/>
        <v>448.09620000000001</v>
      </c>
      <c r="O21" s="5">
        <f t="shared" si="5"/>
        <v>9.6200000000010277E-2</v>
      </c>
    </row>
    <row r="22" spans="1:15" x14ac:dyDescent="0.25">
      <c r="A22"/>
      <c r="B22">
        <v>20</v>
      </c>
      <c r="C22">
        <v>25.9955</v>
      </c>
      <c r="D22">
        <v>-9.9703999999999997</v>
      </c>
      <c r="E22">
        <v>526.99779999999998</v>
      </c>
      <c r="F22" s="2">
        <f t="shared" si="2"/>
        <v>476.1062</v>
      </c>
      <c r="G22"/>
      <c r="H22">
        <v>20</v>
      </c>
      <c r="I22">
        <v>-26.0002</v>
      </c>
      <c r="J22">
        <v>-9.9711999999999996</v>
      </c>
      <c r="K22">
        <v>527.00599999999997</v>
      </c>
      <c r="L22" s="2">
        <f t="shared" si="3"/>
        <v>476.11439999999999</v>
      </c>
      <c r="N22" s="5">
        <f t="shared" si="4"/>
        <v>476.1103</v>
      </c>
      <c r="O22" s="5">
        <f t="shared" si="5"/>
        <v>0.11029999999999518</v>
      </c>
    </row>
    <row r="23" spans="1:15" x14ac:dyDescent="0.25">
      <c r="A23"/>
      <c r="B23">
        <v>21</v>
      </c>
      <c r="C23">
        <v>25.995699999999999</v>
      </c>
      <c r="D23">
        <v>-9.9716000000000005</v>
      </c>
      <c r="E23">
        <v>554.98490000000004</v>
      </c>
      <c r="F23" s="2">
        <f t="shared" si="2"/>
        <v>504.09330000000006</v>
      </c>
      <c r="G23"/>
      <c r="H23">
        <v>21</v>
      </c>
      <c r="I23">
        <v>-26.0002</v>
      </c>
      <c r="J23">
        <v>-9.9715000000000007</v>
      </c>
      <c r="K23">
        <v>555.00840000000005</v>
      </c>
      <c r="L23" s="2">
        <f t="shared" si="3"/>
        <v>504.11680000000007</v>
      </c>
      <c r="N23" s="5">
        <f t="shared" si="4"/>
        <v>504.10505000000006</v>
      </c>
      <c r="O23" s="5">
        <f t="shared" si="5"/>
        <v>0.10505000000006248</v>
      </c>
    </row>
    <row r="24" spans="1:15" x14ac:dyDescent="0.25">
      <c r="A24"/>
      <c r="B24">
        <v>22</v>
      </c>
      <c r="C24">
        <v>25.995200000000001</v>
      </c>
      <c r="D24">
        <v>-9.9702999999999999</v>
      </c>
      <c r="E24">
        <v>582.97810000000004</v>
      </c>
      <c r="F24" s="2">
        <f t="shared" si="2"/>
        <v>532.0865</v>
      </c>
      <c r="G24"/>
      <c r="H24">
        <v>22</v>
      </c>
      <c r="I24">
        <v>-26.000900000000001</v>
      </c>
      <c r="J24">
        <v>-9.9700000000000006</v>
      </c>
      <c r="K24">
        <v>583.00340000000006</v>
      </c>
      <c r="L24" s="2">
        <f t="shared" si="3"/>
        <v>532.11180000000002</v>
      </c>
      <c r="N24" s="5">
        <f t="shared" si="4"/>
        <v>532.09915000000001</v>
      </c>
      <c r="O24" s="5">
        <f t="shared" si="5"/>
        <v>9.9150000000008731E-2</v>
      </c>
    </row>
    <row r="25" spans="1:15" x14ac:dyDescent="0.25">
      <c r="A25"/>
      <c r="B25">
        <v>23</v>
      </c>
      <c r="C25">
        <v>25.994700000000002</v>
      </c>
      <c r="D25">
        <v>-9.9704999999999995</v>
      </c>
      <c r="E25">
        <v>610.97080000000005</v>
      </c>
      <c r="F25" s="2">
        <f t="shared" si="2"/>
        <v>560.07920000000001</v>
      </c>
      <c r="G25"/>
      <c r="H25">
        <v>23</v>
      </c>
      <c r="I25">
        <v>-26.001300000000001</v>
      </c>
      <c r="J25">
        <v>-9.9695</v>
      </c>
      <c r="K25">
        <v>610.99419999999998</v>
      </c>
      <c r="L25" s="2">
        <f t="shared" si="3"/>
        <v>560.10259999999994</v>
      </c>
      <c r="N25" s="5">
        <f t="shared" si="4"/>
        <v>560.09089999999992</v>
      </c>
      <c r="O25" s="5">
        <f t="shared" si="5"/>
        <v>9.0899999999919601E-2</v>
      </c>
    </row>
    <row r="26" spans="1:15" x14ac:dyDescent="0.25">
      <c r="A26"/>
      <c r="B26">
        <v>24</v>
      </c>
      <c r="C26">
        <v>25.995999999999999</v>
      </c>
      <c r="D26">
        <v>-9.9697999999999993</v>
      </c>
      <c r="E26">
        <v>638.99990000000003</v>
      </c>
      <c r="F26" s="2">
        <f t="shared" si="2"/>
        <v>588.10829999999999</v>
      </c>
      <c r="G26"/>
      <c r="H26">
        <v>24</v>
      </c>
      <c r="I26">
        <v>-26.000900000000001</v>
      </c>
      <c r="J26">
        <v>-9.9713999999999992</v>
      </c>
      <c r="K26">
        <v>639.01430000000005</v>
      </c>
      <c r="L26" s="2">
        <f t="shared" si="3"/>
        <v>588.12270000000001</v>
      </c>
      <c r="N26" s="5">
        <f t="shared" si="4"/>
        <v>588.1155</v>
      </c>
      <c r="O26" s="5">
        <f t="shared" si="5"/>
        <v>0.11549999999999727</v>
      </c>
    </row>
    <row r="27" spans="1:15" x14ac:dyDescent="0.25">
      <c r="A27"/>
      <c r="B27">
        <v>25</v>
      </c>
      <c r="C27">
        <v>25.995699999999999</v>
      </c>
      <c r="D27">
        <v>-9.9695</v>
      </c>
      <c r="E27">
        <v>666.98680000000002</v>
      </c>
      <c r="F27" s="2">
        <f t="shared" si="2"/>
        <v>616.09519999999998</v>
      </c>
      <c r="G27"/>
      <c r="H27">
        <v>25</v>
      </c>
      <c r="I27">
        <v>-26.000699999999998</v>
      </c>
      <c r="J27">
        <v>-9.9709000000000003</v>
      </c>
      <c r="K27">
        <v>667.01210000000003</v>
      </c>
      <c r="L27" s="2">
        <f t="shared" si="3"/>
        <v>616.12049999999999</v>
      </c>
      <c r="N27" s="5">
        <f t="shared" si="4"/>
        <v>616.10784999999998</v>
      </c>
      <c r="O27" s="5">
        <f t="shared" si="5"/>
        <v>0.1078499999999849</v>
      </c>
    </row>
    <row r="28" spans="1:15" x14ac:dyDescent="0.25">
      <c r="A28"/>
      <c r="B28">
        <v>26</v>
      </c>
      <c r="C28">
        <v>25.995200000000001</v>
      </c>
      <c r="D28">
        <v>-9.9701000000000004</v>
      </c>
      <c r="E28">
        <v>694.98019999999997</v>
      </c>
      <c r="F28" s="2">
        <f t="shared" si="2"/>
        <v>644.08859999999993</v>
      </c>
      <c r="G28"/>
      <c r="H28">
        <v>26</v>
      </c>
      <c r="I28">
        <v>-26.001799999999999</v>
      </c>
      <c r="J28">
        <v>-9.9695999999999998</v>
      </c>
      <c r="K28">
        <v>695.00919999999996</v>
      </c>
      <c r="L28" s="2">
        <f t="shared" si="3"/>
        <v>644.11759999999992</v>
      </c>
      <c r="N28" s="5">
        <f t="shared" si="4"/>
        <v>644.10309999999993</v>
      </c>
      <c r="O28" s="5">
        <f t="shared" si="5"/>
        <v>0.10309999999992669</v>
      </c>
    </row>
    <row r="29" spans="1:15" x14ac:dyDescent="0.25">
      <c r="A29"/>
      <c r="B29">
        <v>27</v>
      </c>
      <c r="C29">
        <v>25.995100000000001</v>
      </c>
      <c r="D29">
        <v>-9.9696999999999996</v>
      </c>
      <c r="E29">
        <v>722.99670000000003</v>
      </c>
      <c r="F29" s="2">
        <f t="shared" si="2"/>
        <v>672.10509999999999</v>
      </c>
      <c r="G29"/>
      <c r="H29">
        <v>27</v>
      </c>
      <c r="I29">
        <v>-26.001799999999999</v>
      </c>
      <c r="J29">
        <v>-9.9695999999999998</v>
      </c>
      <c r="K29">
        <v>723.02120000000002</v>
      </c>
      <c r="L29" s="2">
        <f t="shared" si="3"/>
        <v>672.12959999999998</v>
      </c>
      <c r="N29" s="5">
        <f t="shared" si="4"/>
        <v>672.11734999999999</v>
      </c>
      <c r="O29" s="5">
        <f t="shared" si="5"/>
        <v>0.11734999999998763</v>
      </c>
    </row>
    <row r="30" spans="1:15" x14ac:dyDescent="0.25">
      <c r="A30"/>
      <c r="B30">
        <v>28</v>
      </c>
      <c r="C30">
        <v>25.9953</v>
      </c>
      <c r="D30">
        <v>-9.9697999999999993</v>
      </c>
      <c r="E30">
        <v>750.98159999999996</v>
      </c>
      <c r="F30" s="2">
        <f t="shared" si="2"/>
        <v>700.08999999999992</v>
      </c>
      <c r="G30"/>
      <c r="H30">
        <v>28</v>
      </c>
      <c r="I30">
        <v>-26.0017</v>
      </c>
      <c r="J30">
        <v>-9.9697999999999993</v>
      </c>
      <c r="K30">
        <v>751.00909999999999</v>
      </c>
      <c r="L30" s="2">
        <f t="shared" si="3"/>
        <v>700.11749999999995</v>
      </c>
      <c r="N30" s="5">
        <f t="shared" si="4"/>
        <v>700.10374999999999</v>
      </c>
      <c r="O30" s="5">
        <f t="shared" si="5"/>
        <v>0.10374999999999091</v>
      </c>
    </row>
    <row r="31" spans="1:15" x14ac:dyDescent="0.25">
      <c r="A31"/>
      <c r="B31">
        <v>29</v>
      </c>
      <c r="C31">
        <v>25.9941</v>
      </c>
      <c r="D31">
        <v>-9.9704999999999995</v>
      </c>
      <c r="E31">
        <v>778.99659999999994</v>
      </c>
      <c r="F31" s="2">
        <f t="shared" si="2"/>
        <v>728.1049999999999</v>
      </c>
      <c r="G31"/>
      <c r="H31">
        <v>29</v>
      </c>
      <c r="I31">
        <v>-26.001999999999999</v>
      </c>
      <c r="J31">
        <v>-9.9715000000000007</v>
      </c>
      <c r="K31">
        <v>778.99990000000003</v>
      </c>
      <c r="L31" s="2">
        <f t="shared" si="3"/>
        <v>728.10829999999999</v>
      </c>
      <c r="N31" s="5">
        <f t="shared" si="4"/>
        <v>728.10664999999995</v>
      </c>
      <c r="O31" s="5">
        <f t="shared" si="5"/>
        <v>0.10664999999994507</v>
      </c>
    </row>
    <row r="32" spans="1:15" x14ac:dyDescent="0.25">
      <c r="A32"/>
      <c r="B32">
        <v>30</v>
      </c>
      <c r="C32">
        <v>25.9939</v>
      </c>
      <c r="D32">
        <v>-9.9702999999999999</v>
      </c>
      <c r="E32">
        <v>806.97720000000004</v>
      </c>
      <c r="F32" s="2">
        <f t="shared" si="2"/>
        <v>756.0856</v>
      </c>
      <c r="G32"/>
      <c r="H32">
        <v>30</v>
      </c>
      <c r="I32">
        <v>-26.002400000000002</v>
      </c>
      <c r="J32">
        <v>-9.9700000000000006</v>
      </c>
      <c r="K32">
        <v>806.98770000000002</v>
      </c>
      <c r="L32" s="2">
        <f t="shared" si="3"/>
        <v>756.09609999999998</v>
      </c>
      <c r="N32" s="5">
        <f t="shared" si="4"/>
        <v>756.09085000000005</v>
      </c>
      <c r="O32" s="5">
        <f t="shared" si="5"/>
        <v>9.0850000000045839E-2</v>
      </c>
    </row>
    <row r="33" spans="1:15" x14ac:dyDescent="0.25">
      <c r="A33"/>
      <c r="B33">
        <v>31</v>
      </c>
      <c r="C33">
        <v>25.9938</v>
      </c>
      <c r="D33">
        <v>-9.9708000000000006</v>
      </c>
      <c r="E33">
        <v>834.93240000000003</v>
      </c>
      <c r="F33" s="2">
        <f t="shared" si="2"/>
        <v>784.04079999999999</v>
      </c>
      <c r="G33"/>
      <c r="H33">
        <v>31</v>
      </c>
      <c r="I33">
        <v>-26.0017</v>
      </c>
      <c r="J33">
        <v>-9.9711999999999996</v>
      </c>
      <c r="K33">
        <v>834.97910000000002</v>
      </c>
      <c r="L33" s="2">
        <f t="shared" si="3"/>
        <v>784.08749999999998</v>
      </c>
      <c r="N33" s="5">
        <f t="shared" si="4"/>
        <v>784.06414999999993</v>
      </c>
      <c r="O33" s="5">
        <f t="shared" si="5"/>
        <v>6.4149999999926877E-2</v>
      </c>
    </row>
    <row r="34" spans="1:15" x14ac:dyDescent="0.25">
      <c r="A34"/>
      <c r="B34">
        <v>32</v>
      </c>
      <c r="C34">
        <v>25.9938</v>
      </c>
      <c r="D34">
        <v>-9.9708000000000006</v>
      </c>
      <c r="E34">
        <v>862.94330000000002</v>
      </c>
      <c r="F34" s="2">
        <f t="shared" si="2"/>
        <v>812.05169999999998</v>
      </c>
      <c r="G34"/>
      <c r="H34">
        <v>32</v>
      </c>
      <c r="I34">
        <v>-26.003799999999998</v>
      </c>
      <c r="J34">
        <v>-9.9700000000000006</v>
      </c>
      <c r="K34">
        <v>862.971</v>
      </c>
      <c r="L34" s="2">
        <f t="shared" si="3"/>
        <v>812.07939999999996</v>
      </c>
      <c r="N34" s="5">
        <f t="shared" si="4"/>
        <v>812.06555000000003</v>
      </c>
      <c r="O34" s="5">
        <f t="shared" si="5"/>
        <v>6.5550000000030195E-2</v>
      </c>
    </row>
    <row r="35" spans="1:15" x14ac:dyDescent="0.25">
      <c r="A35"/>
      <c r="B35">
        <v>33</v>
      </c>
      <c r="C35">
        <v>25.993400000000001</v>
      </c>
      <c r="D35">
        <v>-9.9710000000000001</v>
      </c>
      <c r="E35">
        <v>890.95759999999996</v>
      </c>
      <c r="F35" s="2">
        <f t="shared" si="2"/>
        <v>840.06599999999992</v>
      </c>
      <c r="G35"/>
      <c r="H35">
        <v>33</v>
      </c>
      <c r="I35">
        <v>-26.003</v>
      </c>
      <c r="J35">
        <v>-9.9693000000000005</v>
      </c>
      <c r="K35">
        <v>891.00260000000003</v>
      </c>
      <c r="L35" s="2">
        <f t="shared" si="3"/>
        <v>840.11099999999999</v>
      </c>
      <c r="N35" s="5">
        <f t="shared" si="4"/>
        <v>840.08849999999995</v>
      </c>
      <c r="O35" s="5">
        <f t="shared" si="5"/>
        <v>8.8499999999953616E-2</v>
      </c>
    </row>
    <row r="36" spans="1:15" x14ac:dyDescent="0.25">
      <c r="A36"/>
      <c r="B36">
        <v>34</v>
      </c>
      <c r="C36">
        <v>25.9937</v>
      </c>
      <c r="D36">
        <v>-9.9709000000000003</v>
      </c>
      <c r="E36">
        <v>918.96860000000004</v>
      </c>
      <c r="F36" s="2">
        <f t="shared" si="2"/>
        <v>868.077</v>
      </c>
      <c r="G36"/>
      <c r="H36">
        <v>34</v>
      </c>
      <c r="I36">
        <v>-26.002400000000002</v>
      </c>
      <c r="J36">
        <v>-9.9713999999999992</v>
      </c>
      <c r="K36">
        <v>919.02179999999998</v>
      </c>
      <c r="L36" s="2">
        <f t="shared" si="3"/>
        <v>868.13019999999995</v>
      </c>
      <c r="N36" s="5">
        <f t="shared" si="4"/>
        <v>868.10359999999991</v>
      </c>
      <c r="O36" s="5">
        <f t="shared" si="5"/>
        <v>0.10359999999991487</v>
      </c>
    </row>
    <row r="37" spans="1:15" x14ac:dyDescent="0.25">
      <c r="A37"/>
      <c r="B37">
        <v>35</v>
      </c>
      <c r="C37">
        <v>25.993200000000002</v>
      </c>
      <c r="D37">
        <v>-9.9713999999999992</v>
      </c>
      <c r="E37">
        <v>946.97180000000003</v>
      </c>
      <c r="F37" s="2">
        <f t="shared" si="2"/>
        <v>896.08019999999999</v>
      </c>
      <c r="G37"/>
      <c r="H37">
        <v>35</v>
      </c>
      <c r="I37">
        <v>-26.002199999999998</v>
      </c>
      <c r="J37">
        <v>-9.9716000000000005</v>
      </c>
      <c r="K37">
        <v>947.02480000000003</v>
      </c>
      <c r="L37" s="2">
        <f t="shared" si="3"/>
        <v>896.13319999999999</v>
      </c>
      <c r="N37" s="5">
        <f t="shared" si="4"/>
        <v>896.10670000000005</v>
      </c>
      <c r="O37" s="5">
        <f t="shared" si="5"/>
        <v>0.1067000000000462</v>
      </c>
    </row>
    <row r="38" spans="1:15" x14ac:dyDescent="0.25">
      <c r="A38"/>
      <c r="B38">
        <v>36</v>
      </c>
      <c r="C38">
        <v>25.994199999999999</v>
      </c>
      <c r="D38">
        <v>-9.9701000000000004</v>
      </c>
      <c r="E38">
        <v>974.9923</v>
      </c>
      <c r="F38" s="2">
        <f t="shared" si="2"/>
        <v>924.10069999999996</v>
      </c>
      <c r="G38"/>
      <c r="H38">
        <v>36</v>
      </c>
      <c r="I38">
        <v>-26.002400000000002</v>
      </c>
      <c r="J38">
        <v>-9.9715000000000007</v>
      </c>
      <c r="K38">
        <v>975.03449999999998</v>
      </c>
      <c r="L38" s="2">
        <f t="shared" si="3"/>
        <v>924.14289999999994</v>
      </c>
      <c r="N38" s="5">
        <f t="shared" si="4"/>
        <v>924.12179999999989</v>
      </c>
      <c r="O38" s="5">
        <f t="shared" si="5"/>
        <v>0.12179999999989377</v>
      </c>
    </row>
    <row r="39" spans="1:15" x14ac:dyDescent="0.25">
      <c r="A39"/>
      <c r="B39">
        <v>37</v>
      </c>
      <c r="C39">
        <v>25.993400000000001</v>
      </c>
      <c r="D39">
        <v>-9.9718</v>
      </c>
      <c r="E39">
        <v>1002.9768</v>
      </c>
      <c r="F39" s="2">
        <f t="shared" si="2"/>
        <v>952.08519999999999</v>
      </c>
      <c r="G39"/>
      <c r="H39">
        <v>37</v>
      </c>
      <c r="I39">
        <v>-26.003299999999999</v>
      </c>
      <c r="J39">
        <v>-9.9702999999999999</v>
      </c>
      <c r="K39">
        <v>1003.029</v>
      </c>
      <c r="L39" s="2">
        <f t="shared" si="3"/>
        <v>952.13739999999996</v>
      </c>
      <c r="N39" s="5">
        <f t="shared" si="4"/>
        <v>952.11130000000003</v>
      </c>
      <c r="O39" s="5">
        <f t="shared" si="5"/>
        <v>0.11130000000002838</v>
      </c>
    </row>
    <row r="40" spans="1:15" x14ac:dyDescent="0.25">
      <c r="A40"/>
      <c r="B40">
        <v>38</v>
      </c>
      <c r="C40">
        <v>25.992599999999999</v>
      </c>
      <c r="D40">
        <v>-9.9700000000000006</v>
      </c>
      <c r="E40">
        <v>1030.9603</v>
      </c>
      <c r="F40" s="2">
        <f t="shared" si="2"/>
        <v>980.06869999999992</v>
      </c>
      <c r="G40"/>
      <c r="H40">
        <v>38</v>
      </c>
      <c r="I40">
        <v>-26.0029</v>
      </c>
      <c r="J40">
        <v>-9.9712999999999994</v>
      </c>
      <c r="K40">
        <v>1031.0243</v>
      </c>
      <c r="L40" s="2">
        <f t="shared" si="3"/>
        <v>980.1327</v>
      </c>
      <c r="N40" s="5">
        <f t="shared" si="4"/>
        <v>980.10069999999996</v>
      </c>
      <c r="O40" s="5">
        <f t="shared" si="5"/>
        <v>0.10069999999996071</v>
      </c>
    </row>
    <row r="41" spans="1:15" x14ac:dyDescent="0.25">
      <c r="A41"/>
      <c r="B41">
        <v>39</v>
      </c>
      <c r="C41">
        <v>25.992699999999999</v>
      </c>
      <c r="D41">
        <v>-9.9713999999999992</v>
      </c>
      <c r="E41">
        <v>1058.9656</v>
      </c>
      <c r="F41" s="2">
        <f t="shared" si="2"/>
        <v>1008.074</v>
      </c>
      <c r="G41"/>
      <c r="H41">
        <v>39</v>
      </c>
      <c r="I41">
        <v>-26.003599999999999</v>
      </c>
      <c r="J41">
        <v>-9.9716000000000005</v>
      </c>
      <c r="K41">
        <v>1059.0128</v>
      </c>
      <c r="L41" s="2">
        <f t="shared" si="3"/>
        <v>1008.1211999999999</v>
      </c>
      <c r="N41" s="5">
        <f t="shared" si="4"/>
        <v>1008.0975999999999</v>
      </c>
      <c r="O41" s="5">
        <f t="shared" si="5"/>
        <v>9.7599999999943066E-2</v>
      </c>
    </row>
    <row r="42" spans="1:15" x14ac:dyDescent="0.25">
      <c r="A42"/>
      <c r="B42">
        <v>40</v>
      </c>
      <c r="C42">
        <v>25.992100000000001</v>
      </c>
      <c r="D42">
        <v>-9.9708000000000006</v>
      </c>
      <c r="E42">
        <v>1086.9708000000001</v>
      </c>
      <c r="F42" s="2">
        <f t="shared" si="2"/>
        <v>1036.0792000000001</v>
      </c>
      <c r="G42"/>
      <c r="H42">
        <v>40</v>
      </c>
      <c r="I42">
        <v>-26.003299999999999</v>
      </c>
      <c r="J42">
        <v>-9.9715000000000007</v>
      </c>
      <c r="K42">
        <v>1087.009</v>
      </c>
      <c r="L42" s="2">
        <f t="shared" si="3"/>
        <v>1036.1174000000001</v>
      </c>
      <c r="N42" s="5">
        <f t="shared" si="4"/>
        <v>1036.0983000000001</v>
      </c>
      <c r="O42" s="5">
        <f t="shared" si="5"/>
        <v>9.8300000000108412E-2</v>
      </c>
    </row>
    <row r="43" spans="1:15" x14ac:dyDescent="0.25">
      <c r="A43"/>
      <c r="B43">
        <v>41</v>
      </c>
      <c r="C43">
        <v>25.9925</v>
      </c>
      <c r="D43">
        <v>-9.9725999999999999</v>
      </c>
      <c r="E43">
        <v>1114.9804999999999</v>
      </c>
      <c r="F43" s="2">
        <f t="shared" si="2"/>
        <v>1064.0889</v>
      </c>
      <c r="G43"/>
      <c r="H43">
        <v>41</v>
      </c>
      <c r="I43">
        <v>-26.003299999999999</v>
      </c>
      <c r="J43">
        <v>-9.9723000000000006</v>
      </c>
      <c r="K43">
        <v>1115.0087000000001</v>
      </c>
      <c r="L43" s="2">
        <f t="shared" si="3"/>
        <v>1064.1171000000002</v>
      </c>
      <c r="N43" s="5">
        <f t="shared" si="4"/>
        <v>1064.1030000000001</v>
      </c>
      <c r="O43" s="5">
        <f t="shared" si="5"/>
        <v>0.10300000000006548</v>
      </c>
    </row>
    <row r="44" spans="1:15" x14ac:dyDescent="0.25">
      <c r="A44"/>
      <c r="B44">
        <v>42</v>
      </c>
      <c r="C44">
        <v>25.992999999999999</v>
      </c>
      <c r="D44">
        <v>-9.9697999999999993</v>
      </c>
      <c r="E44">
        <v>1142.9849999999999</v>
      </c>
      <c r="F44" s="2">
        <f t="shared" si="2"/>
        <v>1092.0934</v>
      </c>
      <c r="G44"/>
      <c r="H44">
        <v>42</v>
      </c>
      <c r="I44">
        <v>-26.003499999999999</v>
      </c>
      <c r="J44">
        <v>-9.9710000000000001</v>
      </c>
      <c r="K44">
        <v>1143.0120999999999</v>
      </c>
      <c r="L44" s="2">
        <f t="shared" si="3"/>
        <v>1092.1205</v>
      </c>
      <c r="N44" s="5">
        <f t="shared" si="4"/>
        <v>1092.1069499999999</v>
      </c>
      <c r="O44" s="5">
        <f t="shared" si="5"/>
        <v>0.10694999999986976</v>
      </c>
    </row>
    <row r="45" spans="1:15" x14ac:dyDescent="0.25">
      <c r="A45"/>
      <c r="B45">
        <v>43</v>
      </c>
      <c r="C45">
        <v>25.992100000000001</v>
      </c>
      <c r="D45">
        <v>-9.9716000000000005</v>
      </c>
      <c r="E45">
        <v>1171.0659000000001</v>
      </c>
      <c r="F45" s="2">
        <f t="shared" si="2"/>
        <v>1120.1743000000001</v>
      </c>
      <c r="G45"/>
      <c r="H45">
        <v>43</v>
      </c>
      <c r="I45">
        <v>-26.003499999999999</v>
      </c>
      <c r="J45">
        <v>-9.9718</v>
      </c>
      <c r="K45">
        <v>1170.9745</v>
      </c>
      <c r="L45" s="2">
        <f t="shared" si="3"/>
        <v>1120.0829000000001</v>
      </c>
      <c r="N45" s="5">
        <f t="shared" si="4"/>
        <v>1120.1286</v>
      </c>
      <c r="O45" s="5">
        <f t="shared" si="5"/>
        <v>0.12860000000000582</v>
      </c>
    </row>
    <row r="46" spans="1:15" x14ac:dyDescent="0.25">
      <c r="A46"/>
      <c r="B46">
        <v>44</v>
      </c>
      <c r="C46">
        <v>25.991299999999999</v>
      </c>
      <c r="D46">
        <v>-9.9716000000000005</v>
      </c>
      <c r="E46">
        <v>1199.0878</v>
      </c>
      <c r="F46" s="2">
        <f t="shared" si="2"/>
        <v>1148.1962000000001</v>
      </c>
      <c r="G46"/>
      <c r="H46">
        <v>44</v>
      </c>
      <c r="I46">
        <v>-26.004300000000001</v>
      </c>
      <c r="J46">
        <v>-9.9702999999999999</v>
      </c>
      <c r="K46">
        <v>1199.1029000000001</v>
      </c>
      <c r="L46" s="2">
        <f t="shared" si="3"/>
        <v>1148.2113000000002</v>
      </c>
      <c r="N46" s="5">
        <f t="shared" si="4"/>
        <v>1148.2037500000001</v>
      </c>
      <c r="O46" s="5">
        <f t="shared" si="5"/>
        <v>0.20375000000012733</v>
      </c>
    </row>
    <row r="47" spans="1:15" x14ac:dyDescent="0.25">
      <c r="A47"/>
      <c r="B47">
        <v>45</v>
      </c>
      <c r="C47">
        <v>25.9922</v>
      </c>
      <c r="D47">
        <v>-9.9715000000000007</v>
      </c>
      <c r="E47">
        <v>1227.0784000000001</v>
      </c>
      <c r="F47" s="2">
        <f t="shared" si="2"/>
        <v>1176.1868000000002</v>
      </c>
      <c r="G47"/>
      <c r="H47">
        <v>45</v>
      </c>
      <c r="I47">
        <v>-26.006900000000002</v>
      </c>
      <c r="J47">
        <v>-9.9718</v>
      </c>
      <c r="K47">
        <v>1227.1013</v>
      </c>
      <c r="L47" s="2">
        <f t="shared" si="3"/>
        <v>1176.2097000000001</v>
      </c>
      <c r="N47" s="5">
        <f t="shared" si="4"/>
        <v>1176.1982500000001</v>
      </c>
      <c r="O47" s="5">
        <f t="shared" si="5"/>
        <v>0.1982500000001437</v>
      </c>
    </row>
    <row r="48" spans="1:15" x14ac:dyDescent="0.25">
      <c r="A48"/>
      <c r="B48">
        <v>46</v>
      </c>
      <c r="C48">
        <v>25.991900000000001</v>
      </c>
      <c r="D48">
        <v>-9.9709000000000003</v>
      </c>
      <c r="E48">
        <v>1255.0726999999999</v>
      </c>
      <c r="F48" s="2">
        <f t="shared" si="2"/>
        <v>1204.1811</v>
      </c>
      <c r="G48"/>
      <c r="H48">
        <v>46</v>
      </c>
      <c r="I48">
        <v>-26.003900000000002</v>
      </c>
      <c r="J48">
        <v>-9.9716000000000005</v>
      </c>
      <c r="K48">
        <v>1255.0971</v>
      </c>
      <c r="L48" s="2">
        <f t="shared" si="3"/>
        <v>1204.2055</v>
      </c>
      <c r="N48" s="5">
        <f t="shared" si="4"/>
        <v>1204.1932999999999</v>
      </c>
      <c r="O48" s="5">
        <f t="shared" si="5"/>
        <v>0.19329999999990832</v>
      </c>
    </row>
    <row r="49" spans="1:15" x14ac:dyDescent="0.25">
      <c r="A49"/>
      <c r="B49">
        <v>47</v>
      </c>
      <c r="C49">
        <v>25.9923</v>
      </c>
      <c r="D49">
        <v>-9.9702999999999999</v>
      </c>
      <c r="E49">
        <v>1283.0610999999999</v>
      </c>
      <c r="F49" s="2">
        <f t="shared" si="2"/>
        <v>1232.1695</v>
      </c>
      <c r="G49"/>
      <c r="H49">
        <v>47</v>
      </c>
      <c r="I49">
        <v>-26.0046</v>
      </c>
      <c r="J49">
        <v>-9.9708000000000006</v>
      </c>
      <c r="K49">
        <v>1283.0996</v>
      </c>
      <c r="L49" s="2">
        <f t="shared" si="3"/>
        <v>1232.2080000000001</v>
      </c>
      <c r="N49" s="5">
        <f t="shared" si="4"/>
        <v>1232.18875</v>
      </c>
      <c r="O49" s="5">
        <f t="shared" si="5"/>
        <v>0.18875000000002728</v>
      </c>
    </row>
    <row r="50" spans="1:15" x14ac:dyDescent="0.25">
      <c r="A50"/>
      <c r="B50">
        <v>48</v>
      </c>
      <c r="C50">
        <v>25.991299999999999</v>
      </c>
      <c r="D50">
        <v>-9.9712999999999994</v>
      </c>
      <c r="E50">
        <v>1311.0626999999999</v>
      </c>
      <c r="F50" s="2">
        <f t="shared" si="2"/>
        <v>1260.1711</v>
      </c>
      <c r="G50"/>
      <c r="H50">
        <v>48</v>
      </c>
      <c r="I50">
        <v>-26.004100000000001</v>
      </c>
      <c r="J50">
        <v>-9.9712999999999994</v>
      </c>
      <c r="K50">
        <v>1311.1013</v>
      </c>
      <c r="L50" s="2">
        <f t="shared" si="3"/>
        <v>1260.2097000000001</v>
      </c>
      <c r="N50" s="5">
        <f t="shared" si="4"/>
        <v>1260.1904</v>
      </c>
      <c r="O50" s="5">
        <f t="shared" si="5"/>
        <v>0.19039999999995416</v>
      </c>
    </row>
    <row r="51" spans="1:15" x14ac:dyDescent="0.25">
      <c r="A51"/>
      <c r="B51">
        <v>49</v>
      </c>
      <c r="C51">
        <v>25.991299999999999</v>
      </c>
      <c r="D51">
        <v>-9.9709000000000003</v>
      </c>
      <c r="E51">
        <v>1339.0491999999999</v>
      </c>
      <c r="F51" s="2">
        <f t="shared" si="2"/>
        <v>1288.1576</v>
      </c>
      <c r="G51"/>
      <c r="H51">
        <v>49</v>
      </c>
      <c r="I51">
        <v>-26.0044</v>
      </c>
      <c r="J51">
        <v>-9.9710999999999999</v>
      </c>
      <c r="K51">
        <v>1339.0995</v>
      </c>
      <c r="L51" s="2">
        <f t="shared" si="3"/>
        <v>1288.2079000000001</v>
      </c>
      <c r="N51" s="5">
        <f t="shared" si="4"/>
        <v>1288.1827499999999</v>
      </c>
      <c r="O51" s="5">
        <f t="shared" si="5"/>
        <v>0.18274999999994179</v>
      </c>
    </row>
    <row r="52" spans="1:15" x14ac:dyDescent="0.25">
      <c r="A52"/>
      <c r="B52">
        <v>50</v>
      </c>
      <c r="C52">
        <v>25.991700000000002</v>
      </c>
      <c r="D52">
        <v>-9.9710999999999999</v>
      </c>
      <c r="E52">
        <v>1367.0353</v>
      </c>
      <c r="F52" s="2">
        <f t="shared" si="2"/>
        <v>1316.1437000000001</v>
      </c>
      <c r="G52"/>
      <c r="H52">
        <v>50</v>
      </c>
      <c r="I52">
        <v>-26.004300000000001</v>
      </c>
      <c r="J52">
        <v>-9.9720999999999993</v>
      </c>
      <c r="K52">
        <v>1367.0907999999999</v>
      </c>
      <c r="L52" s="2">
        <f t="shared" si="3"/>
        <v>1316.1992</v>
      </c>
      <c r="N52" s="5">
        <f t="shared" si="4"/>
        <v>1316.17145</v>
      </c>
      <c r="O52" s="5">
        <f t="shared" si="5"/>
        <v>0.17145000000004984</v>
      </c>
    </row>
    <row r="53" spans="1:15" x14ac:dyDescent="0.25">
      <c r="A53"/>
      <c r="B53">
        <v>51</v>
      </c>
      <c r="C53">
        <v>25.990200000000002</v>
      </c>
      <c r="D53">
        <v>-9.9722000000000008</v>
      </c>
      <c r="E53">
        <v>1395.0754999999999</v>
      </c>
      <c r="F53" s="2">
        <f t="shared" si="2"/>
        <v>1344.1839</v>
      </c>
      <c r="G53"/>
      <c r="H53">
        <v>51</v>
      </c>
      <c r="I53">
        <v>-26.005700000000001</v>
      </c>
      <c r="J53">
        <v>-9.9703999999999997</v>
      </c>
      <c r="K53">
        <v>1395.1021000000001</v>
      </c>
      <c r="L53" s="2">
        <f t="shared" si="3"/>
        <v>1344.2105000000001</v>
      </c>
      <c r="N53" s="5">
        <f t="shared" si="4"/>
        <v>1344.1972000000001</v>
      </c>
      <c r="O53" s="5">
        <f t="shared" si="5"/>
        <v>0.19720000000006621</v>
      </c>
    </row>
    <row r="54" spans="1:15" x14ac:dyDescent="0.25">
      <c r="A54"/>
      <c r="B54">
        <v>52</v>
      </c>
      <c r="C54">
        <v>25.990300000000001</v>
      </c>
      <c r="D54">
        <v>-9.9708000000000006</v>
      </c>
      <c r="E54">
        <v>1423.0849000000001</v>
      </c>
      <c r="F54" s="2">
        <f t="shared" si="2"/>
        <v>1372.1933000000001</v>
      </c>
      <c r="G54"/>
      <c r="H54">
        <v>52</v>
      </c>
      <c r="I54">
        <v>-26.005299999999998</v>
      </c>
      <c r="J54">
        <v>-9.9718999999999998</v>
      </c>
      <c r="K54">
        <v>1423.1071999999999</v>
      </c>
      <c r="L54" s="2">
        <f t="shared" si="3"/>
        <v>1372.2156</v>
      </c>
      <c r="N54" s="5">
        <f t="shared" si="4"/>
        <v>1372.2044500000002</v>
      </c>
      <c r="O54" s="5">
        <f t="shared" si="5"/>
        <v>0.20445000000017899</v>
      </c>
    </row>
    <row r="55" spans="1:15" x14ac:dyDescent="0.25">
      <c r="A55"/>
      <c r="B55">
        <v>53</v>
      </c>
      <c r="C55">
        <v>25.991399999999999</v>
      </c>
      <c r="D55">
        <v>-9.9701000000000004</v>
      </c>
      <c r="E55">
        <v>1451.0639000000001</v>
      </c>
      <c r="F55" s="2">
        <f t="shared" si="2"/>
        <v>1400.1723000000002</v>
      </c>
      <c r="G55"/>
      <c r="H55">
        <v>53</v>
      </c>
      <c r="I55">
        <v>-26.004899999999999</v>
      </c>
      <c r="J55">
        <v>-9.9717000000000002</v>
      </c>
      <c r="K55">
        <v>1451.1067</v>
      </c>
      <c r="L55" s="2">
        <f t="shared" si="3"/>
        <v>1400.2151000000001</v>
      </c>
      <c r="N55" s="5">
        <f t="shared" si="4"/>
        <v>1400.1937000000003</v>
      </c>
      <c r="O55" s="5">
        <f t="shared" si="5"/>
        <v>0.19370000000026266</v>
      </c>
    </row>
    <row r="56" spans="1:15" x14ac:dyDescent="0.25">
      <c r="A56"/>
      <c r="B56">
        <v>54</v>
      </c>
      <c r="C56">
        <v>25.99</v>
      </c>
      <c r="D56">
        <v>-9.9693000000000005</v>
      </c>
      <c r="E56">
        <v>1479.0796</v>
      </c>
      <c r="F56" s="2">
        <f t="shared" si="2"/>
        <v>1428.1880000000001</v>
      </c>
      <c r="G56"/>
      <c r="H56">
        <v>54</v>
      </c>
      <c r="I56">
        <v>-26.0059</v>
      </c>
      <c r="J56">
        <v>-9.9702000000000002</v>
      </c>
      <c r="K56">
        <v>1479.1079999999999</v>
      </c>
      <c r="L56" s="2">
        <f t="shared" si="3"/>
        <v>1428.2164</v>
      </c>
      <c r="N56" s="5">
        <f t="shared" si="4"/>
        <v>1428.2022000000002</v>
      </c>
      <c r="O56" s="5">
        <f t="shared" si="5"/>
        <v>0.20220000000017535</v>
      </c>
    </row>
    <row r="57" spans="1:15" x14ac:dyDescent="0.25">
      <c r="A57"/>
      <c r="B57">
        <v>55</v>
      </c>
      <c r="C57">
        <v>25.9907</v>
      </c>
      <c r="D57">
        <v>-9.9695</v>
      </c>
      <c r="E57">
        <v>1507.0710999999999</v>
      </c>
      <c r="F57" s="2">
        <f t="shared" si="2"/>
        <v>1456.1795</v>
      </c>
      <c r="G57"/>
      <c r="H57">
        <v>55</v>
      </c>
      <c r="I57">
        <v>-26.005500000000001</v>
      </c>
      <c r="J57">
        <v>-9.9720999999999993</v>
      </c>
      <c r="K57">
        <v>1507.1001000000001</v>
      </c>
      <c r="L57" s="2">
        <f t="shared" si="3"/>
        <v>1456.2085000000002</v>
      </c>
      <c r="N57" s="5">
        <f t="shared" si="4"/>
        <v>1456.194</v>
      </c>
      <c r="O57" s="5">
        <f t="shared" si="5"/>
        <v>0.19399999999995998</v>
      </c>
    </row>
    <row r="58" spans="1:15" x14ac:dyDescent="0.25">
      <c r="A58"/>
      <c r="B58">
        <v>56</v>
      </c>
      <c r="C58">
        <v>25.990400000000001</v>
      </c>
      <c r="D58">
        <v>-9.9693000000000005</v>
      </c>
      <c r="E58">
        <v>1535.09</v>
      </c>
      <c r="F58" s="2">
        <f t="shared" si="2"/>
        <v>1484.1984</v>
      </c>
      <c r="G58"/>
      <c r="H58">
        <v>56</v>
      </c>
      <c r="I58">
        <v>-26.006499999999999</v>
      </c>
      <c r="J58">
        <v>-9.9704999999999995</v>
      </c>
      <c r="K58">
        <v>1535.1013</v>
      </c>
      <c r="L58" s="2">
        <f t="shared" si="3"/>
        <v>1484.2097000000001</v>
      </c>
      <c r="N58" s="5">
        <f t="shared" si="4"/>
        <v>1484.2040500000001</v>
      </c>
      <c r="O58" s="5">
        <f t="shared" si="5"/>
        <v>0.20405000000005202</v>
      </c>
    </row>
    <row r="59" spans="1:15" x14ac:dyDescent="0.25">
      <c r="A59"/>
      <c r="B59">
        <v>57</v>
      </c>
      <c r="C59">
        <v>25.990400000000001</v>
      </c>
      <c r="D59">
        <v>-9.9700000000000006</v>
      </c>
      <c r="E59">
        <v>1563.0894000000001</v>
      </c>
      <c r="F59" s="2">
        <f t="shared" si="2"/>
        <v>1512.1978000000001</v>
      </c>
      <c r="G59"/>
      <c r="H59">
        <v>57</v>
      </c>
      <c r="I59">
        <v>-26.005500000000001</v>
      </c>
      <c r="J59">
        <v>-9.9711999999999996</v>
      </c>
      <c r="K59">
        <v>1563.1039000000001</v>
      </c>
      <c r="L59" s="2">
        <f t="shared" si="3"/>
        <v>1512.2123000000001</v>
      </c>
      <c r="N59" s="5">
        <f t="shared" si="4"/>
        <v>1512.20505</v>
      </c>
      <c r="O59" s="5">
        <f t="shared" si="5"/>
        <v>0.20505000000002838</v>
      </c>
    </row>
    <row r="60" spans="1:15" x14ac:dyDescent="0.25">
      <c r="A60"/>
      <c r="B60">
        <v>58</v>
      </c>
      <c r="C60">
        <v>25.9892</v>
      </c>
      <c r="D60">
        <v>-9.9715000000000007</v>
      </c>
      <c r="E60">
        <v>1591.0784000000001</v>
      </c>
      <c r="F60" s="2">
        <f t="shared" si="2"/>
        <v>1540.1868000000002</v>
      </c>
      <c r="G60"/>
      <c r="H60">
        <v>58</v>
      </c>
      <c r="I60">
        <v>-26.006499999999999</v>
      </c>
      <c r="J60">
        <v>-9.9705999999999992</v>
      </c>
      <c r="K60">
        <v>1591.0851</v>
      </c>
      <c r="L60" s="2">
        <f t="shared" si="3"/>
        <v>1540.1935000000001</v>
      </c>
      <c r="N60" s="5">
        <f t="shared" si="4"/>
        <v>1540.1901500000001</v>
      </c>
      <c r="O60" s="5">
        <f t="shared" si="5"/>
        <v>0.1901500000001306</v>
      </c>
    </row>
    <row r="61" spans="1:15" x14ac:dyDescent="0.25">
      <c r="A61"/>
      <c r="B61">
        <v>59</v>
      </c>
      <c r="C61">
        <v>25.989899999999999</v>
      </c>
      <c r="D61">
        <v>-9.9701000000000004</v>
      </c>
      <c r="E61">
        <v>1619.0893000000001</v>
      </c>
      <c r="F61" s="2">
        <f t="shared" si="2"/>
        <v>1568.1977000000002</v>
      </c>
      <c r="G61"/>
      <c r="H61">
        <v>59</v>
      </c>
      <c r="I61">
        <v>-26.005800000000001</v>
      </c>
      <c r="J61">
        <v>-9.9710999999999999</v>
      </c>
      <c r="K61">
        <v>1619.0922</v>
      </c>
      <c r="L61" s="2">
        <f t="shared" si="3"/>
        <v>1568.2006000000001</v>
      </c>
      <c r="N61" s="5">
        <f t="shared" si="4"/>
        <v>1568.1991500000001</v>
      </c>
      <c r="O61" s="5">
        <f t="shared" si="5"/>
        <v>0.19915000000014516</v>
      </c>
    </row>
    <row r="62" spans="1:15" x14ac:dyDescent="0.25">
      <c r="A62"/>
      <c r="B62">
        <v>60</v>
      </c>
      <c r="C62">
        <v>25.990300000000001</v>
      </c>
      <c r="D62">
        <v>-9.9701000000000004</v>
      </c>
      <c r="E62">
        <v>1647.0644</v>
      </c>
      <c r="F62" s="2">
        <f t="shared" si="2"/>
        <v>1596.1728000000001</v>
      </c>
      <c r="G62"/>
      <c r="H62">
        <v>60</v>
      </c>
      <c r="I62">
        <v>-26.0062</v>
      </c>
      <c r="J62">
        <v>-9.9712999999999994</v>
      </c>
      <c r="K62">
        <v>1647.086</v>
      </c>
      <c r="L62" s="2">
        <f t="shared" si="3"/>
        <v>1596.1944000000001</v>
      </c>
      <c r="N62" s="5">
        <f t="shared" si="4"/>
        <v>1596.1836000000001</v>
      </c>
      <c r="O62" s="5">
        <f t="shared" si="5"/>
        <v>0.18360000000006949</v>
      </c>
    </row>
    <row r="63" spans="1:15" x14ac:dyDescent="0.25">
      <c r="A63"/>
      <c r="B63">
        <v>61</v>
      </c>
      <c r="C63">
        <v>25.990300000000001</v>
      </c>
      <c r="D63">
        <v>-9.9693000000000005</v>
      </c>
      <c r="E63">
        <v>1675.0746999999999</v>
      </c>
      <c r="F63" s="2">
        <f t="shared" si="2"/>
        <v>1624.1831</v>
      </c>
      <c r="G63"/>
      <c r="H63">
        <v>61</v>
      </c>
      <c r="I63">
        <v>-26.006399999999999</v>
      </c>
      <c r="J63">
        <v>-9.9712999999999994</v>
      </c>
      <c r="K63">
        <v>1675.1011000000001</v>
      </c>
      <c r="L63" s="2">
        <f t="shared" si="3"/>
        <v>1624.2095000000002</v>
      </c>
      <c r="N63" s="5">
        <f t="shared" si="4"/>
        <v>1624.1963000000001</v>
      </c>
      <c r="O63" s="5">
        <f t="shared" si="5"/>
        <v>0.19630000000006476</v>
      </c>
    </row>
    <row r="64" spans="1:15" x14ac:dyDescent="0.25">
      <c r="A64"/>
      <c r="B64">
        <v>62</v>
      </c>
      <c r="C64">
        <v>25.989599999999999</v>
      </c>
      <c r="D64">
        <v>-9.9697999999999993</v>
      </c>
      <c r="E64">
        <v>1703.0673999999999</v>
      </c>
      <c r="F64" s="2">
        <f t="shared" si="2"/>
        <v>1652.1758</v>
      </c>
      <c r="G64"/>
      <c r="H64">
        <v>62</v>
      </c>
      <c r="I64">
        <v>-26.0063</v>
      </c>
      <c r="J64">
        <v>-9.9717000000000002</v>
      </c>
      <c r="K64">
        <v>1703.0971</v>
      </c>
      <c r="L64" s="2">
        <f t="shared" si="3"/>
        <v>1652.2055</v>
      </c>
      <c r="N64" s="5">
        <f t="shared" si="4"/>
        <v>1652.19065</v>
      </c>
      <c r="O64" s="5">
        <f t="shared" si="5"/>
        <v>0.19065000000000509</v>
      </c>
    </row>
    <row r="65" spans="1:15" x14ac:dyDescent="0.25">
      <c r="A65"/>
      <c r="B65">
        <v>63</v>
      </c>
      <c r="C65">
        <v>25.9893</v>
      </c>
      <c r="D65">
        <v>-9.9692000000000007</v>
      </c>
      <c r="E65">
        <v>1731.0616</v>
      </c>
      <c r="F65" s="2">
        <f t="shared" si="2"/>
        <v>1680.17</v>
      </c>
      <c r="G65"/>
      <c r="H65">
        <v>63</v>
      </c>
      <c r="I65">
        <v>-26.006900000000002</v>
      </c>
      <c r="J65">
        <v>-9.9712999999999994</v>
      </c>
      <c r="K65">
        <v>1731.1021000000001</v>
      </c>
      <c r="L65" s="2">
        <f t="shared" si="3"/>
        <v>1680.2105000000001</v>
      </c>
      <c r="N65" s="5">
        <f t="shared" si="4"/>
        <v>1680.1902500000001</v>
      </c>
      <c r="O65" s="5">
        <f t="shared" si="5"/>
        <v>0.1902500000001055</v>
      </c>
    </row>
    <row r="66" spans="1:15" x14ac:dyDescent="0.25">
      <c r="A66"/>
      <c r="B66">
        <v>64</v>
      </c>
      <c r="C66">
        <v>25.988700000000001</v>
      </c>
      <c r="D66">
        <v>-9.9697999999999993</v>
      </c>
      <c r="E66">
        <v>1759.0886</v>
      </c>
      <c r="F66" s="2">
        <f t="shared" si="2"/>
        <v>1708.1970000000001</v>
      </c>
      <c r="G66"/>
      <c r="H66">
        <v>64</v>
      </c>
      <c r="I66">
        <v>-26.006699999999999</v>
      </c>
      <c r="J66">
        <v>-9.9710000000000001</v>
      </c>
      <c r="K66">
        <v>1759.1089999999999</v>
      </c>
      <c r="L66" s="2">
        <f t="shared" si="3"/>
        <v>1708.2174</v>
      </c>
      <c r="N66" s="5">
        <f t="shared" si="4"/>
        <v>1708.2072000000001</v>
      </c>
      <c r="O66" s="5">
        <f t="shared" si="5"/>
        <v>0.20720000000005712</v>
      </c>
    </row>
    <row r="67" spans="1:15" x14ac:dyDescent="0.25">
      <c r="A67"/>
      <c r="B67">
        <v>65</v>
      </c>
      <c r="C67">
        <v>25.989599999999999</v>
      </c>
      <c r="D67">
        <v>-9.9699000000000009</v>
      </c>
      <c r="E67">
        <v>1787.075</v>
      </c>
      <c r="F67" s="2">
        <f t="shared" si="2"/>
        <v>1736.1834000000001</v>
      </c>
      <c r="G67"/>
      <c r="H67">
        <v>65</v>
      </c>
      <c r="I67">
        <v>-26.007100000000001</v>
      </c>
      <c r="J67">
        <v>-9.9713999999999992</v>
      </c>
      <c r="K67">
        <v>1787.1093000000001</v>
      </c>
      <c r="L67" s="2">
        <f t="shared" si="3"/>
        <v>1736.2177000000001</v>
      </c>
      <c r="N67" s="5">
        <f t="shared" si="4"/>
        <v>1736.20055</v>
      </c>
      <c r="O67" s="5">
        <f t="shared" si="5"/>
        <v>0.2005500000000211</v>
      </c>
    </row>
    <row r="68" spans="1:15" x14ac:dyDescent="0.25">
      <c r="A68"/>
      <c r="B68">
        <v>66</v>
      </c>
      <c r="C68">
        <v>25.9893</v>
      </c>
      <c r="D68">
        <v>-9.9702000000000002</v>
      </c>
      <c r="E68">
        <v>1815.0595000000001</v>
      </c>
      <c r="F68" s="2">
        <f t="shared" si="2"/>
        <v>1764.1679000000001</v>
      </c>
      <c r="G68"/>
      <c r="H68">
        <v>66</v>
      </c>
      <c r="I68">
        <v>-26.007100000000001</v>
      </c>
      <c r="J68">
        <v>-9.9722000000000008</v>
      </c>
      <c r="K68">
        <v>1815.1044999999999</v>
      </c>
      <c r="L68" s="2">
        <f t="shared" si="3"/>
        <v>1764.2129</v>
      </c>
      <c r="N68" s="5">
        <f t="shared" si="4"/>
        <v>1764.1904</v>
      </c>
      <c r="O68" s="5">
        <f t="shared" si="5"/>
        <v>0.19039999999995416</v>
      </c>
    </row>
    <row r="69" spans="1:15" x14ac:dyDescent="0.25">
      <c r="A69"/>
      <c r="B69">
        <v>67</v>
      </c>
      <c r="C69">
        <v>25.988900000000001</v>
      </c>
      <c r="D69">
        <v>-9.9703999999999997</v>
      </c>
      <c r="E69">
        <v>1843.0479</v>
      </c>
      <c r="F69" s="2">
        <f t="shared" si="2"/>
        <v>1792.1563000000001</v>
      </c>
      <c r="G69"/>
      <c r="H69">
        <v>67</v>
      </c>
      <c r="I69">
        <v>-26.007200000000001</v>
      </c>
      <c r="J69">
        <v>-9.9711999999999996</v>
      </c>
      <c r="K69">
        <v>1843.1076</v>
      </c>
      <c r="L69" s="2">
        <f t="shared" si="3"/>
        <v>1792.2160000000001</v>
      </c>
      <c r="N69" s="5">
        <f t="shared" si="4"/>
        <v>1792.18615</v>
      </c>
      <c r="O69" s="5">
        <f t="shared" si="5"/>
        <v>0.18614999999999782</v>
      </c>
    </row>
    <row r="70" spans="1:15" x14ac:dyDescent="0.25">
      <c r="A70"/>
      <c r="B70">
        <v>68</v>
      </c>
      <c r="C70">
        <v>25.988099999999999</v>
      </c>
      <c r="D70">
        <v>-9.9702000000000002</v>
      </c>
      <c r="E70">
        <v>1871.0833</v>
      </c>
      <c r="F70" s="2">
        <f t="shared" si="2"/>
        <v>1820.1917000000001</v>
      </c>
      <c r="G70"/>
      <c r="H70">
        <v>68</v>
      </c>
      <c r="I70">
        <v>-26.007300000000001</v>
      </c>
      <c r="J70">
        <v>-9.9717000000000002</v>
      </c>
      <c r="K70">
        <v>1871.1135999999999</v>
      </c>
      <c r="L70" s="2">
        <f t="shared" si="3"/>
        <v>1820.222</v>
      </c>
      <c r="N70" s="5">
        <f t="shared" si="4"/>
        <v>1820.20685</v>
      </c>
      <c r="O70" s="5">
        <f t="shared" si="5"/>
        <v>0.20685000000003129</v>
      </c>
    </row>
    <row r="71" spans="1:15" x14ac:dyDescent="0.25">
      <c r="A71"/>
      <c r="B71">
        <v>69</v>
      </c>
      <c r="C71">
        <v>25.988399999999999</v>
      </c>
      <c r="D71">
        <v>-9.9700000000000006</v>
      </c>
      <c r="E71">
        <v>1899.0667000000001</v>
      </c>
      <c r="F71" s="2">
        <f t="shared" ref="F71:F124" si="6">E71-$K$5</f>
        <v>1848.1751000000002</v>
      </c>
      <c r="G71"/>
      <c r="H71">
        <v>69</v>
      </c>
      <c r="I71">
        <v>-26.007200000000001</v>
      </c>
      <c r="J71">
        <v>-9.9712999999999994</v>
      </c>
      <c r="K71">
        <v>1899.1156000000001</v>
      </c>
      <c r="L71" s="2">
        <f t="shared" ref="L71:L124" si="7">K71-$K$5</f>
        <v>1848.2240000000002</v>
      </c>
      <c r="N71" s="5">
        <f t="shared" ref="N71:N123" si="8">AVERAGE(F71,L71)</f>
        <v>1848.1995500000003</v>
      </c>
      <c r="O71" s="5">
        <f t="shared" ref="O71:O123" si="9">N71-28*(B71-$B$5)</f>
        <v>0.19955000000027212</v>
      </c>
    </row>
    <row r="72" spans="1:15" x14ac:dyDescent="0.25">
      <c r="A72"/>
      <c r="B72">
        <v>70</v>
      </c>
      <c r="C72">
        <v>25.9894</v>
      </c>
      <c r="D72">
        <v>-9.9710000000000001</v>
      </c>
      <c r="E72">
        <v>1927.0969</v>
      </c>
      <c r="F72" s="2">
        <f t="shared" si="6"/>
        <v>1876.2053000000001</v>
      </c>
      <c r="G72"/>
      <c r="H72">
        <v>70</v>
      </c>
      <c r="I72">
        <v>-26.007899999999999</v>
      </c>
      <c r="J72">
        <v>-9.9713999999999992</v>
      </c>
      <c r="K72">
        <v>1927.1152</v>
      </c>
      <c r="L72" s="2">
        <f t="shared" si="7"/>
        <v>1876.2236</v>
      </c>
      <c r="N72" s="5">
        <f t="shared" si="8"/>
        <v>1876.2144499999999</v>
      </c>
      <c r="O72" s="5">
        <f t="shared" si="9"/>
        <v>0.21444999999994252</v>
      </c>
    </row>
    <row r="73" spans="1:15" x14ac:dyDescent="0.25">
      <c r="A73"/>
      <c r="B73">
        <v>71</v>
      </c>
      <c r="C73">
        <v>25.989100000000001</v>
      </c>
      <c r="D73">
        <v>-9.9715000000000007</v>
      </c>
      <c r="E73">
        <v>1955.0776000000001</v>
      </c>
      <c r="F73" s="2">
        <f t="shared" si="6"/>
        <v>1904.1860000000001</v>
      </c>
      <c r="G73"/>
      <c r="H73">
        <v>71</v>
      </c>
      <c r="I73">
        <v>-26.007999999999999</v>
      </c>
      <c r="J73">
        <v>-9.9710999999999999</v>
      </c>
      <c r="K73">
        <v>1955.1203</v>
      </c>
      <c r="L73" s="2">
        <f t="shared" si="7"/>
        <v>1904.2287000000001</v>
      </c>
      <c r="N73" s="5">
        <f t="shared" si="8"/>
        <v>1904.2073500000001</v>
      </c>
      <c r="O73" s="5">
        <f t="shared" si="9"/>
        <v>0.20735000000013315</v>
      </c>
    </row>
    <row r="74" spans="1:15" x14ac:dyDescent="0.25">
      <c r="A74"/>
      <c r="B74">
        <v>72</v>
      </c>
      <c r="C74">
        <v>25.988299999999999</v>
      </c>
      <c r="D74">
        <v>-9.9711999999999996</v>
      </c>
      <c r="E74">
        <v>1983.1035999999999</v>
      </c>
      <c r="F74" s="2">
        <f t="shared" si="6"/>
        <v>1932.212</v>
      </c>
      <c r="G74"/>
      <c r="H74">
        <v>72</v>
      </c>
      <c r="I74">
        <v>-26.008500000000002</v>
      </c>
      <c r="J74">
        <v>-9.9723000000000006</v>
      </c>
      <c r="K74">
        <v>1983.1206</v>
      </c>
      <c r="L74" s="2">
        <f t="shared" si="7"/>
        <v>1932.229</v>
      </c>
      <c r="N74" s="5">
        <f t="shared" si="8"/>
        <v>1932.2204999999999</v>
      </c>
      <c r="O74" s="5">
        <f t="shared" si="9"/>
        <v>0.22049999999990177</v>
      </c>
    </row>
    <row r="75" spans="1:15" x14ac:dyDescent="0.25">
      <c r="A75"/>
      <c r="B75">
        <v>73</v>
      </c>
      <c r="C75">
        <v>25.988600000000002</v>
      </c>
      <c r="D75">
        <v>-9.9707000000000008</v>
      </c>
      <c r="E75">
        <v>2011.0826999999999</v>
      </c>
      <c r="F75" s="2">
        <f t="shared" si="6"/>
        <v>1960.1911</v>
      </c>
      <c r="G75"/>
      <c r="H75">
        <v>73</v>
      </c>
      <c r="I75">
        <v>-26.008299999999998</v>
      </c>
      <c r="J75">
        <v>-9.9718999999999998</v>
      </c>
      <c r="K75">
        <v>2011.1124</v>
      </c>
      <c r="L75" s="2">
        <f t="shared" si="7"/>
        <v>1960.2208000000001</v>
      </c>
      <c r="N75" s="5">
        <f t="shared" si="8"/>
        <v>1960.20595</v>
      </c>
      <c r="O75" s="5">
        <f t="shared" si="9"/>
        <v>0.20595000000002983</v>
      </c>
    </row>
    <row r="76" spans="1:15" x14ac:dyDescent="0.25">
      <c r="A76"/>
      <c r="B76">
        <v>74</v>
      </c>
      <c r="C76">
        <v>25.9877</v>
      </c>
      <c r="D76">
        <v>-9.9696999999999996</v>
      </c>
      <c r="E76">
        <v>2039.0590999999999</v>
      </c>
      <c r="F76" s="2">
        <f t="shared" si="6"/>
        <v>1988.1675</v>
      </c>
      <c r="G76"/>
      <c r="H76">
        <v>74</v>
      </c>
      <c r="I76">
        <v>-26.009599999999999</v>
      </c>
      <c r="J76">
        <v>-9.9702000000000002</v>
      </c>
      <c r="K76">
        <v>2039.1076</v>
      </c>
      <c r="L76" s="2">
        <f t="shared" si="7"/>
        <v>1988.2160000000001</v>
      </c>
      <c r="N76" s="5">
        <f t="shared" si="8"/>
        <v>1988.19175</v>
      </c>
      <c r="O76" s="5">
        <f t="shared" si="9"/>
        <v>0.19174999999995634</v>
      </c>
    </row>
    <row r="77" spans="1:15" x14ac:dyDescent="0.25">
      <c r="A77"/>
      <c r="B77">
        <v>75</v>
      </c>
      <c r="C77">
        <v>25.987500000000001</v>
      </c>
      <c r="D77">
        <v>-9.9697999999999993</v>
      </c>
      <c r="E77">
        <v>2067.0403000000001</v>
      </c>
      <c r="F77" s="2">
        <f t="shared" si="6"/>
        <v>2016.1487000000002</v>
      </c>
      <c r="G77"/>
      <c r="H77">
        <v>75</v>
      </c>
      <c r="I77">
        <v>-26.008299999999998</v>
      </c>
      <c r="J77">
        <v>-9.9718999999999998</v>
      </c>
      <c r="K77">
        <v>2067.1154000000001</v>
      </c>
      <c r="L77" s="2">
        <f t="shared" si="7"/>
        <v>2016.2238000000002</v>
      </c>
      <c r="N77" s="5">
        <f t="shared" si="8"/>
        <v>2016.1862500000002</v>
      </c>
      <c r="O77" s="5">
        <f t="shared" si="9"/>
        <v>0.18625000000020009</v>
      </c>
    </row>
    <row r="78" spans="1:15" x14ac:dyDescent="0.25">
      <c r="A78"/>
      <c r="B78">
        <v>76</v>
      </c>
      <c r="C78">
        <v>25.988299999999999</v>
      </c>
      <c r="D78">
        <v>-9.9716000000000005</v>
      </c>
      <c r="E78">
        <v>2095.0637000000002</v>
      </c>
      <c r="F78" s="2">
        <f t="shared" si="6"/>
        <v>2044.1721000000002</v>
      </c>
      <c r="G78"/>
      <c r="H78">
        <v>76</v>
      </c>
      <c r="I78">
        <v>-26.008299999999998</v>
      </c>
      <c r="J78">
        <v>-9.9713999999999992</v>
      </c>
      <c r="K78">
        <v>2095.1174000000001</v>
      </c>
      <c r="L78" s="2">
        <f t="shared" si="7"/>
        <v>2044.2258000000002</v>
      </c>
      <c r="N78" s="5">
        <f t="shared" si="8"/>
        <v>2044.1989500000002</v>
      </c>
      <c r="O78" s="5">
        <f t="shared" si="9"/>
        <v>0.19895000000019536</v>
      </c>
    </row>
    <row r="79" spans="1:15" x14ac:dyDescent="0.25">
      <c r="A79"/>
      <c r="B79">
        <v>77</v>
      </c>
      <c r="C79">
        <v>25.9879</v>
      </c>
      <c r="D79">
        <v>-9.9701000000000004</v>
      </c>
      <c r="E79">
        <v>2123.0619999999999</v>
      </c>
      <c r="F79" s="2">
        <f t="shared" si="6"/>
        <v>2072.1704</v>
      </c>
      <c r="G79"/>
      <c r="H79">
        <v>77</v>
      </c>
      <c r="I79">
        <v>-26.009699999999999</v>
      </c>
      <c r="J79">
        <v>-9.9701000000000004</v>
      </c>
      <c r="K79">
        <v>2123.1115</v>
      </c>
      <c r="L79" s="2">
        <f t="shared" si="7"/>
        <v>2072.2199000000001</v>
      </c>
      <c r="N79" s="5">
        <f t="shared" si="8"/>
        <v>2072.19515</v>
      </c>
      <c r="O79" s="5">
        <f t="shared" si="9"/>
        <v>0.19515000000001237</v>
      </c>
    </row>
    <row r="80" spans="1:15" x14ac:dyDescent="0.25">
      <c r="A80"/>
      <c r="B80">
        <v>78</v>
      </c>
      <c r="C80">
        <v>25.9876</v>
      </c>
      <c r="D80">
        <v>-9.9709000000000003</v>
      </c>
      <c r="E80">
        <v>2151.0599000000002</v>
      </c>
      <c r="F80" s="2">
        <f t="shared" si="6"/>
        <v>2100.1683000000003</v>
      </c>
      <c r="G80"/>
      <c r="H80">
        <v>78</v>
      </c>
      <c r="I80">
        <v>-26.0091</v>
      </c>
      <c r="J80">
        <v>-9.9722000000000008</v>
      </c>
      <c r="K80">
        <v>2151.1176999999998</v>
      </c>
      <c r="L80" s="2">
        <f t="shared" si="7"/>
        <v>2100.2260999999999</v>
      </c>
      <c r="N80" s="5">
        <f t="shared" si="8"/>
        <v>2100.1972000000001</v>
      </c>
      <c r="O80" s="5">
        <f t="shared" si="9"/>
        <v>0.19720000000006621</v>
      </c>
    </row>
    <row r="81" spans="1:15" x14ac:dyDescent="0.25">
      <c r="A81"/>
      <c r="B81">
        <v>79</v>
      </c>
      <c r="C81">
        <v>25.987200000000001</v>
      </c>
      <c r="D81">
        <v>-9.9697999999999993</v>
      </c>
      <c r="E81">
        <v>2179.0475000000001</v>
      </c>
      <c r="F81" s="2">
        <f t="shared" si="6"/>
        <v>2128.1559000000002</v>
      </c>
      <c r="G81"/>
      <c r="H81">
        <v>79</v>
      </c>
      <c r="I81">
        <v>-26.009599999999999</v>
      </c>
      <c r="J81">
        <v>-9.9713999999999992</v>
      </c>
      <c r="K81">
        <v>2179.1118000000001</v>
      </c>
      <c r="L81" s="2">
        <f t="shared" si="7"/>
        <v>2128.2202000000002</v>
      </c>
      <c r="N81" s="5">
        <f t="shared" si="8"/>
        <v>2128.1880500000002</v>
      </c>
      <c r="O81" s="5">
        <f t="shared" si="9"/>
        <v>0.188050000000203</v>
      </c>
    </row>
    <row r="82" spans="1:15" x14ac:dyDescent="0.25">
      <c r="A82"/>
      <c r="B82">
        <v>80</v>
      </c>
      <c r="C82">
        <v>25.987300000000001</v>
      </c>
      <c r="D82">
        <v>-9.9703999999999997</v>
      </c>
      <c r="E82">
        <v>2207.0432000000001</v>
      </c>
      <c r="F82" s="2">
        <f t="shared" si="6"/>
        <v>2156.1516000000001</v>
      </c>
      <c r="G82"/>
      <c r="H82">
        <v>80</v>
      </c>
      <c r="I82">
        <v>-26.0093</v>
      </c>
      <c r="J82">
        <v>-9.9722000000000008</v>
      </c>
      <c r="K82">
        <v>2207.1044999999999</v>
      </c>
      <c r="L82" s="2">
        <f t="shared" si="7"/>
        <v>2156.2129</v>
      </c>
      <c r="N82" s="5">
        <f t="shared" si="8"/>
        <v>2156.1822499999998</v>
      </c>
      <c r="O82" s="5">
        <f t="shared" si="9"/>
        <v>0.18224999999983993</v>
      </c>
    </row>
    <row r="83" spans="1:15" x14ac:dyDescent="0.25">
      <c r="A83"/>
      <c r="B83">
        <v>81</v>
      </c>
      <c r="C83">
        <v>25.987100000000002</v>
      </c>
      <c r="D83">
        <v>-9.9708000000000006</v>
      </c>
      <c r="E83">
        <v>2235.0520999999999</v>
      </c>
      <c r="F83" s="2">
        <f t="shared" si="6"/>
        <v>2184.1605</v>
      </c>
      <c r="G83"/>
      <c r="H83">
        <v>81</v>
      </c>
      <c r="I83">
        <v>-26.009599999999999</v>
      </c>
      <c r="J83">
        <v>-9.9718</v>
      </c>
      <c r="K83">
        <v>2235.1111999999998</v>
      </c>
      <c r="L83" s="2">
        <f t="shared" si="7"/>
        <v>2184.2195999999999</v>
      </c>
      <c r="N83" s="5">
        <f t="shared" si="8"/>
        <v>2184.1900500000002</v>
      </c>
      <c r="O83" s="5">
        <f t="shared" si="9"/>
        <v>0.19005000000015571</v>
      </c>
    </row>
    <row r="84" spans="1:15" x14ac:dyDescent="0.25">
      <c r="A84"/>
      <c r="B84">
        <v>82</v>
      </c>
      <c r="C84">
        <v>25.986599999999999</v>
      </c>
      <c r="D84">
        <v>-9.9696999999999996</v>
      </c>
      <c r="E84">
        <v>2263.2366000000002</v>
      </c>
      <c r="F84" s="2">
        <f t="shared" si="6"/>
        <v>2212.3450000000003</v>
      </c>
      <c r="G84"/>
      <c r="H84">
        <v>82</v>
      </c>
      <c r="I84">
        <v>-26.009399999999999</v>
      </c>
      <c r="J84">
        <v>-9.9716000000000005</v>
      </c>
      <c r="K84">
        <v>2263.2325999999998</v>
      </c>
      <c r="L84" s="2">
        <f t="shared" si="7"/>
        <v>2212.3409999999999</v>
      </c>
      <c r="N84" s="5">
        <f t="shared" si="8"/>
        <v>2212.3429999999998</v>
      </c>
      <c r="O84" s="5">
        <f t="shared" si="9"/>
        <v>0.3429999999998472</v>
      </c>
    </row>
    <row r="85" spans="1:15" x14ac:dyDescent="0.25">
      <c r="A85"/>
      <c r="B85">
        <v>83</v>
      </c>
      <c r="C85">
        <v>25.987100000000002</v>
      </c>
      <c r="D85">
        <v>-9.9718</v>
      </c>
      <c r="E85">
        <v>2291.2206999999999</v>
      </c>
      <c r="F85" s="2">
        <f t="shared" si="6"/>
        <v>2240.3290999999999</v>
      </c>
      <c r="G85"/>
      <c r="H85">
        <v>83</v>
      </c>
      <c r="I85">
        <v>-26.009799999999998</v>
      </c>
      <c r="J85">
        <v>-9.9720999999999993</v>
      </c>
      <c r="K85">
        <v>2291.2215999999999</v>
      </c>
      <c r="L85" s="2">
        <f t="shared" si="7"/>
        <v>2240.33</v>
      </c>
      <c r="N85" s="5">
        <f t="shared" si="8"/>
        <v>2240.3295499999999</v>
      </c>
      <c r="O85" s="5">
        <f t="shared" si="9"/>
        <v>0.32954999999992651</v>
      </c>
    </row>
    <row r="86" spans="1:15" x14ac:dyDescent="0.25">
      <c r="A86"/>
      <c r="B86">
        <v>84</v>
      </c>
      <c r="C86">
        <v>25.9861</v>
      </c>
      <c r="D86">
        <v>-9.9697999999999993</v>
      </c>
      <c r="E86">
        <v>2319.2145999999998</v>
      </c>
      <c r="F86" s="2">
        <f t="shared" si="6"/>
        <v>2268.3229999999999</v>
      </c>
      <c r="G86"/>
      <c r="H86">
        <v>84</v>
      </c>
      <c r="I86">
        <v>-26.009499999999999</v>
      </c>
      <c r="J86">
        <v>-9.9715000000000007</v>
      </c>
      <c r="K86">
        <v>2319.2199000000001</v>
      </c>
      <c r="L86" s="2">
        <f t="shared" si="7"/>
        <v>2268.3283000000001</v>
      </c>
      <c r="N86" s="5">
        <f t="shared" si="8"/>
        <v>2268.3256499999998</v>
      </c>
      <c r="O86" s="5">
        <f t="shared" si="9"/>
        <v>0.32564999999976862</v>
      </c>
    </row>
    <row r="87" spans="1:15" x14ac:dyDescent="0.25">
      <c r="A87"/>
      <c r="B87">
        <v>85</v>
      </c>
      <c r="C87">
        <v>25.985800000000001</v>
      </c>
      <c r="D87">
        <v>-9.9697999999999993</v>
      </c>
      <c r="E87">
        <v>2347.2136999999998</v>
      </c>
      <c r="F87" s="2">
        <f t="shared" si="6"/>
        <v>2296.3220999999999</v>
      </c>
      <c r="G87"/>
      <c r="H87">
        <v>85</v>
      </c>
      <c r="I87">
        <v>-26.0105</v>
      </c>
      <c r="J87">
        <v>-9.9708000000000006</v>
      </c>
      <c r="K87">
        <v>2347.2085999999999</v>
      </c>
      <c r="L87" s="2">
        <f t="shared" si="7"/>
        <v>2296.317</v>
      </c>
      <c r="N87" s="5">
        <f t="shared" si="8"/>
        <v>2296.3195500000002</v>
      </c>
      <c r="O87" s="5">
        <f t="shared" si="9"/>
        <v>0.31955000000016298</v>
      </c>
    </row>
    <row r="88" spans="1:15" x14ac:dyDescent="0.25">
      <c r="A88"/>
      <c r="B88">
        <v>86</v>
      </c>
      <c r="C88">
        <v>25.9863</v>
      </c>
      <c r="D88">
        <v>-9.9716000000000005</v>
      </c>
      <c r="E88">
        <v>2375.2080000000001</v>
      </c>
      <c r="F88" s="2">
        <f t="shared" si="6"/>
        <v>2324.3164000000002</v>
      </c>
      <c r="G88"/>
      <c r="H88">
        <v>86</v>
      </c>
      <c r="I88">
        <v>-26.01</v>
      </c>
      <c r="J88">
        <v>-9.9719999999999995</v>
      </c>
      <c r="K88">
        <v>2375.2283000000002</v>
      </c>
      <c r="L88" s="2">
        <f t="shared" si="7"/>
        <v>2324.3367000000003</v>
      </c>
      <c r="N88" s="5">
        <f t="shared" si="8"/>
        <v>2324.3265500000002</v>
      </c>
      <c r="O88" s="5">
        <f t="shared" si="9"/>
        <v>0.32655000000022483</v>
      </c>
    </row>
    <row r="89" spans="1:15" x14ac:dyDescent="0.25">
      <c r="A89"/>
      <c r="B89">
        <v>87</v>
      </c>
      <c r="C89">
        <v>25.985600000000002</v>
      </c>
      <c r="D89">
        <v>-9.9699000000000009</v>
      </c>
      <c r="E89">
        <v>2403.2082999999998</v>
      </c>
      <c r="F89" s="2">
        <f t="shared" si="6"/>
        <v>2352.3166999999999</v>
      </c>
      <c r="G89"/>
      <c r="H89">
        <v>87</v>
      </c>
      <c r="I89">
        <v>-26.010200000000001</v>
      </c>
      <c r="J89">
        <v>-9.9710000000000001</v>
      </c>
      <c r="K89">
        <v>2403.2329</v>
      </c>
      <c r="L89" s="2">
        <f t="shared" si="7"/>
        <v>2352.3413</v>
      </c>
      <c r="N89" s="5">
        <f t="shared" si="8"/>
        <v>2352.3289999999997</v>
      </c>
      <c r="O89" s="5">
        <f t="shared" si="9"/>
        <v>0.32899999999972351</v>
      </c>
    </row>
    <row r="90" spans="1:15" x14ac:dyDescent="0.25">
      <c r="A90"/>
      <c r="B90">
        <v>88</v>
      </c>
      <c r="C90">
        <v>25.985299999999999</v>
      </c>
      <c r="D90">
        <v>-9.9699000000000009</v>
      </c>
      <c r="E90">
        <v>2431.2067000000002</v>
      </c>
      <c r="F90" s="2">
        <f t="shared" si="6"/>
        <v>2380.3151000000003</v>
      </c>
      <c r="G90"/>
      <c r="H90">
        <v>88</v>
      </c>
      <c r="I90">
        <v>-26.010300000000001</v>
      </c>
      <c r="J90">
        <v>-9.9716000000000005</v>
      </c>
      <c r="K90">
        <v>2431.2426999999998</v>
      </c>
      <c r="L90" s="2">
        <f t="shared" si="7"/>
        <v>2380.3510999999999</v>
      </c>
      <c r="N90" s="5">
        <f t="shared" si="8"/>
        <v>2380.3330999999998</v>
      </c>
      <c r="O90" s="5">
        <f t="shared" si="9"/>
        <v>0.3330999999998312</v>
      </c>
    </row>
    <row r="91" spans="1:15" x14ac:dyDescent="0.25">
      <c r="A91"/>
      <c r="B91">
        <v>89</v>
      </c>
      <c r="C91">
        <v>25.9849</v>
      </c>
      <c r="D91">
        <v>-9.9697999999999993</v>
      </c>
      <c r="E91">
        <v>2459.2199999999998</v>
      </c>
      <c r="F91" s="2">
        <f t="shared" si="6"/>
        <v>2408.3283999999999</v>
      </c>
      <c r="G91"/>
      <c r="H91">
        <v>89</v>
      </c>
      <c r="I91">
        <v>-26.0105</v>
      </c>
      <c r="J91">
        <v>-9.9715000000000007</v>
      </c>
      <c r="K91">
        <v>2459.2262000000001</v>
      </c>
      <c r="L91" s="2">
        <f t="shared" si="7"/>
        <v>2408.3346000000001</v>
      </c>
      <c r="N91" s="5">
        <f t="shared" si="8"/>
        <v>2408.3315000000002</v>
      </c>
      <c r="O91" s="5">
        <f t="shared" si="9"/>
        <v>0.33150000000023283</v>
      </c>
    </row>
    <row r="92" spans="1:15" x14ac:dyDescent="0.25">
      <c r="A92"/>
      <c r="B92">
        <v>90</v>
      </c>
      <c r="C92">
        <v>25.985199999999999</v>
      </c>
      <c r="D92">
        <v>-9.9702000000000002</v>
      </c>
      <c r="E92">
        <v>2487.2152999999998</v>
      </c>
      <c r="F92" s="2">
        <f t="shared" si="6"/>
        <v>2436.3236999999999</v>
      </c>
      <c r="G92"/>
      <c r="H92">
        <v>90</v>
      </c>
      <c r="I92">
        <v>-26.013300000000001</v>
      </c>
      <c r="J92">
        <v>-9.9725999999999999</v>
      </c>
      <c r="K92">
        <v>2487.2170999999998</v>
      </c>
      <c r="L92" s="2">
        <f t="shared" si="7"/>
        <v>2436.3254999999999</v>
      </c>
      <c r="N92" s="5">
        <f t="shared" si="8"/>
        <v>2436.3245999999999</v>
      </c>
      <c r="O92" s="5">
        <f t="shared" si="9"/>
        <v>0.32459999999991851</v>
      </c>
    </row>
    <row r="93" spans="1:15" x14ac:dyDescent="0.25">
      <c r="A93"/>
      <c r="B93">
        <v>91</v>
      </c>
      <c r="C93">
        <v>25.981999999999999</v>
      </c>
      <c r="D93">
        <v>-9.9719999999999995</v>
      </c>
      <c r="E93">
        <v>2515.2307999999998</v>
      </c>
      <c r="F93" s="2">
        <f t="shared" si="6"/>
        <v>2464.3391999999999</v>
      </c>
      <c r="G93"/>
      <c r="H93">
        <v>91</v>
      </c>
      <c r="I93">
        <v>-26.0106</v>
      </c>
      <c r="J93">
        <v>-9.9718</v>
      </c>
      <c r="K93">
        <v>2515.2330999999999</v>
      </c>
      <c r="L93" s="2">
        <f t="shared" si="7"/>
        <v>2464.3415</v>
      </c>
      <c r="N93" s="5">
        <f t="shared" si="8"/>
        <v>2464.3403499999999</v>
      </c>
      <c r="O93" s="5">
        <f t="shared" si="9"/>
        <v>0.34034999999994398</v>
      </c>
    </row>
    <row r="94" spans="1:15" x14ac:dyDescent="0.25">
      <c r="A94"/>
      <c r="B94">
        <v>92</v>
      </c>
      <c r="C94">
        <v>25.983699999999999</v>
      </c>
      <c r="D94">
        <v>-9.9710999999999999</v>
      </c>
      <c r="E94">
        <v>2543.2105999999999</v>
      </c>
      <c r="F94" s="2">
        <f t="shared" si="6"/>
        <v>2492.319</v>
      </c>
      <c r="G94"/>
      <c r="H94">
        <v>92</v>
      </c>
      <c r="I94">
        <v>-26.0108</v>
      </c>
      <c r="J94">
        <v>-9.9718</v>
      </c>
      <c r="K94">
        <v>2543.2294000000002</v>
      </c>
      <c r="L94" s="2">
        <f t="shared" si="7"/>
        <v>2492.3378000000002</v>
      </c>
      <c r="N94" s="5">
        <f t="shared" si="8"/>
        <v>2492.3284000000003</v>
      </c>
      <c r="O94" s="5">
        <f t="shared" si="9"/>
        <v>0.32840000000032887</v>
      </c>
    </row>
    <row r="95" spans="1:15" x14ac:dyDescent="0.25">
      <c r="A95"/>
      <c r="B95">
        <v>93</v>
      </c>
      <c r="C95">
        <v>25.9846</v>
      </c>
      <c r="D95">
        <v>-9.9702999999999999</v>
      </c>
      <c r="E95">
        <v>2571.2001</v>
      </c>
      <c r="F95" s="2">
        <f t="shared" si="6"/>
        <v>2520.3085000000001</v>
      </c>
      <c r="G95"/>
      <c r="H95">
        <v>93</v>
      </c>
      <c r="I95">
        <v>-26.011900000000001</v>
      </c>
      <c r="J95">
        <v>-9.9704999999999995</v>
      </c>
      <c r="K95">
        <v>2571.2329</v>
      </c>
      <c r="L95" s="2">
        <f t="shared" si="7"/>
        <v>2520.3413</v>
      </c>
      <c r="N95" s="5">
        <f t="shared" si="8"/>
        <v>2520.3249000000001</v>
      </c>
      <c r="O95" s="5">
        <f t="shared" si="9"/>
        <v>0.32490000000007058</v>
      </c>
    </row>
    <row r="96" spans="1:15" x14ac:dyDescent="0.25">
      <c r="A96"/>
      <c r="B96">
        <v>94</v>
      </c>
      <c r="C96">
        <v>25.9846</v>
      </c>
      <c r="D96">
        <v>-9.9694000000000003</v>
      </c>
      <c r="E96">
        <v>2599.201</v>
      </c>
      <c r="F96" s="2">
        <f t="shared" si="6"/>
        <v>2548.3094000000001</v>
      </c>
      <c r="G96"/>
      <c r="H96">
        <v>94</v>
      </c>
      <c r="I96">
        <v>-26.011299999999999</v>
      </c>
      <c r="J96">
        <v>-9.9719999999999995</v>
      </c>
      <c r="K96">
        <v>2599.2251000000001</v>
      </c>
      <c r="L96" s="2">
        <f t="shared" si="7"/>
        <v>2548.3335000000002</v>
      </c>
      <c r="N96" s="5">
        <f t="shared" si="8"/>
        <v>2548.3214500000004</v>
      </c>
      <c r="O96" s="5">
        <f t="shared" si="9"/>
        <v>0.32145000000036816</v>
      </c>
    </row>
    <row r="97" spans="1:15" x14ac:dyDescent="0.25">
      <c r="A97"/>
      <c r="B97">
        <v>95</v>
      </c>
      <c r="C97">
        <v>25.983699999999999</v>
      </c>
      <c r="D97">
        <v>-9.9709000000000003</v>
      </c>
      <c r="E97">
        <v>2627.2145999999998</v>
      </c>
      <c r="F97" s="2">
        <f t="shared" si="6"/>
        <v>2576.3229999999999</v>
      </c>
      <c r="G97"/>
      <c r="H97">
        <v>95</v>
      </c>
      <c r="I97">
        <v>-26.0124</v>
      </c>
      <c r="J97">
        <v>-9.9709000000000003</v>
      </c>
      <c r="K97">
        <v>2627.2375000000002</v>
      </c>
      <c r="L97" s="2">
        <f t="shared" si="7"/>
        <v>2576.3459000000003</v>
      </c>
      <c r="N97" s="5">
        <f t="shared" si="8"/>
        <v>2576.3344500000003</v>
      </c>
      <c r="O97" s="5">
        <f t="shared" si="9"/>
        <v>0.33445000000028813</v>
      </c>
    </row>
    <row r="98" spans="1:15" x14ac:dyDescent="0.25">
      <c r="A98"/>
      <c r="B98">
        <v>96</v>
      </c>
      <c r="C98">
        <v>25.983899999999998</v>
      </c>
      <c r="D98">
        <v>-9.9695999999999998</v>
      </c>
      <c r="E98">
        <v>2655.2237</v>
      </c>
      <c r="F98" s="2">
        <f t="shared" si="6"/>
        <v>2604.3321000000001</v>
      </c>
      <c r="G98"/>
      <c r="H98">
        <v>96</v>
      </c>
      <c r="I98">
        <v>-26.011900000000001</v>
      </c>
      <c r="J98">
        <v>-9.9712999999999994</v>
      </c>
      <c r="K98">
        <v>2655.2386999999999</v>
      </c>
      <c r="L98" s="2">
        <f t="shared" si="7"/>
        <v>2604.3471</v>
      </c>
      <c r="N98" s="5">
        <f t="shared" si="8"/>
        <v>2604.3396000000002</v>
      </c>
      <c r="O98" s="5">
        <f t="shared" si="9"/>
        <v>0.33960000000024593</v>
      </c>
    </row>
    <row r="99" spans="1:15" x14ac:dyDescent="0.25">
      <c r="A99"/>
      <c r="B99">
        <v>97</v>
      </c>
      <c r="C99">
        <v>25.9832</v>
      </c>
      <c r="D99">
        <v>-9.9720999999999993</v>
      </c>
      <c r="E99">
        <v>2683.2301000000002</v>
      </c>
      <c r="F99" s="2">
        <f t="shared" si="6"/>
        <v>2632.3385000000003</v>
      </c>
      <c r="G99"/>
      <c r="H99">
        <v>97</v>
      </c>
      <c r="I99">
        <v>-26.012899999999998</v>
      </c>
      <c r="J99">
        <v>-9.9709000000000003</v>
      </c>
      <c r="K99">
        <v>2683.2352000000001</v>
      </c>
      <c r="L99" s="2">
        <f t="shared" si="7"/>
        <v>2632.3436000000002</v>
      </c>
      <c r="N99" s="5">
        <f t="shared" si="8"/>
        <v>2632.34105</v>
      </c>
      <c r="O99" s="5">
        <f t="shared" si="9"/>
        <v>0.34104999999999563</v>
      </c>
    </row>
    <row r="100" spans="1:15" x14ac:dyDescent="0.25">
      <c r="A100"/>
      <c r="B100">
        <v>98</v>
      </c>
      <c r="C100">
        <v>25.984000000000002</v>
      </c>
      <c r="D100">
        <v>-9.9695</v>
      </c>
      <c r="E100">
        <v>2711.2217000000001</v>
      </c>
      <c r="F100" s="2">
        <f t="shared" si="6"/>
        <v>2660.3301000000001</v>
      </c>
      <c r="G100"/>
      <c r="H100">
        <v>98</v>
      </c>
      <c r="I100">
        <v>-26.012899999999998</v>
      </c>
      <c r="J100">
        <v>-9.9707000000000008</v>
      </c>
      <c r="K100">
        <v>2711.2397999999998</v>
      </c>
      <c r="L100" s="2">
        <f t="shared" si="7"/>
        <v>2660.3481999999999</v>
      </c>
      <c r="N100" s="5">
        <f t="shared" si="8"/>
        <v>2660.3391499999998</v>
      </c>
      <c r="O100" s="5">
        <f t="shared" si="9"/>
        <v>0.33914999999979045</v>
      </c>
    </row>
    <row r="101" spans="1:15" x14ac:dyDescent="0.25">
      <c r="A101"/>
      <c r="B101">
        <v>99</v>
      </c>
      <c r="C101">
        <v>25.9832</v>
      </c>
      <c r="D101">
        <v>-9.9722000000000008</v>
      </c>
      <c r="E101">
        <v>2739.2334000000001</v>
      </c>
      <c r="F101" s="2">
        <f t="shared" si="6"/>
        <v>2688.3418000000001</v>
      </c>
      <c r="G101"/>
      <c r="H101">
        <v>99</v>
      </c>
      <c r="I101">
        <v>-26.012</v>
      </c>
      <c r="J101">
        <v>-9.9725999999999999</v>
      </c>
      <c r="K101">
        <v>2739.2404999999999</v>
      </c>
      <c r="L101" s="2">
        <f t="shared" si="7"/>
        <v>2688.3489</v>
      </c>
      <c r="N101" s="5">
        <f t="shared" si="8"/>
        <v>2688.3453500000001</v>
      </c>
      <c r="O101" s="5">
        <f t="shared" si="9"/>
        <v>0.34535000000005311</v>
      </c>
    </row>
    <row r="102" spans="1:15" x14ac:dyDescent="0.25">
      <c r="A102"/>
      <c r="B102">
        <v>100</v>
      </c>
      <c r="C102">
        <v>25.9834</v>
      </c>
      <c r="D102">
        <v>-9.9695999999999998</v>
      </c>
      <c r="E102">
        <v>2767.2239</v>
      </c>
      <c r="F102" s="2">
        <f t="shared" si="6"/>
        <v>2716.3323</v>
      </c>
      <c r="G102"/>
      <c r="H102">
        <v>100</v>
      </c>
      <c r="I102">
        <v>-26.0139</v>
      </c>
      <c r="J102">
        <v>-9.9705999999999992</v>
      </c>
      <c r="K102">
        <v>2767.2408999999998</v>
      </c>
      <c r="L102" s="2">
        <f t="shared" si="7"/>
        <v>2716.3492999999999</v>
      </c>
      <c r="N102" s="5">
        <f t="shared" si="8"/>
        <v>2716.3407999999999</v>
      </c>
      <c r="O102" s="5">
        <f t="shared" si="9"/>
        <v>0.3407999999999447</v>
      </c>
    </row>
    <row r="103" spans="1:15" x14ac:dyDescent="0.25">
      <c r="A103"/>
      <c r="B103">
        <v>101</v>
      </c>
      <c r="C103">
        <v>25.984400000000001</v>
      </c>
      <c r="D103">
        <v>-9.9707000000000008</v>
      </c>
      <c r="E103">
        <v>2795.2177000000001</v>
      </c>
      <c r="F103" s="2">
        <f t="shared" si="6"/>
        <v>2744.3261000000002</v>
      </c>
      <c r="G103"/>
      <c r="H103">
        <v>101</v>
      </c>
      <c r="I103">
        <v>-26.0138</v>
      </c>
      <c r="J103">
        <v>-9.9702999999999999</v>
      </c>
      <c r="K103">
        <v>2795.2361000000001</v>
      </c>
      <c r="L103" s="2">
        <f t="shared" si="7"/>
        <v>2744.3445000000002</v>
      </c>
      <c r="N103" s="5">
        <f t="shared" si="8"/>
        <v>2744.3353000000002</v>
      </c>
      <c r="O103" s="5">
        <f t="shared" si="9"/>
        <v>0.33530000000018845</v>
      </c>
    </row>
    <row r="104" spans="1:15" x14ac:dyDescent="0.25">
      <c r="A104"/>
      <c r="B104">
        <v>102</v>
      </c>
      <c r="C104">
        <v>25.982700000000001</v>
      </c>
      <c r="D104">
        <v>-9.9722000000000008</v>
      </c>
      <c r="E104">
        <v>2823.2267000000002</v>
      </c>
      <c r="F104" s="2">
        <f t="shared" si="6"/>
        <v>2772.3351000000002</v>
      </c>
      <c r="G104"/>
      <c r="H104">
        <v>102</v>
      </c>
      <c r="I104">
        <v>-26.0139</v>
      </c>
      <c r="J104">
        <v>-9.9710999999999999</v>
      </c>
      <c r="K104">
        <v>2823.2345</v>
      </c>
      <c r="L104" s="2">
        <f t="shared" si="7"/>
        <v>2772.3429000000001</v>
      </c>
      <c r="N104" s="5">
        <f t="shared" si="8"/>
        <v>2772.3389999999999</v>
      </c>
      <c r="O104" s="5">
        <f t="shared" si="9"/>
        <v>0.33899999999994179</v>
      </c>
    </row>
    <row r="105" spans="1:15" x14ac:dyDescent="0.25">
      <c r="A105"/>
      <c r="B105">
        <v>103</v>
      </c>
      <c r="C105">
        <v>25.984100000000002</v>
      </c>
      <c r="D105">
        <v>-9.9713999999999992</v>
      </c>
      <c r="E105">
        <v>2851.2021</v>
      </c>
      <c r="F105" s="2">
        <f t="shared" si="6"/>
        <v>2800.3105</v>
      </c>
      <c r="G105"/>
      <c r="H105">
        <v>103</v>
      </c>
      <c r="I105">
        <v>-26.012499999999999</v>
      </c>
      <c r="J105">
        <v>-9.9718999999999998</v>
      </c>
      <c r="K105">
        <v>2851.2361999999998</v>
      </c>
      <c r="L105" s="2">
        <f t="shared" si="7"/>
        <v>2800.3445999999999</v>
      </c>
      <c r="N105" s="5">
        <f t="shared" si="8"/>
        <v>2800.32755</v>
      </c>
      <c r="O105" s="5">
        <f t="shared" si="9"/>
        <v>0.32754999999997381</v>
      </c>
    </row>
    <row r="106" spans="1:15" x14ac:dyDescent="0.25">
      <c r="A106"/>
      <c r="B106">
        <v>104</v>
      </c>
      <c r="C106">
        <v>25.982800000000001</v>
      </c>
      <c r="D106">
        <v>-9.9705999999999992</v>
      </c>
      <c r="E106">
        <v>2879.1965</v>
      </c>
      <c r="F106" s="2">
        <f t="shared" si="6"/>
        <v>2828.3049000000001</v>
      </c>
      <c r="G106"/>
      <c r="H106">
        <v>104</v>
      </c>
      <c r="I106">
        <v>-26.012799999999999</v>
      </c>
      <c r="J106">
        <v>-9.9719999999999995</v>
      </c>
      <c r="K106">
        <v>2879.2366000000002</v>
      </c>
      <c r="L106" s="2">
        <f t="shared" si="7"/>
        <v>2828.3450000000003</v>
      </c>
      <c r="N106" s="5">
        <f t="shared" si="8"/>
        <v>2828.3249500000002</v>
      </c>
      <c r="O106" s="5">
        <f t="shared" si="9"/>
        <v>0.32495000000017171</v>
      </c>
    </row>
    <row r="107" spans="1:15" x14ac:dyDescent="0.25">
      <c r="A107"/>
      <c r="B107">
        <v>105</v>
      </c>
      <c r="C107">
        <v>25.983000000000001</v>
      </c>
      <c r="D107">
        <v>-9.9709000000000003</v>
      </c>
      <c r="E107">
        <v>2907.1876999999999</v>
      </c>
      <c r="F107" s="2">
        <f t="shared" si="6"/>
        <v>2856.2961</v>
      </c>
      <c r="G107"/>
      <c r="H107">
        <v>105</v>
      </c>
      <c r="I107">
        <v>-26.012799999999999</v>
      </c>
      <c r="J107">
        <v>-9.9720999999999993</v>
      </c>
      <c r="K107">
        <v>2907.223</v>
      </c>
      <c r="L107" s="2">
        <f t="shared" si="7"/>
        <v>2856.3314</v>
      </c>
      <c r="N107" s="5">
        <f t="shared" si="8"/>
        <v>2856.3137500000003</v>
      </c>
      <c r="O107" s="5">
        <f t="shared" si="9"/>
        <v>0.31375000000025466</v>
      </c>
    </row>
    <row r="108" spans="1:15" x14ac:dyDescent="0.25">
      <c r="A108"/>
      <c r="B108">
        <v>106</v>
      </c>
      <c r="C108">
        <v>25.982800000000001</v>
      </c>
      <c r="D108">
        <v>-9.9710000000000001</v>
      </c>
      <c r="E108">
        <v>2935.1867000000002</v>
      </c>
      <c r="F108" s="2">
        <f t="shared" si="6"/>
        <v>2884.2951000000003</v>
      </c>
      <c r="G108"/>
      <c r="H108">
        <v>106</v>
      </c>
      <c r="I108">
        <v>-26.012599999999999</v>
      </c>
      <c r="J108">
        <v>-9.9722000000000008</v>
      </c>
      <c r="K108">
        <v>2935.2253999999998</v>
      </c>
      <c r="L108" s="2">
        <f t="shared" si="7"/>
        <v>2884.3337999999999</v>
      </c>
      <c r="N108" s="5">
        <f t="shared" si="8"/>
        <v>2884.3144499999999</v>
      </c>
      <c r="O108" s="5">
        <f t="shared" si="9"/>
        <v>0.31444999999985157</v>
      </c>
    </row>
    <row r="109" spans="1:15" x14ac:dyDescent="0.25">
      <c r="A109"/>
      <c r="B109">
        <v>107</v>
      </c>
      <c r="C109">
        <v>25.9817</v>
      </c>
      <c r="D109">
        <v>-9.9727999999999994</v>
      </c>
      <c r="E109">
        <v>2963.2080999999998</v>
      </c>
      <c r="F109" s="2">
        <f t="shared" si="6"/>
        <v>2912.3164999999999</v>
      </c>
      <c r="G109"/>
      <c r="H109">
        <v>107</v>
      </c>
      <c r="I109">
        <v>-26.014600000000002</v>
      </c>
      <c r="J109">
        <v>-9.9708000000000006</v>
      </c>
      <c r="K109">
        <v>2963.2451000000001</v>
      </c>
      <c r="L109" s="2">
        <f t="shared" si="7"/>
        <v>2912.3535000000002</v>
      </c>
      <c r="N109" s="5">
        <f t="shared" si="8"/>
        <v>2912.335</v>
      </c>
      <c r="O109" s="5">
        <f t="shared" si="9"/>
        <v>0.33500000000003638</v>
      </c>
    </row>
    <row r="110" spans="1:15" x14ac:dyDescent="0.25">
      <c r="A110"/>
      <c r="B110">
        <v>108</v>
      </c>
      <c r="C110">
        <v>25.982500000000002</v>
      </c>
      <c r="D110">
        <v>-9.9705999999999992</v>
      </c>
      <c r="E110">
        <v>2991.2046</v>
      </c>
      <c r="F110" s="2">
        <f t="shared" si="6"/>
        <v>2940.3130000000001</v>
      </c>
      <c r="G110"/>
      <c r="H110">
        <v>108</v>
      </c>
      <c r="I110">
        <v>-26.013000000000002</v>
      </c>
      <c r="J110">
        <v>-9.9722000000000008</v>
      </c>
      <c r="K110">
        <v>2991.2393999999999</v>
      </c>
      <c r="L110" s="2">
        <f t="shared" si="7"/>
        <v>2940.3478</v>
      </c>
      <c r="N110" s="5">
        <f t="shared" si="8"/>
        <v>2940.3303999999998</v>
      </c>
      <c r="O110" s="5">
        <f t="shared" si="9"/>
        <v>0.33039999999982683</v>
      </c>
    </row>
    <row r="111" spans="1:15" x14ac:dyDescent="0.25">
      <c r="A111"/>
      <c r="B111">
        <v>109</v>
      </c>
      <c r="C111">
        <v>25.982500000000002</v>
      </c>
      <c r="D111">
        <v>-9.9694000000000003</v>
      </c>
      <c r="E111">
        <v>3019.2431000000001</v>
      </c>
      <c r="F111" s="2">
        <f t="shared" si="6"/>
        <v>2968.3515000000002</v>
      </c>
      <c r="G111"/>
      <c r="H111">
        <v>109</v>
      </c>
      <c r="I111">
        <v>-26.014399999999998</v>
      </c>
      <c r="J111">
        <v>-9.9707000000000008</v>
      </c>
      <c r="K111">
        <v>3019.2462999999998</v>
      </c>
      <c r="L111" s="2">
        <f t="shared" si="7"/>
        <v>2968.3546999999999</v>
      </c>
      <c r="N111" s="5">
        <f t="shared" si="8"/>
        <v>2968.3531000000003</v>
      </c>
      <c r="O111" s="5">
        <f t="shared" si="9"/>
        <v>0.35310000000026776</v>
      </c>
    </row>
    <row r="112" spans="1:15" x14ac:dyDescent="0.25">
      <c r="A112"/>
      <c r="B112">
        <v>110</v>
      </c>
      <c r="C112">
        <v>25.982900000000001</v>
      </c>
      <c r="D112">
        <v>-9.9711999999999996</v>
      </c>
      <c r="E112">
        <v>3047.2363</v>
      </c>
      <c r="F112" s="2">
        <f t="shared" si="6"/>
        <v>2996.3447000000001</v>
      </c>
      <c r="G112"/>
      <c r="H112">
        <v>110</v>
      </c>
      <c r="I112">
        <v>-26.0139</v>
      </c>
      <c r="J112">
        <v>-9.9723000000000006</v>
      </c>
      <c r="K112">
        <v>3047.2433999999998</v>
      </c>
      <c r="L112" s="2">
        <f t="shared" si="7"/>
        <v>2996.3517999999999</v>
      </c>
      <c r="N112" s="5">
        <f t="shared" si="8"/>
        <v>2996.34825</v>
      </c>
      <c r="O112" s="5">
        <f t="shared" si="9"/>
        <v>0.34825000000000728</v>
      </c>
    </row>
    <row r="113" spans="1:15" x14ac:dyDescent="0.25">
      <c r="A113"/>
      <c r="B113">
        <v>111</v>
      </c>
      <c r="C113">
        <v>25.982800000000001</v>
      </c>
      <c r="D113">
        <v>-9.9707000000000008</v>
      </c>
      <c r="E113">
        <v>3075.2226000000001</v>
      </c>
      <c r="F113" s="2">
        <f t="shared" si="6"/>
        <v>3024.3310000000001</v>
      </c>
      <c r="G113"/>
      <c r="H113">
        <v>111</v>
      </c>
      <c r="I113">
        <v>-26.0151</v>
      </c>
      <c r="J113">
        <v>-9.9707000000000008</v>
      </c>
      <c r="K113">
        <v>3075.2438999999999</v>
      </c>
      <c r="L113" s="2">
        <f t="shared" si="7"/>
        <v>3024.3523</v>
      </c>
      <c r="N113" s="5">
        <f t="shared" si="8"/>
        <v>3024.3416500000003</v>
      </c>
      <c r="O113" s="5">
        <f t="shared" si="9"/>
        <v>0.34165000000029977</v>
      </c>
    </row>
    <row r="114" spans="1:15" x14ac:dyDescent="0.25">
      <c r="A114"/>
      <c r="B114">
        <v>112</v>
      </c>
      <c r="C114">
        <v>25.981000000000002</v>
      </c>
      <c r="D114">
        <v>-9.9716000000000005</v>
      </c>
      <c r="E114">
        <v>3103.2166999999999</v>
      </c>
      <c r="F114" s="2">
        <f t="shared" si="6"/>
        <v>3052.3251</v>
      </c>
      <c r="G114"/>
      <c r="H114">
        <v>112</v>
      </c>
      <c r="I114">
        <v>-26.014299999999999</v>
      </c>
      <c r="J114">
        <v>-9.9723000000000006</v>
      </c>
      <c r="K114">
        <v>3103.2433000000001</v>
      </c>
      <c r="L114" s="2">
        <f t="shared" si="7"/>
        <v>3052.3517000000002</v>
      </c>
      <c r="N114" s="5">
        <f t="shared" si="8"/>
        <v>3052.3384000000001</v>
      </c>
      <c r="O114" s="5">
        <f t="shared" si="9"/>
        <v>0.3384000000000924</v>
      </c>
    </row>
    <row r="115" spans="1:15" x14ac:dyDescent="0.25">
      <c r="A115"/>
      <c r="B115">
        <v>113</v>
      </c>
      <c r="C115">
        <v>25.982800000000001</v>
      </c>
      <c r="D115">
        <v>-9.9717000000000002</v>
      </c>
      <c r="E115">
        <v>3131.2044000000001</v>
      </c>
      <c r="F115" s="2">
        <f t="shared" si="6"/>
        <v>3080.3128000000002</v>
      </c>
      <c r="G115"/>
      <c r="H115">
        <v>113</v>
      </c>
      <c r="I115">
        <v>-26.014099999999999</v>
      </c>
      <c r="J115">
        <v>-9.9720999999999993</v>
      </c>
      <c r="K115">
        <v>3131.2352000000001</v>
      </c>
      <c r="L115" s="2">
        <f t="shared" si="7"/>
        <v>3080.3436000000002</v>
      </c>
      <c r="N115" s="5">
        <f t="shared" si="8"/>
        <v>3080.3281999999999</v>
      </c>
      <c r="O115" s="5">
        <f t="shared" si="9"/>
        <v>0.32819999999992433</v>
      </c>
    </row>
    <row r="116" spans="1:15" x14ac:dyDescent="0.25">
      <c r="A116"/>
      <c r="B116">
        <v>114</v>
      </c>
      <c r="C116">
        <v>25.9803</v>
      </c>
      <c r="D116">
        <v>-9.9715000000000007</v>
      </c>
      <c r="E116">
        <v>3159.2224999999999</v>
      </c>
      <c r="F116" s="2">
        <f t="shared" si="6"/>
        <v>3108.3308999999999</v>
      </c>
      <c r="G116"/>
      <c r="H116">
        <v>114</v>
      </c>
      <c r="I116">
        <v>-26.014299999999999</v>
      </c>
      <c r="J116">
        <v>-9.9723000000000006</v>
      </c>
      <c r="K116">
        <v>3159.25</v>
      </c>
      <c r="L116" s="2">
        <f t="shared" si="7"/>
        <v>3108.3584000000001</v>
      </c>
      <c r="N116" s="5">
        <f t="shared" si="8"/>
        <v>3108.34465</v>
      </c>
      <c r="O116" s="5">
        <f t="shared" si="9"/>
        <v>0.34465000000000146</v>
      </c>
    </row>
    <row r="117" spans="1:15" x14ac:dyDescent="0.25">
      <c r="A117"/>
      <c r="B117">
        <v>115</v>
      </c>
      <c r="C117">
        <v>25.981100000000001</v>
      </c>
      <c r="D117">
        <v>-9.9704999999999995</v>
      </c>
      <c r="E117">
        <v>3187.2258000000002</v>
      </c>
      <c r="F117" s="2">
        <f t="shared" si="6"/>
        <v>3136.3342000000002</v>
      </c>
      <c r="G117"/>
      <c r="H117">
        <v>115</v>
      </c>
      <c r="I117">
        <v>-26.0154</v>
      </c>
      <c r="J117">
        <v>-9.9703999999999997</v>
      </c>
      <c r="K117">
        <v>3187.2554</v>
      </c>
      <c r="L117" s="2">
        <f t="shared" si="7"/>
        <v>3136.3638000000001</v>
      </c>
      <c r="N117" s="5">
        <f t="shared" si="8"/>
        <v>3136.3490000000002</v>
      </c>
      <c r="O117" s="5">
        <f t="shared" si="9"/>
        <v>0.34900000000016007</v>
      </c>
    </row>
    <row r="118" spans="1:15" x14ac:dyDescent="0.25">
      <c r="A118"/>
      <c r="B118">
        <v>116</v>
      </c>
      <c r="C118">
        <v>25.9816</v>
      </c>
      <c r="D118">
        <v>-9.9709000000000003</v>
      </c>
      <c r="E118">
        <v>3215.2024999999999</v>
      </c>
      <c r="F118" s="2">
        <f t="shared" si="6"/>
        <v>3164.3108999999999</v>
      </c>
      <c r="G118"/>
      <c r="H118">
        <v>116</v>
      </c>
      <c r="I118">
        <v>-26.014800000000001</v>
      </c>
      <c r="J118">
        <v>-9.9719999999999995</v>
      </c>
      <c r="K118">
        <v>3215.2496999999998</v>
      </c>
      <c r="L118" s="2">
        <f t="shared" si="7"/>
        <v>3164.3580999999999</v>
      </c>
      <c r="N118" s="5">
        <f t="shared" si="8"/>
        <v>3164.3344999999999</v>
      </c>
      <c r="O118" s="5">
        <f t="shared" si="9"/>
        <v>0.33449999999993452</v>
      </c>
    </row>
    <row r="119" spans="1:15" x14ac:dyDescent="0.25">
      <c r="A119"/>
      <c r="B119">
        <v>117</v>
      </c>
      <c r="C119">
        <v>25.9816</v>
      </c>
      <c r="D119">
        <v>-9.9707000000000008</v>
      </c>
      <c r="E119">
        <v>3243.2044999999998</v>
      </c>
      <c r="F119" s="2">
        <f t="shared" si="6"/>
        <v>3192.3128999999999</v>
      </c>
      <c r="G119"/>
      <c r="H119">
        <v>117</v>
      </c>
      <c r="I119">
        <v>-26.016400000000001</v>
      </c>
      <c r="J119">
        <v>-9.9704999999999995</v>
      </c>
      <c r="K119">
        <v>3243.2226999999998</v>
      </c>
      <c r="L119" s="2">
        <f t="shared" si="7"/>
        <v>3192.3310999999999</v>
      </c>
      <c r="N119" s="5">
        <f t="shared" si="8"/>
        <v>3192.3220000000001</v>
      </c>
      <c r="O119" s="5">
        <f t="shared" si="9"/>
        <v>0.32200000000011642</v>
      </c>
    </row>
    <row r="120" spans="1:15" x14ac:dyDescent="0.25">
      <c r="A120"/>
      <c r="B120">
        <v>118</v>
      </c>
      <c r="C120">
        <v>25.9815</v>
      </c>
      <c r="D120">
        <v>-9.9718</v>
      </c>
      <c r="E120">
        <v>3271.2089999999998</v>
      </c>
      <c r="F120" s="2">
        <f t="shared" si="6"/>
        <v>3220.3173999999999</v>
      </c>
      <c r="G120"/>
      <c r="H120">
        <v>118</v>
      </c>
      <c r="I120">
        <v>-26.015699999999999</v>
      </c>
      <c r="J120">
        <v>-9.9709000000000003</v>
      </c>
      <c r="K120">
        <v>3271.2287000000001</v>
      </c>
      <c r="L120" s="2">
        <f t="shared" si="7"/>
        <v>3220.3371000000002</v>
      </c>
      <c r="N120" s="5">
        <f t="shared" si="8"/>
        <v>3220.3272500000003</v>
      </c>
      <c r="O120" s="5">
        <f t="shared" si="9"/>
        <v>0.32725000000027649</v>
      </c>
    </row>
    <row r="121" spans="1:15" x14ac:dyDescent="0.25">
      <c r="A121"/>
      <c r="B121">
        <v>119</v>
      </c>
      <c r="C121">
        <v>25.979299999999999</v>
      </c>
      <c r="D121">
        <v>-9.9722000000000008</v>
      </c>
      <c r="E121">
        <v>3299.2024000000001</v>
      </c>
      <c r="F121" s="2">
        <f t="shared" si="6"/>
        <v>3248.3108000000002</v>
      </c>
      <c r="G121"/>
      <c r="H121">
        <v>119</v>
      </c>
      <c r="I121">
        <v>-26.0152</v>
      </c>
      <c r="J121">
        <v>-9.9724000000000004</v>
      </c>
      <c r="K121">
        <v>3299.2314999999999</v>
      </c>
      <c r="L121" s="2">
        <f t="shared" si="7"/>
        <v>3248.3398999999999</v>
      </c>
      <c r="N121" s="5">
        <f t="shared" si="8"/>
        <v>3248.3253500000001</v>
      </c>
      <c r="O121" s="5">
        <f t="shared" si="9"/>
        <v>0.3253500000000713</v>
      </c>
    </row>
    <row r="122" spans="1:15" x14ac:dyDescent="0.25">
      <c r="A122"/>
      <c r="B122">
        <v>120</v>
      </c>
      <c r="C122">
        <v>25.9801</v>
      </c>
      <c r="D122">
        <v>-9.9712999999999994</v>
      </c>
      <c r="E122">
        <v>3327.1833999999999</v>
      </c>
      <c r="F122" s="2">
        <f t="shared" si="6"/>
        <v>3276.2918</v>
      </c>
      <c r="G122"/>
      <c r="H122">
        <v>120</v>
      </c>
      <c r="I122">
        <v>-26.014800000000001</v>
      </c>
      <c r="J122">
        <v>-9.9728999999999992</v>
      </c>
      <c r="K122">
        <v>3327.2289000000001</v>
      </c>
      <c r="L122" s="2">
        <f t="shared" si="7"/>
        <v>3276.3373000000001</v>
      </c>
      <c r="N122" s="5">
        <f t="shared" si="8"/>
        <v>3276.3145500000001</v>
      </c>
      <c r="O122" s="5">
        <f t="shared" si="9"/>
        <v>0.31455000000005384</v>
      </c>
    </row>
    <row r="123" spans="1:15" x14ac:dyDescent="0.25">
      <c r="A123"/>
      <c r="B123">
        <v>121</v>
      </c>
      <c r="C123">
        <v>25.979900000000001</v>
      </c>
      <c r="D123">
        <v>-9.9703999999999997</v>
      </c>
      <c r="E123">
        <v>3355.1460000000002</v>
      </c>
      <c r="F123" s="2">
        <f t="shared" si="6"/>
        <v>3304.2544000000003</v>
      </c>
      <c r="G123"/>
      <c r="H123">
        <v>121</v>
      </c>
      <c r="I123">
        <v>-26.015000000000001</v>
      </c>
      <c r="J123">
        <v>-9.9720999999999993</v>
      </c>
      <c r="K123">
        <v>3355.2109</v>
      </c>
      <c r="L123" s="2">
        <f t="shared" si="7"/>
        <v>3304.3193000000001</v>
      </c>
      <c r="N123" s="5">
        <f t="shared" si="8"/>
        <v>3304.2868500000004</v>
      </c>
      <c r="O123" s="5">
        <f t="shared" si="9"/>
        <v>0.28685000000041327</v>
      </c>
    </row>
    <row r="124" spans="1:15" x14ac:dyDescent="0.25">
      <c r="A124"/>
      <c r="B124">
        <v>122</v>
      </c>
      <c r="C124">
        <v>25.980499999999999</v>
      </c>
      <c r="D124">
        <v>-9.9702999999999999</v>
      </c>
      <c r="E124">
        <v>3380.6513</v>
      </c>
      <c r="F124" s="2">
        <f t="shared" si="6"/>
        <v>3329.7597000000001</v>
      </c>
      <c r="G124"/>
      <c r="H124">
        <v>122</v>
      </c>
      <c r="I124">
        <v>-26.015599999999999</v>
      </c>
      <c r="J124">
        <v>-9.9719999999999995</v>
      </c>
      <c r="K124">
        <v>3380.7206999999999</v>
      </c>
      <c r="L124" s="2">
        <f t="shared" si="7"/>
        <v>3329.8290999999999</v>
      </c>
    </row>
  </sheetData>
  <mergeCells count="2">
    <mergeCell ref="B1:E1"/>
    <mergeCell ref="I1:L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F45F-13F4-4CE7-88E1-E7AD4C549830}">
  <dimension ref="B39:S81"/>
  <sheetViews>
    <sheetView topLeftCell="A32" workbookViewId="0">
      <selection activeCell="E59" sqref="E59"/>
    </sheetView>
  </sheetViews>
  <sheetFormatPr defaultRowHeight="15" x14ac:dyDescent="0.25"/>
  <cols>
    <col min="2" max="2" width="9.140625" style="2"/>
    <col min="3" max="4" width="9.28515625" style="2" bestFit="1" customWidth="1"/>
    <col min="5" max="5" width="10.28515625" style="2" bestFit="1" customWidth="1"/>
    <col min="11" max="12" width="9.28515625" bestFit="1" customWidth="1"/>
    <col min="13" max="13" width="10.28515625" bestFit="1" customWidth="1"/>
    <col min="17" max="18" width="9.28515625" bestFit="1" customWidth="1"/>
    <col min="19" max="19" width="10.28515625" bestFit="1" customWidth="1"/>
  </cols>
  <sheetData>
    <row r="39" spans="2:19" ht="30" x14ac:dyDescent="0.25">
      <c r="B39" s="3" t="s">
        <v>14</v>
      </c>
      <c r="C39" s="2" t="s">
        <v>15</v>
      </c>
      <c r="D39" s="2" t="s">
        <v>16</v>
      </c>
      <c r="E39" s="2" t="s">
        <v>17</v>
      </c>
      <c r="J39" s="7" t="s">
        <v>18</v>
      </c>
      <c r="K39" s="2" t="s">
        <v>15</v>
      </c>
      <c r="L39" s="2" t="s">
        <v>16</v>
      </c>
      <c r="M39" s="2" t="s">
        <v>17</v>
      </c>
      <c r="P39" s="2"/>
      <c r="Q39" s="2"/>
      <c r="R39" s="2"/>
      <c r="S39" s="2"/>
    </row>
    <row r="40" spans="2:19" x14ac:dyDescent="0.25">
      <c r="B40" s="2" t="s">
        <v>19</v>
      </c>
      <c r="H40" s="2"/>
      <c r="I40" s="2"/>
      <c r="J40" s="2">
        <v>1</v>
      </c>
      <c r="K40" s="5"/>
      <c r="P40" s="2"/>
      <c r="Q40" s="5"/>
      <c r="R40" s="5"/>
      <c r="S40" s="5"/>
    </row>
    <row r="41" spans="2:19" x14ac:dyDescent="0.25">
      <c r="B41" s="2" t="s">
        <v>20</v>
      </c>
      <c r="J41" s="2">
        <v>2</v>
      </c>
      <c r="K41" s="5"/>
      <c r="P41" s="2"/>
      <c r="Q41" s="5"/>
      <c r="R41" s="5"/>
      <c r="S41" s="5"/>
    </row>
    <row r="42" spans="2:19" x14ac:dyDescent="0.25">
      <c r="B42" s="2" t="s">
        <v>21</v>
      </c>
      <c r="J42" s="2">
        <v>3</v>
      </c>
      <c r="K42" s="2"/>
      <c r="P42" s="2"/>
      <c r="Q42" s="2"/>
      <c r="R42" s="2"/>
      <c r="S42" s="5"/>
    </row>
    <row r="43" spans="2:19" x14ac:dyDescent="0.25">
      <c r="B43" s="2" t="s">
        <v>22</v>
      </c>
      <c r="J43" s="2">
        <v>4</v>
      </c>
      <c r="K43" s="2"/>
      <c r="P43" s="2"/>
      <c r="Q43" s="2"/>
      <c r="R43" s="2"/>
      <c r="S43" s="2"/>
    </row>
    <row r="44" spans="2:19" x14ac:dyDescent="0.25">
      <c r="B44" s="2" t="s">
        <v>23</v>
      </c>
      <c r="J44" s="2">
        <v>5</v>
      </c>
      <c r="P44" s="2"/>
      <c r="Q44" s="2"/>
      <c r="R44" s="2"/>
      <c r="S44" s="2"/>
    </row>
    <row r="45" spans="2:19" x14ac:dyDescent="0.25">
      <c r="B45" s="2" t="s">
        <v>24</v>
      </c>
      <c r="J45" s="2">
        <v>6</v>
      </c>
    </row>
    <row r="46" spans="2:19" x14ac:dyDescent="0.25">
      <c r="B46" s="2" t="s">
        <v>25</v>
      </c>
      <c r="J46" s="2">
        <v>7</v>
      </c>
    </row>
    <row r="47" spans="2:19" x14ac:dyDescent="0.25">
      <c r="B47" s="2" t="s">
        <v>26</v>
      </c>
      <c r="J47" s="2">
        <v>8</v>
      </c>
    </row>
    <row r="48" spans="2:19" x14ac:dyDescent="0.25">
      <c r="B48" s="2" t="s">
        <v>27</v>
      </c>
      <c r="J48" s="2">
        <v>9</v>
      </c>
    </row>
    <row r="49" spans="2:10" x14ac:dyDescent="0.25">
      <c r="B49" s="2" t="s">
        <v>28</v>
      </c>
      <c r="J49" s="2">
        <v>10</v>
      </c>
    </row>
    <row r="50" spans="2:10" x14ac:dyDescent="0.25">
      <c r="B50" s="2" t="s">
        <v>29</v>
      </c>
      <c r="J50" s="2">
        <v>11</v>
      </c>
    </row>
    <row r="51" spans="2:10" x14ac:dyDescent="0.25">
      <c r="B51" s="2" t="s">
        <v>30</v>
      </c>
      <c r="J51" s="2">
        <v>12</v>
      </c>
    </row>
    <row r="54" spans="2:10" x14ac:dyDescent="0.25">
      <c r="C54" s="8"/>
      <c r="D54" s="8"/>
      <c r="E54" s="8"/>
    </row>
    <row r="55" spans="2:10" x14ac:dyDescent="0.25">
      <c r="C55" s="8"/>
      <c r="D55" s="8"/>
      <c r="E55" s="8"/>
    </row>
    <row r="56" spans="2:10" x14ac:dyDescent="0.25">
      <c r="C56" s="8"/>
      <c r="D56" s="8"/>
      <c r="E56" s="8"/>
    </row>
    <row r="57" spans="2:10" x14ac:dyDescent="0.25">
      <c r="C57" s="8"/>
      <c r="D57" s="8"/>
      <c r="E57" s="8"/>
    </row>
    <row r="58" spans="2:10" x14ac:dyDescent="0.25">
      <c r="C58" s="8"/>
      <c r="D58" s="8"/>
      <c r="E58" s="8"/>
    </row>
    <row r="59" spans="2:10" x14ac:dyDescent="0.25">
      <c r="C59" s="8"/>
      <c r="D59" s="8"/>
      <c r="E59" s="8"/>
    </row>
    <row r="60" spans="2:10" x14ac:dyDescent="0.25">
      <c r="C60" s="8"/>
      <c r="D60" s="8"/>
      <c r="E60" s="8"/>
    </row>
    <row r="61" spans="2:10" x14ac:dyDescent="0.25">
      <c r="C61" s="8"/>
      <c r="D61" s="8"/>
      <c r="E61" s="8"/>
    </row>
    <row r="62" spans="2:10" x14ac:dyDescent="0.25">
      <c r="C62" s="8"/>
      <c r="D62" s="8"/>
      <c r="E62" s="8"/>
    </row>
    <row r="63" spans="2:10" x14ac:dyDescent="0.25">
      <c r="C63" s="8"/>
      <c r="D63" s="8"/>
      <c r="E63" s="8"/>
    </row>
    <row r="64" spans="2:10" x14ac:dyDescent="0.25">
      <c r="C64" s="8"/>
      <c r="D64" s="8"/>
      <c r="E64" s="8"/>
    </row>
    <row r="65" spans="3:5" x14ac:dyDescent="0.25">
      <c r="C65" s="8"/>
      <c r="D65" s="8"/>
      <c r="E65" s="8"/>
    </row>
    <row r="66" spans="3:5" x14ac:dyDescent="0.25">
      <c r="C66" s="8"/>
      <c r="D66" s="8"/>
      <c r="E66" s="8"/>
    </row>
    <row r="67" spans="3:5" x14ac:dyDescent="0.25">
      <c r="C67" s="8"/>
      <c r="D67" s="8"/>
      <c r="E67" s="8"/>
    </row>
    <row r="68" spans="3:5" x14ac:dyDescent="0.25">
      <c r="C68" s="8"/>
      <c r="D68" s="8"/>
      <c r="E68" s="8"/>
    </row>
    <row r="69" spans="3:5" x14ac:dyDescent="0.25">
      <c r="C69" s="8"/>
      <c r="D69" s="8"/>
      <c r="E69" s="8"/>
    </row>
    <row r="70" spans="3:5" x14ac:dyDescent="0.25">
      <c r="C70" s="8"/>
      <c r="D70" s="8"/>
      <c r="E70" s="8"/>
    </row>
    <row r="71" spans="3:5" x14ac:dyDescent="0.25">
      <c r="C71" s="8"/>
      <c r="D71" s="8"/>
      <c r="E71" s="8"/>
    </row>
    <row r="72" spans="3:5" x14ac:dyDescent="0.25">
      <c r="C72" s="8"/>
      <c r="D72" s="8"/>
      <c r="E72" s="8"/>
    </row>
    <row r="73" spans="3:5" x14ac:dyDescent="0.25">
      <c r="C73" s="8"/>
      <c r="D73" s="8"/>
      <c r="E73" s="8"/>
    </row>
    <row r="74" spans="3:5" x14ac:dyDescent="0.25">
      <c r="C74" s="8"/>
      <c r="D74" s="8"/>
      <c r="E74" s="8"/>
    </row>
    <row r="75" spans="3:5" x14ac:dyDescent="0.25">
      <c r="C75" s="8"/>
      <c r="D75" s="8"/>
      <c r="E75" s="8"/>
    </row>
    <row r="76" spans="3:5" x14ac:dyDescent="0.25">
      <c r="C76" s="8"/>
      <c r="D76" s="8"/>
      <c r="E76" s="8"/>
    </row>
    <row r="77" spans="3:5" x14ac:dyDescent="0.25">
      <c r="C77" s="8"/>
      <c r="D77" s="8"/>
      <c r="E77" s="8"/>
    </row>
    <row r="78" spans="3:5" x14ac:dyDescent="0.25">
      <c r="C78" s="8"/>
      <c r="D78" s="8"/>
      <c r="E78" s="8"/>
    </row>
    <row r="79" spans="3:5" x14ac:dyDescent="0.25">
      <c r="D79" s="5"/>
    </row>
    <row r="80" spans="3:5" x14ac:dyDescent="0.25">
      <c r="D80" s="5"/>
    </row>
    <row r="81" spans="4:4" x14ac:dyDescent="0.25">
      <c r="D81" s="5"/>
    </row>
  </sheetData>
  <phoneticPr fontId="2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Pole Top Y</vt:lpstr>
      <vt:lpstr>Pole Sym X</vt:lpstr>
      <vt:lpstr>Magnet Top Y</vt:lpstr>
      <vt:lpstr>Magnet Z (Spacing)</vt:lpstr>
      <vt:lpstr>Fidcucials-Planes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Caban, Keith</dc:creator>
  <cp:lastModifiedBy>Levashov, Yurii I.</cp:lastModifiedBy>
  <cp:lastPrinted>2026-09-09T20:36:46Z</cp:lastPrinted>
  <dcterms:created xsi:type="dcterms:W3CDTF">2022-07-27T15:17:14Z</dcterms:created>
  <dcterms:modified xsi:type="dcterms:W3CDTF">2026-09-09T20:45:09Z</dcterms:modified>
</cp:coreProperties>
</file>