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agdata\LCLS-II-HE\Undulator\HE_SXU_016\Mechanical\"/>
    </mc:Choice>
  </mc:AlternateContent>
  <xr:revisionPtr revIDLastSave="0" documentId="13_ncr:1_{C62DDE8C-1978-4865-92F6-6428CEF29A6F}" xr6:coauthVersionLast="47" xr6:coauthVersionMax="47" xr10:uidLastSave="{00000000-0000-0000-0000-000000000000}"/>
  <bookViews>
    <workbookView xWindow="7890" yWindow="990" windowWidth="41655" windowHeight="14565" xr2:uid="{D7440C77-1238-48B8-91E3-9398049D3C8F}"/>
  </bookViews>
  <sheets>
    <sheet name="Pole Top Y" sheetId="1" r:id="rId1"/>
    <sheet name="Pole Sym X" sheetId="3" r:id="rId2"/>
    <sheet name="Magnet Top Y" sheetId="2" r:id="rId3"/>
    <sheet name="Magnet Z (Spacing)" sheetId="4" r:id="rId4"/>
    <sheet name="Fidcucials-Plane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U84" i="1" l="1"/>
  <c r="U83" i="1"/>
  <c r="U82" i="1"/>
  <c r="U81" i="1"/>
  <c r="U80" i="1"/>
  <c r="U79" i="1"/>
  <c r="U78" i="1"/>
  <c r="U77" i="1"/>
  <c r="U76" i="1"/>
  <c r="U75" i="1"/>
  <c r="U74" i="1"/>
  <c r="U73" i="1"/>
  <c r="U72" i="1"/>
  <c r="U71" i="1"/>
  <c r="U70" i="1"/>
  <c r="U69" i="1"/>
  <c r="U68" i="1"/>
  <c r="U67" i="1"/>
  <c r="U66" i="1"/>
  <c r="U65" i="1"/>
  <c r="U64" i="1"/>
  <c r="U63" i="1"/>
  <c r="U62" i="1"/>
  <c r="U61" i="1"/>
  <c r="U60" i="1"/>
  <c r="U59" i="1"/>
  <c r="U58" i="1"/>
  <c r="U57" i="1"/>
  <c r="P3" i="1"/>
  <c r="M3" i="1"/>
  <c r="L4" i="1"/>
  <c r="M4" i="1"/>
  <c r="L5" i="1"/>
  <c r="M5" i="1"/>
  <c r="L6" i="1"/>
  <c r="M6" i="1"/>
  <c r="L7" i="1"/>
  <c r="M7" i="1"/>
  <c r="L8" i="1"/>
  <c r="M8" i="1"/>
  <c r="L9" i="1"/>
  <c r="M9" i="1"/>
  <c r="L10" i="1"/>
  <c r="M10" i="1"/>
  <c r="L11" i="1"/>
  <c r="M11" i="1" s="1"/>
  <c r="L12" i="1"/>
  <c r="M12" i="1" s="1"/>
  <c r="L13" i="1"/>
  <c r="M13" i="1"/>
  <c r="L14" i="1"/>
  <c r="M14" i="1"/>
  <c r="L15" i="1"/>
  <c r="M15" i="1"/>
  <c r="L16" i="1"/>
  <c r="M16" i="1"/>
  <c r="L17" i="1"/>
  <c r="M17" i="1"/>
  <c r="L18" i="1"/>
  <c r="M18" i="1"/>
  <c r="L19" i="1"/>
  <c r="M19" i="1"/>
  <c r="L20" i="1"/>
  <c r="M20" i="1"/>
  <c r="L21" i="1"/>
  <c r="M21" i="1" s="1"/>
  <c r="L22" i="1"/>
  <c r="M22" i="1" s="1"/>
  <c r="L23" i="1"/>
  <c r="M23" i="1"/>
  <c r="L24" i="1"/>
  <c r="M24" i="1"/>
  <c r="L25" i="1"/>
  <c r="M25" i="1"/>
  <c r="L26" i="1"/>
  <c r="M26" i="1"/>
  <c r="L27" i="1"/>
  <c r="M27" i="1"/>
  <c r="L28" i="1"/>
  <c r="M28" i="1"/>
  <c r="L29" i="1"/>
  <c r="M29" i="1"/>
  <c r="L30" i="1"/>
  <c r="M30" i="1"/>
  <c r="L31" i="1"/>
  <c r="M31" i="1" s="1"/>
  <c r="L32" i="1"/>
  <c r="M32" i="1" s="1"/>
  <c r="L33" i="1"/>
  <c r="M33" i="1"/>
  <c r="L34" i="1"/>
  <c r="M34" i="1"/>
  <c r="L35" i="1"/>
  <c r="M35" i="1"/>
  <c r="L36" i="1"/>
  <c r="M36" i="1"/>
  <c r="L37" i="1"/>
  <c r="M37" i="1" s="1"/>
  <c r="L38" i="1"/>
  <c r="M38" i="1"/>
  <c r="L39" i="1"/>
  <c r="M39" i="1"/>
  <c r="L40" i="1"/>
  <c r="M40" i="1"/>
  <c r="L41" i="1"/>
  <c r="M41" i="1" s="1"/>
  <c r="L42" i="1"/>
  <c r="M42" i="1" s="1"/>
  <c r="L43" i="1"/>
  <c r="M43" i="1"/>
  <c r="L44" i="1"/>
  <c r="M44" i="1"/>
  <c r="L45" i="1"/>
  <c r="M45" i="1"/>
  <c r="L46" i="1"/>
  <c r="M46" i="1"/>
  <c r="L47" i="1"/>
  <c r="M47" i="1"/>
  <c r="L48" i="1"/>
  <c r="M48" i="1"/>
  <c r="L49" i="1"/>
  <c r="M49" i="1"/>
  <c r="L50" i="1"/>
  <c r="M50" i="1"/>
  <c r="L51" i="1"/>
  <c r="M51" i="1" s="1"/>
  <c r="L52" i="1"/>
  <c r="M52" i="1" s="1"/>
  <c r="L53" i="1"/>
  <c r="M53" i="1"/>
  <c r="L54" i="1"/>
  <c r="M54" i="1"/>
  <c r="L55" i="1"/>
  <c r="M55" i="1"/>
  <c r="L56" i="1"/>
  <c r="M56" i="1"/>
  <c r="L57" i="1"/>
  <c r="M57" i="1"/>
  <c r="L58" i="1"/>
  <c r="M58" i="1"/>
  <c r="L59" i="1"/>
  <c r="M59" i="1"/>
  <c r="L60" i="1"/>
  <c r="M60" i="1"/>
  <c r="L61" i="1"/>
  <c r="M61" i="1" s="1"/>
  <c r="L62" i="1"/>
  <c r="M62" i="1" s="1"/>
  <c r="L63" i="1"/>
  <c r="M63" i="1"/>
  <c r="L64" i="1"/>
  <c r="M64" i="1"/>
  <c r="L65" i="1"/>
  <c r="M65" i="1"/>
  <c r="L66" i="1"/>
  <c r="M66" i="1"/>
  <c r="L67" i="1"/>
  <c r="M67" i="1"/>
  <c r="L68" i="1"/>
  <c r="M68" i="1"/>
  <c r="L69" i="1"/>
  <c r="M69" i="1"/>
  <c r="L70" i="1"/>
  <c r="M70" i="1"/>
  <c r="L71" i="1"/>
  <c r="M71" i="1" s="1"/>
  <c r="L72" i="1"/>
  <c r="M72" i="1" s="1"/>
  <c r="L73" i="1"/>
  <c r="M73" i="1"/>
  <c r="L74" i="1"/>
  <c r="M74" i="1"/>
  <c r="L75" i="1"/>
  <c r="M75" i="1"/>
  <c r="L76" i="1"/>
  <c r="M76" i="1"/>
  <c r="L77" i="1"/>
  <c r="M77" i="1"/>
  <c r="L78" i="1"/>
  <c r="M78" i="1"/>
  <c r="L79" i="1"/>
  <c r="M79" i="1"/>
  <c r="L80" i="1"/>
  <c r="M80" i="1"/>
  <c r="L81" i="1"/>
  <c r="M81" i="1" s="1"/>
  <c r="L82" i="1"/>
  <c r="M82" i="1" s="1"/>
  <c r="L83" i="1"/>
  <c r="M83" i="1"/>
  <c r="L84" i="1"/>
  <c r="M84" i="1"/>
  <c r="L85" i="1"/>
  <c r="M85" i="1"/>
  <c r="L86" i="1"/>
  <c r="M86" i="1"/>
  <c r="L87" i="1"/>
  <c r="M87" i="1"/>
  <c r="L88" i="1"/>
  <c r="M88" i="1"/>
  <c r="L89" i="1"/>
  <c r="M89" i="1"/>
  <c r="L90" i="1"/>
  <c r="M90" i="1"/>
  <c r="L91" i="1"/>
  <c r="M91" i="1" s="1"/>
  <c r="L92" i="1"/>
  <c r="M92" i="1" s="1"/>
  <c r="L93" i="1"/>
  <c r="M93" i="1"/>
  <c r="L94" i="1"/>
  <c r="M94" i="1"/>
  <c r="L95" i="1"/>
  <c r="M95" i="1"/>
  <c r="L96" i="1"/>
  <c r="M96" i="1"/>
  <c r="L97" i="1"/>
  <c r="M97" i="1" s="1"/>
  <c r="L98" i="1"/>
  <c r="M98" i="1"/>
  <c r="L99" i="1"/>
  <c r="M99" i="1"/>
  <c r="L100" i="1"/>
  <c r="M100" i="1"/>
  <c r="L101" i="1"/>
  <c r="M101" i="1" s="1"/>
  <c r="L102" i="1"/>
  <c r="M102" i="1" s="1"/>
  <c r="L103" i="1"/>
  <c r="M103" i="1"/>
  <c r="L104" i="1"/>
  <c r="M104" i="1"/>
  <c r="L105" i="1"/>
  <c r="M105" i="1"/>
  <c r="L106" i="1"/>
  <c r="M106" i="1"/>
  <c r="L107" i="1"/>
  <c r="M107" i="1"/>
  <c r="L108" i="1"/>
  <c r="M108" i="1"/>
  <c r="L109" i="1"/>
  <c r="M109" i="1"/>
  <c r="L110" i="1"/>
  <c r="M110" i="1"/>
  <c r="L111" i="1"/>
  <c r="M111" i="1" s="1"/>
  <c r="L112" i="1"/>
  <c r="M112" i="1" s="1"/>
  <c r="L113" i="1"/>
  <c r="M113" i="1"/>
  <c r="L114" i="1"/>
  <c r="M114" i="1"/>
  <c r="L115" i="1"/>
  <c r="M115" i="1"/>
  <c r="L116" i="1"/>
  <c r="M116" i="1"/>
  <c r="L117" i="1"/>
  <c r="M117" i="1"/>
  <c r="L118" i="1"/>
  <c r="M118" i="1"/>
  <c r="L119" i="1"/>
  <c r="M119" i="1"/>
  <c r="L120" i="1"/>
  <c r="M120" i="1"/>
  <c r="L121" i="1"/>
  <c r="M121" i="1" s="1"/>
  <c r="L122" i="1"/>
  <c r="M122" i="1" s="1"/>
  <c r="L123" i="1"/>
  <c r="M123" i="1"/>
  <c r="L124" i="1"/>
  <c r="M124" i="1"/>
  <c r="L3" i="1"/>
  <c r="L122" i="4" l="1"/>
  <c r="L121" i="4"/>
  <c r="L120" i="4"/>
  <c r="L119" i="4"/>
  <c r="L118" i="4"/>
  <c r="L117" i="4"/>
  <c r="L116" i="4"/>
  <c r="L115" i="4"/>
  <c r="L114" i="4"/>
  <c r="L113" i="4"/>
  <c r="L112" i="4"/>
  <c r="L111" i="4"/>
  <c r="L110" i="4"/>
  <c r="L109" i="4"/>
  <c r="L108" i="4"/>
  <c r="L107" i="4"/>
  <c r="L106" i="4"/>
  <c r="L105" i="4"/>
  <c r="L104" i="4"/>
  <c r="L103" i="4"/>
  <c r="L102" i="4"/>
  <c r="L101" i="4"/>
  <c r="L100" i="4"/>
  <c r="L99" i="4"/>
  <c r="L98" i="4"/>
  <c r="L97" i="4"/>
  <c r="L96" i="4"/>
  <c r="L95" i="4"/>
  <c r="L94" i="4"/>
  <c r="L93" i="4"/>
  <c r="L92" i="4"/>
  <c r="L91" i="4"/>
  <c r="L90" i="4"/>
  <c r="L89" i="4"/>
  <c r="L88" i="4"/>
  <c r="L87" i="4"/>
  <c r="L86" i="4"/>
  <c r="L85" i="4"/>
  <c r="L84" i="4"/>
  <c r="L83" i="4"/>
  <c r="L82" i="4"/>
  <c r="L81" i="4"/>
  <c r="L80" i="4"/>
  <c r="L79" i="4"/>
  <c r="L78" i="4"/>
  <c r="L77" i="4"/>
  <c r="L76" i="4"/>
  <c r="L75" i="4"/>
  <c r="L74" i="4"/>
  <c r="L73" i="4"/>
  <c r="L72" i="4"/>
  <c r="L71" i="4"/>
  <c r="L70" i="4"/>
  <c r="L69" i="4"/>
  <c r="L68" i="4"/>
  <c r="L67" i="4"/>
  <c r="L66" i="4"/>
  <c r="L65" i="4"/>
  <c r="L64" i="4"/>
  <c r="L63" i="4"/>
  <c r="L62" i="4"/>
  <c r="L61" i="4"/>
  <c r="L60" i="4"/>
  <c r="L59" i="4"/>
  <c r="L58" i="4"/>
  <c r="L57" i="4"/>
  <c r="L56" i="4"/>
  <c r="L55" i="4"/>
  <c r="L54" i="4"/>
  <c r="L53" i="4"/>
  <c r="L52" i="4"/>
  <c r="L51" i="4"/>
  <c r="L50" i="4"/>
  <c r="L49" i="4"/>
  <c r="L48" i="4"/>
  <c r="L47" i="4"/>
  <c r="L46" i="4"/>
  <c r="L45" i="4"/>
  <c r="L44" i="4"/>
  <c r="L43" i="4"/>
  <c r="L42" i="4"/>
  <c r="L41" i="4"/>
  <c r="L40" i="4"/>
  <c r="L39" i="4"/>
  <c r="L38" i="4"/>
  <c r="L37" i="4"/>
  <c r="L36" i="4"/>
  <c r="L35" i="4"/>
  <c r="L34" i="4"/>
  <c r="L33" i="4"/>
  <c r="L32" i="4"/>
  <c r="L31" i="4"/>
  <c r="L30" i="4"/>
  <c r="L29" i="4"/>
  <c r="L28" i="4"/>
  <c r="L27" i="4"/>
  <c r="L26" i="4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L9" i="4"/>
  <c r="L8" i="4"/>
  <c r="L7" i="4"/>
  <c r="L5" i="4"/>
  <c r="F122" i="4"/>
  <c r="F121" i="4"/>
  <c r="F120" i="4"/>
  <c r="F119" i="4"/>
  <c r="F118" i="4"/>
  <c r="F117" i="4"/>
  <c r="F116" i="4"/>
  <c r="F115" i="4"/>
  <c r="F114" i="4"/>
  <c r="F113" i="4"/>
  <c r="F112" i="4"/>
  <c r="F111" i="4"/>
  <c r="F110" i="4"/>
  <c r="F109" i="4"/>
  <c r="F108" i="4"/>
  <c r="F107" i="4"/>
  <c r="F106" i="4"/>
  <c r="F105" i="4"/>
  <c r="F104" i="4"/>
  <c r="F103" i="4"/>
  <c r="F102" i="4"/>
  <c r="F101" i="4"/>
  <c r="N101" i="4" s="1"/>
  <c r="O101" i="4" s="1"/>
  <c r="F100" i="4"/>
  <c r="F99" i="4"/>
  <c r="F98" i="4"/>
  <c r="F97" i="4"/>
  <c r="F96" i="4"/>
  <c r="F95" i="4"/>
  <c r="F94" i="4"/>
  <c r="F93" i="4"/>
  <c r="F92" i="4"/>
  <c r="F91" i="4"/>
  <c r="F90" i="4"/>
  <c r="F89" i="4"/>
  <c r="F88" i="4"/>
  <c r="F87" i="4"/>
  <c r="F86" i="4"/>
  <c r="F85" i="4"/>
  <c r="F84" i="4"/>
  <c r="F83" i="4"/>
  <c r="F82" i="4"/>
  <c r="N82" i="4" s="1"/>
  <c r="O82" i="4" s="1"/>
  <c r="F81" i="4"/>
  <c r="N81" i="4" s="1"/>
  <c r="O81" i="4" s="1"/>
  <c r="F80" i="4"/>
  <c r="F79" i="4"/>
  <c r="F78" i="4"/>
  <c r="F77" i="4"/>
  <c r="F76" i="4"/>
  <c r="F75" i="4"/>
  <c r="F74" i="4"/>
  <c r="F73" i="4"/>
  <c r="F72" i="4"/>
  <c r="F71" i="4"/>
  <c r="F70" i="4"/>
  <c r="F69" i="4"/>
  <c r="F68" i="4"/>
  <c r="F67" i="4"/>
  <c r="F66" i="4"/>
  <c r="F65" i="4"/>
  <c r="F64" i="4"/>
  <c r="F63" i="4"/>
  <c r="F62" i="4"/>
  <c r="N62" i="4" s="1"/>
  <c r="O62" i="4" s="1"/>
  <c r="F61" i="4"/>
  <c r="F60" i="4"/>
  <c r="F59" i="4"/>
  <c r="N59" i="4" s="1"/>
  <c r="O59" i="4" s="1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N39" i="4" s="1"/>
  <c r="O39" i="4" s="1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5" i="4"/>
  <c r="F6" i="4"/>
  <c r="L6" i="4"/>
  <c r="L124" i="4"/>
  <c r="L123" i="4"/>
  <c r="F123" i="4"/>
  <c r="F124" i="4"/>
  <c r="N35" i="4" l="1"/>
  <c r="O35" i="4" s="1"/>
  <c r="N36" i="4"/>
  <c r="O36" i="4" s="1"/>
  <c r="N56" i="4"/>
  <c r="O56" i="4" s="1"/>
  <c r="N76" i="4"/>
  <c r="O76" i="4" s="1"/>
  <c r="N96" i="4"/>
  <c r="O96" i="4" s="1"/>
  <c r="N116" i="4"/>
  <c r="O116" i="4" s="1"/>
  <c r="N18" i="4"/>
  <c r="O18" i="4" s="1"/>
  <c r="N38" i="4"/>
  <c r="O38" i="4" s="1"/>
  <c r="N58" i="4"/>
  <c r="O58" i="4" s="1"/>
  <c r="N78" i="4"/>
  <c r="O78" i="4" s="1"/>
  <c r="N98" i="4"/>
  <c r="O98" i="4" s="1"/>
  <c r="N118" i="4"/>
  <c r="O118" i="4" s="1"/>
  <c r="N110" i="4"/>
  <c r="O110" i="4" s="1"/>
  <c r="N55" i="4"/>
  <c r="O55" i="4" s="1"/>
  <c r="N115" i="4"/>
  <c r="O115" i="4" s="1"/>
  <c r="N37" i="4"/>
  <c r="O37" i="4" s="1"/>
  <c r="N57" i="4"/>
  <c r="O57" i="4" s="1"/>
  <c r="N77" i="4"/>
  <c r="O77" i="4" s="1"/>
  <c r="N97" i="4"/>
  <c r="O97" i="4" s="1"/>
  <c r="N117" i="4"/>
  <c r="O117" i="4" s="1"/>
  <c r="N17" i="4"/>
  <c r="O17" i="4" s="1"/>
  <c r="N107" i="4"/>
  <c r="O107" i="4" s="1"/>
  <c r="N45" i="4"/>
  <c r="O45" i="4" s="1"/>
  <c r="N46" i="4"/>
  <c r="O46" i="4" s="1"/>
  <c r="N7" i="4"/>
  <c r="O7" i="4" s="1"/>
  <c r="N47" i="4"/>
  <c r="O47" i="4" s="1"/>
  <c r="N67" i="4"/>
  <c r="O67" i="4" s="1"/>
  <c r="N87" i="4"/>
  <c r="O87" i="4" s="1"/>
  <c r="N10" i="4"/>
  <c r="O10" i="4" s="1"/>
  <c r="N30" i="4"/>
  <c r="O30" i="4" s="1"/>
  <c r="N50" i="4"/>
  <c r="O50" i="4" s="1"/>
  <c r="N70" i="4"/>
  <c r="O70" i="4" s="1"/>
  <c r="N40" i="4"/>
  <c r="O40" i="4" s="1"/>
  <c r="N60" i="4"/>
  <c r="O60" i="4" s="1"/>
  <c r="N123" i="4"/>
  <c r="O123" i="4" s="1"/>
  <c r="N63" i="4"/>
  <c r="O63" i="4" s="1"/>
  <c r="N80" i="4"/>
  <c r="O80" i="4" s="1"/>
  <c r="N41" i="4"/>
  <c r="O41" i="4" s="1"/>
  <c r="N102" i="4"/>
  <c r="O102" i="4" s="1"/>
  <c r="N120" i="4"/>
  <c r="O120" i="4" s="1"/>
  <c r="N22" i="4"/>
  <c r="O22" i="4" s="1"/>
  <c r="N119" i="4"/>
  <c r="O119" i="4" s="1"/>
  <c r="N20" i="4"/>
  <c r="O20" i="4" s="1"/>
  <c r="N61" i="4"/>
  <c r="O61" i="4" s="1"/>
  <c r="N42" i="4"/>
  <c r="O42" i="4" s="1"/>
  <c r="N27" i="4"/>
  <c r="O27" i="4" s="1"/>
  <c r="N15" i="4"/>
  <c r="O15" i="4" s="1"/>
  <c r="N75" i="4"/>
  <c r="O75" i="4" s="1"/>
  <c r="N95" i="4"/>
  <c r="O95" i="4" s="1"/>
  <c r="N79" i="4"/>
  <c r="O79" i="4" s="1"/>
  <c r="N100" i="4"/>
  <c r="O100" i="4" s="1"/>
  <c r="N21" i="4"/>
  <c r="O21" i="4" s="1"/>
  <c r="N19" i="4"/>
  <c r="O19" i="4" s="1"/>
  <c r="N121" i="4"/>
  <c r="O121" i="4" s="1"/>
  <c r="N99" i="4"/>
  <c r="O99" i="4" s="1"/>
  <c r="N122" i="4"/>
  <c r="O122" i="4" s="1"/>
  <c r="N6" i="4"/>
  <c r="O6" i="4" s="1"/>
  <c r="N16" i="4"/>
  <c r="O16" i="4" s="1"/>
  <c r="N105" i="4"/>
  <c r="O105" i="4" s="1"/>
  <c r="N106" i="4"/>
  <c r="O106" i="4" s="1"/>
  <c r="N104" i="4"/>
  <c r="O104" i="4" s="1"/>
  <c r="N85" i="4"/>
  <c r="O85" i="4" s="1"/>
  <c r="N65" i="4"/>
  <c r="O65" i="4" s="1"/>
  <c r="N66" i="4"/>
  <c r="O66" i="4" s="1"/>
  <c r="N103" i="4"/>
  <c r="O103" i="4" s="1"/>
  <c r="N24" i="4"/>
  <c r="O24" i="4" s="1"/>
  <c r="N25" i="4"/>
  <c r="O25" i="4" s="1"/>
  <c r="N43" i="4"/>
  <c r="O43" i="4" s="1"/>
  <c r="N64" i="4"/>
  <c r="O64" i="4" s="1"/>
  <c r="N26" i="4"/>
  <c r="O26" i="4" s="1"/>
  <c r="N44" i="4"/>
  <c r="O44" i="4" s="1"/>
  <c r="N86" i="4"/>
  <c r="O86" i="4" s="1"/>
  <c r="N23" i="4"/>
  <c r="O23" i="4" s="1"/>
  <c r="N84" i="4"/>
  <c r="O84" i="4" s="1"/>
  <c r="N83" i="4"/>
  <c r="O83" i="4" s="1"/>
  <c r="N90" i="4"/>
  <c r="O90" i="4" s="1"/>
  <c r="N114" i="4"/>
  <c r="O114" i="4" s="1"/>
  <c r="N94" i="4"/>
  <c r="O94" i="4" s="1"/>
  <c r="N74" i="4"/>
  <c r="O74" i="4" s="1"/>
  <c r="N54" i="4"/>
  <c r="O54" i="4" s="1"/>
  <c r="N34" i="4"/>
  <c r="O34" i="4" s="1"/>
  <c r="N14" i="4"/>
  <c r="O14" i="4" s="1"/>
  <c r="N113" i="4"/>
  <c r="O113" i="4" s="1"/>
  <c r="N93" i="4"/>
  <c r="O93" i="4" s="1"/>
  <c r="N73" i="4"/>
  <c r="O73" i="4" s="1"/>
  <c r="N53" i="4"/>
  <c r="O53" i="4" s="1"/>
  <c r="N33" i="4"/>
  <c r="O33" i="4" s="1"/>
  <c r="N13" i="4"/>
  <c r="O13" i="4" s="1"/>
  <c r="N52" i="4"/>
  <c r="O52" i="4" s="1"/>
  <c r="N71" i="4"/>
  <c r="O71" i="4" s="1"/>
  <c r="N11" i="4"/>
  <c r="O11" i="4" s="1"/>
  <c r="N109" i="4"/>
  <c r="O109" i="4" s="1"/>
  <c r="N89" i="4"/>
  <c r="O89" i="4" s="1"/>
  <c r="N69" i="4"/>
  <c r="O69" i="4" s="1"/>
  <c r="N49" i="4"/>
  <c r="O49" i="4" s="1"/>
  <c r="N29" i="4"/>
  <c r="O29" i="4" s="1"/>
  <c r="N9" i="4"/>
  <c r="O9" i="4" s="1"/>
  <c r="N108" i="4"/>
  <c r="O108" i="4" s="1"/>
  <c r="N88" i="4"/>
  <c r="O88" i="4" s="1"/>
  <c r="N68" i="4"/>
  <c r="O68" i="4" s="1"/>
  <c r="N48" i="4"/>
  <c r="O48" i="4" s="1"/>
  <c r="N28" i="4"/>
  <c r="O28" i="4" s="1"/>
  <c r="N8" i="4"/>
  <c r="O8" i="4" s="1"/>
  <c r="N92" i="4"/>
  <c r="O92" i="4" s="1"/>
  <c r="N32" i="4"/>
  <c r="O32" i="4" s="1"/>
  <c r="N111" i="4"/>
  <c r="O111" i="4" s="1"/>
  <c r="N51" i="4"/>
  <c r="O51" i="4" s="1"/>
  <c r="N112" i="4"/>
  <c r="O112" i="4" s="1"/>
  <c r="N72" i="4"/>
  <c r="O72" i="4" s="1"/>
  <c r="N12" i="4"/>
  <c r="O12" i="4" s="1"/>
  <c r="N91" i="4"/>
  <c r="O91" i="4" s="1"/>
  <c r="N31" i="4"/>
  <c r="O31" i="4" s="1"/>
</calcChain>
</file>

<file path=xl/sharedStrings.xml><?xml version="1.0" encoding="utf-8"?>
<sst xmlns="http://schemas.openxmlformats.org/spreadsheetml/2006/main" count="64" uniqueCount="35">
  <si>
    <t>PT</t>
  </si>
  <si>
    <t>POLE TIP TOP PTS Wall Side (+X)</t>
  </si>
  <si>
    <t>POLE TIP TOP PTS Aisle Side (-X)</t>
  </si>
  <si>
    <t>POLE TIP SYM POINT (X)</t>
  </si>
  <si>
    <t>MAGNET TOP PTS Wall Side (+X)</t>
  </si>
  <si>
    <t>MAGNET TOP PTS Aisle Side (-X)</t>
  </si>
  <si>
    <t>MAGNET FACE PTS Aisle Side (-X) +Z-Dir</t>
  </si>
  <si>
    <t>MAGNET FACE PTS Wall Side (+X) +Z-Dir</t>
  </si>
  <si>
    <t>X(mm)</t>
  </si>
  <si>
    <t>Y(mm)</t>
  </si>
  <si>
    <t>Z(mm)</t>
  </si>
  <si>
    <t>Z Space Avg (mm)</t>
  </si>
  <si>
    <t>Z diff (mm) (avg - 28)</t>
  </si>
  <si>
    <t>Z space (mm)</t>
  </si>
  <si>
    <t>Tooling Ball</t>
  </si>
  <si>
    <t>Mounting Planes</t>
  </si>
  <si>
    <t>LSB 1</t>
  </si>
  <si>
    <t>LSB 2</t>
  </si>
  <si>
    <t>LSB 3</t>
  </si>
  <si>
    <t>LSB 4</t>
  </si>
  <si>
    <t>LSB 5</t>
  </si>
  <si>
    <t>LSB 6</t>
  </si>
  <si>
    <t>LSB 7</t>
  </si>
  <si>
    <t>LSB 8</t>
  </si>
  <si>
    <t>LSB 9</t>
  </si>
  <si>
    <t>LSB 10</t>
  </si>
  <si>
    <t>LSB 11</t>
  </si>
  <si>
    <t>LSB 12</t>
  </si>
  <si>
    <t>Shimming table</t>
  </si>
  <si>
    <t>Position</t>
  </si>
  <si>
    <t>Module #</t>
  </si>
  <si>
    <t>Pole #</t>
  </si>
  <si>
    <t>Installed</t>
  </si>
  <si>
    <t>Remove(")</t>
  </si>
  <si>
    <t>F.Shim(")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</si>
</sst>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5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2" borderId="0" xfId="0" applyFon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Pole Tip Top Points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73221693697461E-2"/>
          <c:y val="0.12378805215337385"/>
          <c:w val="0.93791252255206181"/>
          <c:h val="0.75579424992602307"/>
        </c:manualLayout>
      </c:layout>
      <c:scatterChart>
        <c:scatterStyle val="smoothMarker"/>
        <c:varyColors val="0"/>
        <c:ser>
          <c:idx val="0"/>
          <c:order val="0"/>
          <c:tx>
            <c:v>Wall Side (+X) Pole Tip Top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'Pole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'Pole Top Y'!$D$3:$D$124</c:f>
              <c:numCache>
                <c:formatCode>General</c:formatCode>
                <c:ptCount val="122"/>
                <c:pt idx="0">
                  <c:v>8.5000000000000006E-3</c:v>
                </c:pt>
                <c:pt idx="1">
                  <c:v>5.1000000000000004E-3</c:v>
                </c:pt>
                <c:pt idx="2">
                  <c:v>6.4000000000000003E-3</c:v>
                </c:pt>
                <c:pt idx="3">
                  <c:v>5.5999999999999999E-3</c:v>
                </c:pt>
                <c:pt idx="4">
                  <c:v>6.1999999999999998E-3</c:v>
                </c:pt>
                <c:pt idx="5">
                  <c:v>2.5999999999999999E-3</c:v>
                </c:pt>
                <c:pt idx="6">
                  <c:v>4.5999999999999999E-3</c:v>
                </c:pt>
                <c:pt idx="7">
                  <c:v>8.5000000000000006E-3</c:v>
                </c:pt>
                <c:pt idx="8">
                  <c:v>4.3E-3</c:v>
                </c:pt>
                <c:pt idx="9">
                  <c:v>7.3000000000000001E-3</c:v>
                </c:pt>
                <c:pt idx="10">
                  <c:v>4.0000000000000001E-3</c:v>
                </c:pt>
                <c:pt idx="11">
                  <c:v>6.7999999999999996E-3</c:v>
                </c:pt>
                <c:pt idx="12">
                  <c:v>3.3999999999999998E-3</c:v>
                </c:pt>
                <c:pt idx="13">
                  <c:v>4.5999999999999999E-3</c:v>
                </c:pt>
                <c:pt idx="14">
                  <c:v>3.5000000000000001E-3</c:v>
                </c:pt>
                <c:pt idx="15">
                  <c:v>1.4E-3</c:v>
                </c:pt>
                <c:pt idx="16">
                  <c:v>3.0000000000000001E-3</c:v>
                </c:pt>
                <c:pt idx="17">
                  <c:v>8.9999999999999998E-4</c:v>
                </c:pt>
                <c:pt idx="18">
                  <c:v>4.1000000000000003E-3</c:v>
                </c:pt>
                <c:pt idx="19">
                  <c:v>5.8999999999999999E-3</c:v>
                </c:pt>
                <c:pt idx="20">
                  <c:v>2.8E-3</c:v>
                </c:pt>
                <c:pt idx="21">
                  <c:v>4.1999999999999997E-3</c:v>
                </c:pt>
                <c:pt idx="22">
                  <c:v>1.2999999999999999E-3</c:v>
                </c:pt>
                <c:pt idx="23">
                  <c:v>5.1999999999999998E-3</c:v>
                </c:pt>
                <c:pt idx="24">
                  <c:v>3.2000000000000002E-3</c:v>
                </c:pt>
                <c:pt idx="25">
                  <c:v>2.5999999999999999E-3</c:v>
                </c:pt>
                <c:pt idx="26">
                  <c:v>1.5E-3</c:v>
                </c:pt>
                <c:pt idx="27">
                  <c:v>3.8E-3</c:v>
                </c:pt>
                <c:pt idx="28">
                  <c:v>1E-3</c:v>
                </c:pt>
                <c:pt idx="29">
                  <c:v>1E-3</c:v>
                </c:pt>
                <c:pt idx="30">
                  <c:v>3.5000000000000001E-3</c:v>
                </c:pt>
                <c:pt idx="31">
                  <c:v>4.0000000000000002E-4</c:v>
                </c:pt>
                <c:pt idx="32">
                  <c:v>5.4000000000000003E-3</c:v>
                </c:pt>
                <c:pt idx="33">
                  <c:v>3.2000000000000002E-3</c:v>
                </c:pt>
                <c:pt idx="34">
                  <c:v>1.5E-3</c:v>
                </c:pt>
                <c:pt idx="35">
                  <c:v>2.5999999999999999E-3</c:v>
                </c:pt>
                <c:pt idx="36">
                  <c:v>1.9E-3</c:v>
                </c:pt>
                <c:pt idx="37">
                  <c:v>-1.4E-3</c:v>
                </c:pt>
                <c:pt idx="38">
                  <c:v>3.0000000000000001E-3</c:v>
                </c:pt>
                <c:pt idx="39">
                  <c:v>1.1000000000000001E-3</c:v>
                </c:pt>
                <c:pt idx="40">
                  <c:v>-3.0999999999999999E-3</c:v>
                </c:pt>
                <c:pt idx="41">
                  <c:v>2.0999999999999999E-3</c:v>
                </c:pt>
                <c:pt idx="42">
                  <c:v>-4.1000000000000003E-3</c:v>
                </c:pt>
                <c:pt idx="43">
                  <c:v>-6.0000000000000001E-3</c:v>
                </c:pt>
                <c:pt idx="44">
                  <c:v>-6.3E-3</c:v>
                </c:pt>
                <c:pt idx="45">
                  <c:v>-5.1999999999999998E-3</c:v>
                </c:pt>
                <c:pt idx="46">
                  <c:v>-2.5999999999999999E-3</c:v>
                </c:pt>
                <c:pt idx="47">
                  <c:v>-4.7999999999999996E-3</c:v>
                </c:pt>
                <c:pt idx="48">
                  <c:v>-3.0999999999999999E-3</c:v>
                </c:pt>
                <c:pt idx="49">
                  <c:v>-3.5000000000000001E-3</c:v>
                </c:pt>
                <c:pt idx="50">
                  <c:v>-4.7000000000000002E-3</c:v>
                </c:pt>
                <c:pt idx="51">
                  <c:v>-5.8999999999999999E-3</c:v>
                </c:pt>
                <c:pt idx="52">
                  <c:v>-3.8999999999999998E-3</c:v>
                </c:pt>
                <c:pt idx="53">
                  <c:v>-4.0000000000000001E-3</c:v>
                </c:pt>
                <c:pt idx="54">
                  <c:v>-3.3E-3</c:v>
                </c:pt>
                <c:pt idx="55">
                  <c:v>-1E-4</c:v>
                </c:pt>
                <c:pt idx="56">
                  <c:v>4.0000000000000002E-4</c:v>
                </c:pt>
                <c:pt idx="57">
                  <c:v>-4.3E-3</c:v>
                </c:pt>
                <c:pt idx="58">
                  <c:v>6.9999999999999999E-4</c:v>
                </c:pt>
                <c:pt idx="59">
                  <c:v>1.1000000000000001E-3</c:v>
                </c:pt>
                <c:pt idx="60">
                  <c:v>-1.6999999999999999E-3</c:v>
                </c:pt>
                <c:pt idx="61">
                  <c:v>-5.0000000000000001E-4</c:v>
                </c:pt>
                <c:pt idx="62">
                  <c:v>-1E-3</c:v>
                </c:pt>
                <c:pt idx="63">
                  <c:v>-1.6000000000000001E-3</c:v>
                </c:pt>
                <c:pt idx="64">
                  <c:v>-7.0000000000000001E-3</c:v>
                </c:pt>
                <c:pt idx="65">
                  <c:v>-1.15E-2</c:v>
                </c:pt>
                <c:pt idx="66">
                  <c:v>-3.8E-3</c:v>
                </c:pt>
                <c:pt idx="67">
                  <c:v>-7.1999999999999998E-3</c:v>
                </c:pt>
                <c:pt idx="68">
                  <c:v>-1.0500000000000001E-2</c:v>
                </c:pt>
                <c:pt idx="69">
                  <c:v>-1.15E-2</c:v>
                </c:pt>
                <c:pt idx="70">
                  <c:v>-1.26E-2</c:v>
                </c:pt>
                <c:pt idx="71">
                  <c:v>-0.01</c:v>
                </c:pt>
                <c:pt idx="72">
                  <c:v>-8.6999999999999994E-3</c:v>
                </c:pt>
                <c:pt idx="73">
                  <c:v>-9.7000000000000003E-3</c:v>
                </c:pt>
                <c:pt idx="74">
                  <c:v>-8.0000000000000002E-3</c:v>
                </c:pt>
                <c:pt idx="75">
                  <c:v>-1.38E-2</c:v>
                </c:pt>
                <c:pt idx="76">
                  <c:v>-1.04E-2</c:v>
                </c:pt>
                <c:pt idx="77">
                  <c:v>-1.35E-2</c:v>
                </c:pt>
                <c:pt idx="78">
                  <c:v>-1.37E-2</c:v>
                </c:pt>
                <c:pt idx="79">
                  <c:v>-1.04E-2</c:v>
                </c:pt>
                <c:pt idx="80">
                  <c:v>-2.3599999999999999E-2</c:v>
                </c:pt>
                <c:pt idx="81">
                  <c:v>-2.1999999999999999E-2</c:v>
                </c:pt>
                <c:pt idx="82">
                  <c:v>-1.8599999999999998E-2</c:v>
                </c:pt>
                <c:pt idx="83">
                  <c:v>-1.47E-2</c:v>
                </c:pt>
                <c:pt idx="84">
                  <c:v>-1.2800000000000001E-2</c:v>
                </c:pt>
                <c:pt idx="85">
                  <c:v>-1.7500000000000002E-2</c:v>
                </c:pt>
                <c:pt idx="86">
                  <c:v>-1.29E-2</c:v>
                </c:pt>
                <c:pt idx="87">
                  <c:v>-1.1299999999999999E-2</c:v>
                </c:pt>
                <c:pt idx="88">
                  <c:v>-1.01E-2</c:v>
                </c:pt>
                <c:pt idx="89">
                  <c:v>-1.37E-2</c:v>
                </c:pt>
                <c:pt idx="90">
                  <c:v>-1.24E-2</c:v>
                </c:pt>
                <c:pt idx="91">
                  <c:v>-8.6E-3</c:v>
                </c:pt>
                <c:pt idx="92">
                  <c:v>-1.09E-2</c:v>
                </c:pt>
                <c:pt idx="93">
                  <c:v>-8.6999999999999994E-3</c:v>
                </c:pt>
                <c:pt idx="94">
                  <c:v>-5.8999999999999999E-3</c:v>
                </c:pt>
                <c:pt idx="95">
                  <c:v>-5.3E-3</c:v>
                </c:pt>
                <c:pt idx="96">
                  <c:v>-7.6E-3</c:v>
                </c:pt>
                <c:pt idx="97">
                  <c:v>-1.4E-3</c:v>
                </c:pt>
                <c:pt idx="98">
                  <c:v>4.4000000000000003E-3</c:v>
                </c:pt>
                <c:pt idx="99">
                  <c:v>-1E-4</c:v>
                </c:pt>
                <c:pt idx="100">
                  <c:v>-2.9999999999999997E-4</c:v>
                </c:pt>
                <c:pt idx="101">
                  <c:v>4.1999999999999997E-3</c:v>
                </c:pt>
                <c:pt idx="102">
                  <c:v>4.4999999999999997E-3</c:v>
                </c:pt>
                <c:pt idx="103">
                  <c:v>4.5999999999999999E-3</c:v>
                </c:pt>
                <c:pt idx="104">
                  <c:v>6.1999999999999998E-3</c:v>
                </c:pt>
                <c:pt idx="105">
                  <c:v>8.8999999999999999E-3</c:v>
                </c:pt>
                <c:pt idx="106">
                  <c:v>1.1299999999999999E-2</c:v>
                </c:pt>
                <c:pt idx="107">
                  <c:v>6.7999999999999996E-3</c:v>
                </c:pt>
                <c:pt idx="108">
                  <c:v>8.9999999999999993E-3</c:v>
                </c:pt>
                <c:pt idx="109">
                  <c:v>1.0999999999999999E-2</c:v>
                </c:pt>
                <c:pt idx="110">
                  <c:v>1.29E-2</c:v>
                </c:pt>
                <c:pt idx="111">
                  <c:v>1.23E-2</c:v>
                </c:pt>
                <c:pt idx="112">
                  <c:v>1.4E-2</c:v>
                </c:pt>
                <c:pt idx="113">
                  <c:v>1.66E-2</c:v>
                </c:pt>
                <c:pt idx="114">
                  <c:v>1.8599999999999998E-2</c:v>
                </c:pt>
                <c:pt idx="115">
                  <c:v>2.1999999999999999E-2</c:v>
                </c:pt>
                <c:pt idx="116">
                  <c:v>1.78E-2</c:v>
                </c:pt>
                <c:pt idx="117">
                  <c:v>2.23E-2</c:v>
                </c:pt>
                <c:pt idx="118">
                  <c:v>1.9599999999999999E-2</c:v>
                </c:pt>
                <c:pt idx="119">
                  <c:v>2.63E-2</c:v>
                </c:pt>
                <c:pt idx="120">
                  <c:v>2.4E-2</c:v>
                </c:pt>
                <c:pt idx="121">
                  <c:v>2.4299999999999999E-2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CF4-4CD2-9560-9926532B4DE2}"/>
            </c:ext>
          </c:extLst>
        </c:ser>
        <c:ser>
          <c:idx val="1"/>
          <c:order val="1"/>
          <c:tx>
            <c:v>Aisle Side (-X) Pole Tip Top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'Pole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'Pole Top Y'!$I$3:$I$124</c:f>
              <c:numCache>
                <c:formatCode>General</c:formatCode>
                <c:ptCount val="122"/>
                <c:pt idx="0">
                  <c:v>1.11E-2</c:v>
                </c:pt>
                <c:pt idx="1">
                  <c:v>7.4999999999999997E-3</c:v>
                </c:pt>
                <c:pt idx="2">
                  <c:v>6.7999999999999996E-3</c:v>
                </c:pt>
                <c:pt idx="3">
                  <c:v>7.7999999999999996E-3</c:v>
                </c:pt>
                <c:pt idx="4">
                  <c:v>6.6E-3</c:v>
                </c:pt>
                <c:pt idx="5">
                  <c:v>8.6E-3</c:v>
                </c:pt>
                <c:pt idx="6">
                  <c:v>6.7999999999999996E-3</c:v>
                </c:pt>
                <c:pt idx="7">
                  <c:v>1.17E-2</c:v>
                </c:pt>
                <c:pt idx="8">
                  <c:v>7.7000000000000002E-3</c:v>
                </c:pt>
                <c:pt idx="9">
                  <c:v>9.2999999999999992E-3</c:v>
                </c:pt>
                <c:pt idx="10">
                  <c:v>5.3E-3</c:v>
                </c:pt>
                <c:pt idx="11">
                  <c:v>9.5999999999999992E-3</c:v>
                </c:pt>
                <c:pt idx="12">
                  <c:v>8.8000000000000005E-3</c:v>
                </c:pt>
                <c:pt idx="13">
                  <c:v>8.8000000000000005E-3</c:v>
                </c:pt>
                <c:pt idx="14">
                  <c:v>5.8999999999999999E-3</c:v>
                </c:pt>
                <c:pt idx="15">
                  <c:v>4.8999999999999998E-3</c:v>
                </c:pt>
                <c:pt idx="16">
                  <c:v>4.5999999999999999E-3</c:v>
                </c:pt>
                <c:pt idx="17">
                  <c:v>6.0000000000000001E-3</c:v>
                </c:pt>
                <c:pt idx="18">
                  <c:v>5.7000000000000002E-3</c:v>
                </c:pt>
                <c:pt idx="19">
                  <c:v>4.3E-3</c:v>
                </c:pt>
                <c:pt idx="20">
                  <c:v>4.4999999999999997E-3</c:v>
                </c:pt>
                <c:pt idx="21">
                  <c:v>8.6999999999999994E-3</c:v>
                </c:pt>
                <c:pt idx="22">
                  <c:v>2.7000000000000001E-3</c:v>
                </c:pt>
                <c:pt idx="23">
                  <c:v>8.8000000000000005E-3</c:v>
                </c:pt>
                <c:pt idx="24">
                  <c:v>4.7999999999999996E-3</c:v>
                </c:pt>
                <c:pt idx="25">
                  <c:v>4.1000000000000003E-3</c:v>
                </c:pt>
                <c:pt idx="26">
                  <c:v>4.0000000000000002E-4</c:v>
                </c:pt>
                <c:pt idx="27">
                  <c:v>4.1000000000000003E-3</c:v>
                </c:pt>
                <c:pt idx="28">
                  <c:v>1E-4</c:v>
                </c:pt>
                <c:pt idx="29">
                  <c:v>-1E-4</c:v>
                </c:pt>
                <c:pt idx="30">
                  <c:v>2.8E-3</c:v>
                </c:pt>
                <c:pt idx="31">
                  <c:v>2.8E-3</c:v>
                </c:pt>
                <c:pt idx="32">
                  <c:v>4.4000000000000003E-3</c:v>
                </c:pt>
                <c:pt idx="33">
                  <c:v>8.9999999999999998E-4</c:v>
                </c:pt>
                <c:pt idx="34">
                  <c:v>5.9999999999999995E-4</c:v>
                </c:pt>
                <c:pt idx="35">
                  <c:v>2.7000000000000001E-3</c:v>
                </c:pt>
                <c:pt idx="36">
                  <c:v>-4.0000000000000002E-4</c:v>
                </c:pt>
                <c:pt idx="37">
                  <c:v>-4.0000000000000002E-4</c:v>
                </c:pt>
                <c:pt idx="38">
                  <c:v>-2.0000000000000001E-4</c:v>
                </c:pt>
                <c:pt idx="39">
                  <c:v>-1.1000000000000001E-3</c:v>
                </c:pt>
                <c:pt idx="40">
                  <c:v>-2.9999999999999997E-4</c:v>
                </c:pt>
                <c:pt idx="41">
                  <c:v>-1E-4</c:v>
                </c:pt>
                <c:pt idx="42">
                  <c:v>1.6000000000000001E-3</c:v>
                </c:pt>
                <c:pt idx="43">
                  <c:v>-5.4999999999999997E-3</c:v>
                </c:pt>
                <c:pt idx="44">
                  <c:v>-5.1999999999999998E-3</c:v>
                </c:pt>
                <c:pt idx="45">
                  <c:v>-6.7999999999999996E-3</c:v>
                </c:pt>
                <c:pt idx="46">
                  <c:v>-5.8999999999999999E-3</c:v>
                </c:pt>
                <c:pt idx="47">
                  <c:v>-4.1000000000000003E-3</c:v>
                </c:pt>
                <c:pt idx="48">
                  <c:v>-1.1000000000000001E-3</c:v>
                </c:pt>
                <c:pt idx="49">
                  <c:v>-2.3E-3</c:v>
                </c:pt>
                <c:pt idx="50">
                  <c:v>-7.7000000000000002E-3</c:v>
                </c:pt>
                <c:pt idx="51">
                  <c:v>-9.4999999999999998E-3</c:v>
                </c:pt>
                <c:pt idx="52">
                  <c:v>-1E-4</c:v>
                </c:pt>
                <c:pt idx="53">
                  <c:v>-4.1999999999999997E-3</c:v>
                </c:pt>
                <c:pt idx="54">
                  <c:v>-2.7000000000000001E-3</c:v>
                </c:pt>
                <c:pt idx="55">
                  <c:v>1.1000000000000001E-3</c:v>
                </c:pt>
                <c:pt idx="56">
                  <c:v>-2.8999999999999998E-3</c:v>
                </c:pt>
                <c:pt idx="57">
                  <c:v>-5.4999999999999997E-3</c:v>
                </c:pt>
                <c:pt idx="58">
                  <c:v>-5.7999999999999996E-3</c:v>
                </c:pt>
                <c:pt idx="59">
                  <c:v>1.5E-3</c:v>
                </c:pt>
                <c:pt idx="60">
                  <c:v>1.1999999999999999E-3</c:v>
                </c:pt>
                <c:pt idx="61">
                  <c:v>8.9999999999999998E-4</c:v>
                </c:pt>
                <c:pt idx="62">
                  <c:v>-1.2999999999999999E-3</c:v>
                </c:pt>
                <c:pt idx="63">
                  <c:v>-3.0999999999999999E-3</c:v>
                </c:pt>
                <c:pt idx="64">
                  <c:v>-8.2000000000000007E-3</c:v>
                </c:pt>
                <c:pt idx="65">
                  <c:v>-1.2200000000000001E-2</c:v>
                </c:pt>
                <c:pt idx="66">
                  <c:v>-0.01</c:v>
                </c:pt>
                <c:pt idx="67">
                  <c:v>-8.2000000000000007E-3</c:v>
                </c:pt>
                <c:pt idx="68">
                  <c:v>-8.6E-3</c:v>
                </c:pt>
                <c:pt idx="69">
                  <c:v>-8.6999999999999994E-3</c:v>
                </c:pt>
                <c:pt idx="70">
                  <c:v>-7.4999999999999997E-3</c:v>
                </c:pt>
                <c:pt idx="71">
                  <c:v>-8.0999999999999996E-3</c:v>
                </c:pt>
                <c:pt idx="72">
                  <c:v>-1.17E-2</c:v>
                </c:pt>
                <c:pt idx="73">
                  <c:v>-6.6E-3</c:v>
                </c:pt>
                <c:pt idx="74">
                  <c:v>-9.2999999999999992E-3</c:v>
                </c:pt>
                <c:pt idx="75">
                  <c:v>-1.4800000000000001E-2</c:v>
                </c:pt>
                <c:pt idx="76">
                  <c:v>-7.1000000000000004E-3</c:v>
                </c:pt>
                <c:pt idx="77">
                  <c:v>-1.6400000000000001E-2</c:v>
                </c:pt>
                <c:pt idx="78">
                  <c:v>-1.5599999999999999E-2</c:v>
                </c:pt>
                <c:pt idx="79">
                  <c:v>-1.03E-2</c:v>
                </c:pt>
                <c:pt idx="80">
                  <c:v>-1.52E-2</c:v>
                </c:pt>
                <c:pt idx="81">
                  <c:v>-1.9400000000000001E-2</c:v>
                </c:pt>
                <c:pt idx="82">
                  <c:v>-3.2300000000000002E-2</c:v>
                </c:pt>
                <c:pt idx="83">
                  <c:v>-1.5800000000000002E-2</c:v>
                </c:pt>
                <c:pt idx="84">
                  <c:v>-1.55E-2</c:v>
                </c:pt>
                <c:pt idx="85">
                  <c:v>-1.5299999999999999E-2</c:v>
                </c:pt>
                <c:pt idx="86">
                  <c:v>-1.1599999999999999E-2</c:v>
                </c:pt>
                <c:pt idx="87">
                  <c:v>-1.18E-2</c:v>
                </c:pt>
                <c:pt idx="88">
                  <c:v>-1.11E-2</c:v>
                </c:pt>
                <c:pt idx="89">
                  <c:v>-1.3100000000000001E-2</c:v>
                </c:pt>
                <c:pt idx="90">
                  <c:v>-1.1599999999999999E-2</c:v>
                </c:pt>
                <c:pt idx="91">
                  <c:v>-8.5000000000000006E-3</c:v>
                </c:pt>
                <c:pt idx="92">
                  <c:v>-9.7000000000000003E-3</c:v>
                </c:pt>
                <c:pt idx="93">
                  <c:v>-7.7999999999999996E-3</c:v>
                </c:pt>
                <c:pt idx="94">
                  <c:v>-6.6E-3</c:v>
                </c:pt>
                <c:pt idx="95">
                  <c:v>-7.7000000000000002E-3</c:v>
                </c:pt>
                <c:pt idx="96">
                  <c:v>-5.0000000000000001E-3</c:v>
                </c:pt>
                <c:pt idx="97">
                  <c:v>-5.1000000000000004E-3</c:v>
                </c:pt>
                <c:pt idx="98">
                  <c:v>-1.8E-3</c:v>
                </c:pt>
                <c:pt idx="99">
                  <c:v>-2.2000000000000001E-3</c:v>
                </c:pt>
                <c:pt idx="100">
                  <c:v>4.0000000000000002E-4</c:v>
                </c:pt>
                <c:pt idx="101">
                  <c:v>2.8E-3</c:v>
                </c:pt>
                <c:pt idx="102">
                  <c:v>1.2999999999999999E-3</c:v>
                </c:pt>
                <c:pt idx="103">
                  <c:v>5.1999999999999998E-3</c:v>
                </c:pt>
                <c:pt idx="104">
                  <c:v>3.5999999999999999E-3</c:v>
                </c:pt>
                <c:pt idx="105">
                  <c:v>6.7000000000000002E-3</c:v>
                </c:pt>
                <c:pt idx="106">
                  <c:v>9.5999999999999992E-3</c:v>
                </c:pt>
                <c:pt idx="107">
                  <c:v>6.1000000000000004E-3</c:v>
                </c:pt>
                <c:pt idx="108">
                  <c:v>1.01E-2</c:v>
                </c:pt>
                <c:pt idx="109">
                  <c:v>1.06E-2</c:v>
                </c:pt>
                <c:pt idx="110">
                  <c:v>1.32E-2</c:v>
                </c:pt>
                <c:pt idx="111">
                  <c:v>8.6999999999999994E-3</c:v>
                </c:pt>
                <c:pt idx="112">
                  <c:v>1.5900000000000001E-2</c:v>
                </c:pt>
                <c:pt idx="113">
                  <c:v>1.17E-2</c:v>
                </c:pt>
                <c:pt idx="114">
                  <c:v>1.3599999999999999E-2</c:v>
                </c:pt>
                <c:pt idx="115">
                  <c:v>2.18E-2</c:v>
                </c:pt>
                <c:pt idx="116">
                  <c:v>1.38E-2</c:v>
                </c:pt>
                <c:pt idx="117">
                  <c:v>1.7100000000000001E-2</c:v>
                </c:pt>
                <c:pt idx="118">
                  <c:v>1.8800000000000001E-2</c:v>
                </c:pt>
                <c:pt idx="119">
                  <c:v>2.0500000000000001E-2</c:v>
                </c:pt>
                <c:pt idx="120">
                  <c:v>2.5000000000000001E-2</c:v>
                </c:pt>
                <c:pt idx="121">
                  <c:v>2.3400000000000001E-2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CF4-4CD2-9560-9926532B4D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6608367"/>
        <c:axId val="1606602543"/>
      </c:scatterChart>
      <c:valAx>
        <c:axId val="1606608367"/>
        <c:scaling>
          <c:orientation val="minMax"/>
          <c:max val="12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2543"/>
        <c:crosses val="autoZero"/>
        <c:crossBetween val="midCat"/>
        <c:majorUnit val="2"/>
        <c:minorUnit val="1"/>
      </c:valAx>
      <c:valAx>
        <c:axId val="16066025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Y (mm)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8367"/>
        <c:crosses val="autoZero"/>
        <c:crossBetween val="midCat"/>
        <c:majorUnit val="1.0000000000000002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Pole Tip Symmetry Points (X)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502872951691852E-2"/>
          <c:y val="0.12912093936639477"/>
          <c:w val="0.93821084076202188"/>
          <c:h val="0.74527367302654879"/>
        </c:manualLayout>
      </c:layout>
      <c:scatterChart>
        <c:scatterStyle val="smoothMarker"/>
        <c:varyColors val="0"/>
        <c:ser>
          <c:idx val="0"/>
          <c:order val="0"/>
          <c:tx>
            <c:v>Pole Tip Symmetry Point (X)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'Pole Sym X'!$B$3:$B$124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'Pole Sym X'!$C$3:$C$124</c:f>
              <c:numCache>
                <c:formatCode>General</c:formatCode>
                <c:ptCount val="122"/>
                <c:pt idx="0">
                  <c:v>-3.6999999999999998E-2</c:v>
                </c:pt>
                <c:pt idx="1">
                  <c:v>-2.12E-2</c:v>
                </c:pt>
                <c:pt idx="2">
                  <c:v>3.73E-2</c:v>
                </c:pt>
                <c:pt idx="3">
                  <c:v>3.7499999999999999E-2</c:v>
                </c:pt>
                <c:pt idx="4">
                  <c:v>3.8E-3</c:v>
                </c:pt>
                <c:pt idx="5">
                  <c:v>1.9900000000000001E-2</c:v>
                </c:pt>
                <c:pt idx="6">
                  <c:v>-1.6299999999999999E-2</c:v>
                </c:pt>
                <c:pt idx="7">
                  <c:v>2.4400000000000002E-2</c:v>
                </c:pt>
                <c:pt idx="8">
                  <c:v>4.82E-2</c:v>
                </c:pt>
                <c:pt idx="9">
                  <c:v>1.4999999999999999E-2</c:v>
                </c:pt>
                <c:pt idx="10">
                  <c:v>4.8800000000000003E-2</c:v>
                </c:pt>
                <c:pt idx="11">
                  <c:v>9.7000000000000003E-3</c:v>
                </c:pt>
                <c:pt idx="12">
                  <c:v>1.35E-2</c:v>
                </c:pt>
                <c:pt idx="13">
                  <c:v>1.35E-2</c:v>
                </c:pt>
                <c:pt idx="14">
                  <c:v>2.4400000000000002E-2</c:v>
                </c:pt>
                <c:pt idx="15">
                  <c:v>4.9200000000000001E-2</c:v>
                </c:pt>
                <c:pt idx="16">
                  <c:v>-5.5999999999999999E-3</c:v>
                </c:pt>
                <c:pt idx="17">
                  <c:v>4.6600000000000003E-2</c:v>
                </c:pt>
                <c:pt idx="18">
                  <c:v>-5.0000000000000001E-3</c:v>
                </c:pt>
                <c:pt idx="19">
                  <c:v>3.2899999999999999E-2</c:v>
                </c:pt>
                <c:pt idx="20">
                  <c:v>3.44E-2</c:v>
                </c:pt>
                <c:pt idx="21">
                  <c:v>2.4799999999999999E-2</c:v>
                </c:pt>
                <c:pt idx="22">
                  <c:v>4.8000000000000001E-2</c:v>
                </c:pt>
                <c:pt idx="23">
                  <c:v>4.2599999999999999E-2</c:v>
                </c:pt>
                <c:pt idx="24">
                  <c:v>0.04</c:v>
                </c:pt>
                <c:pt idx="25">
                  <c:v>5.8200000000000002E-2</c:v>
                </c:pt>
                <c:pt idx="26">
                  <c:v>3.6700000000000003E-2</c:v>
                </c:pt>
                <c:pt idx="27">
                  <c:v>5.5500000000000001E-2</c:v>
                </c:pt>
                <c:pt idx="28">
                  <c:v>2.8299999999999999E-2</c:v>
                </c:pt>
                <c:pt idx="29">
                  <c:v>3.1199999999999999E-2</c:v>
                </c:pt>
                <c:pt idx="30">
                  <c:v>1.6500000000000001E-2</c:v>
                </c:pt>
                <c:pt idx="31">
                  <c:v>1.21E-2</c:v>
                </c:pt>
                <c:pt idx="32">
                  <c:v>4.3E-3</c:v>
                </c:pt>
                <c:pt idx="33">
                  <c:v>2.07E-2</c:v>
                </c:pt>
                <c:pt idx="34">
                  <c:v>-3.0800000000000001E-2</c:v>
                </c:pt>
                <c:pt idx="35">
                  <c:v>-4.5999999999999999E-3</c:v>
                </c:pt>
                <c:pt idx="36">
                  <c:v>-3.7600000000000001E-2</c:v>
                </c:pt>
                <c:pt idx="37">
                  <c:v>-3.5700000000000003E-2</c:v>
                </c:pt>
                <c:pt idx="38">
                  <c:v>-9.1000000000000004E-3</c:v>
                </c:pt>
                <c:pt idx="39">
                  <c:v>-2.8400000000000002E-2</c:v>
                </c:pt>
                <c:pt idx="40">
                  <c:v>-8.0000000000000002E-3</c:v>
                </c:pt>
                <c:pt idx="41">
                  <c:v>-1.9099999999999999E-2</c:v>
                </c:pt>
                <c:pt idx="42">
                  <c:v>-1.0999999999999999E-2</c:v>
                </c:pt>
                <c:pt idx="43">
                  <c:v>-3.0700000000000002E-2</c:v>
                </c:pt>
                <c:pt idx="44">
                  <c:v>-3.5700000000000003E-2</c:v>
                </c:pt>
                <c:pt idx="45">
                  <c:v>-8.3000000000000004E-2</c:v>
                </c:pt>
                <c:pt idx="46">
                  <c:v>-4.7600000000000003E-2</c:v>
                </c:pt>
                <c:pt idx="47">
                  <c:v>-4.3799999999999999E-2</c:v>
                </c:pt>
                <c:pt idx="48">
                  <c:v>-6.2799999999999995E-2</c:v>
                </c:pt>
                <c:pt idx="49">
                  <c:v>-3.5299999999999998E-2</c:v>
                </c:pt>
                <c:pt idx="50">
                  <c:v>-7.4899999999999994E-2</c:v>
                </c:pt>
                <c:pt idx="51">
                  <c:v>-6.2799999999999995E-2</c:v>
                </c:pt>
                <c:pt idx="52">
                  <c:v>-6.9400000000000003E-2</c:v>
                </c:pt>
                <c:pt idx="53">
                  <c:v>-6.7100000000000007E-2</c:v>
                </c:pt>
                <c:pt idx="54">
                  <c:v>-4.3299999999999998E-2</c:v>
                </c:pt>
                <c:pt idx="55">
                  <c:v>-3.9300000000000002E-2</c:v>
                </c:pt>
                <c:pt idx="56">
                  <c:v>-4.58E-2</c:v>
                </c:pt>
                <c:pt idx="57">
                  <c:v>-1.14E-2</c:v>
                </c:pt>
                <c:pt idx="58">
                  <c:v>-6.4000000000000001E-2</c:v>
                </c:pt>
                <c:pt idx="59">
                  <c:v>-2.47E-2</c:v>
                </c:pt>
                <c:pt idx="60">
                  <c:v>-4.5100000000000001E-2</c:v>
                </c:pt>
                <c:pt idx="61">
                  <c:v>5.4999999999999997E-3</c:v>
                </c:pt>
                <c:pt idx="62">
                  <c:v>-4.0599999999999997E-2</c:v>
                </c:pt>
                <c:pt idx="63">
                  <c:v>-1.6E-2</c:v>
                </c:pt>
                <c:pt idx="64">
                  <c:v>-1.6999999999999999E-3</c:v>
                </c:pt>
                <c:pt idx="65">
                  <c:v>-1.2500000000000001E-2</c:v>
                </c:pt>
                <c:pt idx="66">
                  <c:v>-3.15E-2</c:v>
                </c:pt>
                <c:pt idx="67">
                  <c:v>-2.7E-2</c:v>
                </c:pt>
                <c:pt idx="68">
                  <c:v>2.0500000000000001E-2</c:v>
                </c:pt>
                <c:pt idx="69">
                  <c:v>4.5999999999999999E-3</c:v>
                </c:pt>
                <c:pt idx="70">
                  <c:v>-1.23E-2</c:v>
                </c:pt>
                <c:pt idx="71">
                  <c:v>2.2200000000000001E-2</c:v>
                </c:pt>
                <c:pt idx="72">
                  <c:v>-1.38E-2</c:v>
                </c:pt>
                <c:pt idx="73">
                  <c:v>-2.5399999999999999E-2</c:v>
                </c:pt>
                <c:pt idx="74">
                  <c:v>2.1100000000000001E-2</c:v>
                </c:pt>
                <c:pt idx="75">
                  <c:v>-9.4999999999999998E-3</c:v>
                </c:pt>
                <c:pt idx="76">
                  <c:v>-2.8299999999999999E-2</c:v>
                </c:pt>
                <c:pt idx="77">
                  <c:v>3.0499999999999999E-2</c:v>
                </c:pt>
                <c:pt idx="78">
                  <c:v>6.7000000000000002E-3</c:v>
                </c:pt>
                <c:pt idx="79">
                  <c:v>-1.06E-2</c:v>
                </c:pt>
                <c:pt idx="80">
                  <c:v>-2E-3</c:v>
                </c:pt>
                <c:pt idx="81">
                  <c:v>-2.8199999999999999E-2</c:v>
                </c:pt>
                <c:pt idx="82">
                  <c:v>-4.0000000000000001E-3</c:v>
                </c:pt>
                <c:pt idx="83">
                  <c:v>3.4500000000000003E-2</c:v>
                </c:pt>
                <c:pt idx="84">
                  <c:v>4.1799999999999997E-2</c:v>
                </c:pt>
                <c:pt idx="85">
                  <c:v>-4.0300000000000002E-2</c:v>
                </c:pt>
                <c:pt idx="86">
                  <c:v>3.5700000000000003E-2</c:v>
                </c:pt>
                <c:pt idx="87">
                  <c:v>1.5900000000000001E-2</c:v>
                </c:pt>
                <c:pt idx="88">
                  <c:v>-3.8600000000000002E-2</c:v>
                </c:pt>
                <c:pt idx="89">
                  <c:v>-3.6200000000000003E-2</c:v>
                </c:pt>
                <c:pt idx="90">
                  <c:v>-1.34E-2</c:v>
                </c:pt>
                <c:pt idx="91">
                  <c:v>-1.7999999999999999E-2</c:v>
                </c:pt>
                <c:pt idx="92">
                  <c:v>2.1899999999999999E-2</c:v>
                </c:pt>
                <c:pt idx="93">
                  <c:v>-5.1999999999999998E-3</c:v>
                </c:pt>
                <c:pt idx="94">
                  <c:v>1.5800000000000002E-2</c:v>
                </c:pt>
                <c:pt idx="95">
                  <c:v>-1.8100000000000002E-2</c:v>
                </c:pt>
                <c:pt idx="96">
                  <c:v>4.1000000000000003E-3</c:v>
                </c:pt>
                <c:pt idx="97">
                  <c:v>1.77E-2</c:v>
                </c:pt>
                <c:pt idx="98">
                  <c:v>3.5999999999999999E-3</c:v>
                </c:pt>
                <c:pt idx="99">
                  <c:v>-1.8100000000000002E-2</c:v>
                </c:pt>
                <c:pt idx="100">
                  <c:v>2.3999999999999998E-3</c:v>
                </c:pt>
                <c:pt idx="101">
                  <c:v>7.7000000000000002E-3</c:v>
                </c:pt>
                <c:pt idx="102">
                  <c:v>1.3899999999999999E-2</c:v>
                </c:pt>
                <c:pt idx="103">
                  <c:v>4.3700000000000003E-2</c:v>
                </c:pt>
                <c:pt idx="104">
                  <c:v>-5.0000000000000001E-3</c:v>
                </c:pt>
                <c:pt idx="105">
                  <c:v>6.1999999999999998E-3</c:v>
                </c:pt>
                <c:pt idx="106">
                  <c:v>7.0900000000000005E-2</c:v>
                </c:pt>
                <c:pt idx="107">
                  <c:v>-1.2999999999999999E-3</c:v>
                </c:pt>
                <c:pt idx="108">
                  <c:v>7.0099999999999996E-2</c:v>
                </c:pt>
                <c:pt idx="109">
                  <c:v>2.35E-2</c:v>
                </c:pt>
                <c:pt idx="110">
                  <c:v>2.1299999999999999E-2</c:v>
                </c:pt>
                <c:pt idx="111">
                  <c:v>1.8800000000000001E-2</c:v>
                </c:pt>
                <c:pt idx="112">
                  <c:v>1.03E-2</c:v>
                </c:pt>
                <c:pt idx="113">
                  <c:v>1.8100000000000002E-2</c:v>
                </c:pt>
                <c:pt idx="114">
                  <c:v>9.4999999999999998E-3</c:v>
                </c:pt>
                <c:pt idx="115">
                  <c:v>8.5000000000000006E-3</c:v>
                </c:pt>
                <c:pt idx="116">
                  <c:v>1.21E-2</c:v>
                </c:pt>
                <c:pt idx="117">
                  <c:v>2.1000000000000001E-2</c:v>
                </c:pt>
                <c:pt idx="118">
                  <c:v>2.1999999999999999E-2</c:v>
                </c:pt>
                <c:pt idx="119">
                  <c:v>2E-3</c:v>
                </c:pt>
                <c:pt idx="120">
                  <c:v>5.5100000000000003E-2</c:v>
                </c:pt>
                <c:pt idx="121">
                  <c:v>-3.2000000000000002E-3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C4E-4CC4-A435-C8AAFE6585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6608367"/>
        <c:axId val="1606602543"/>
      </c:scatterChart>
      <c:valAx>
        <c:axId val="1606608367"/>
        <c:scaling>
          <c:orientation val="minMax"/>
          <c:max val="12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2543"/>
        <c:crosses val="autoZero"/>
        <c:crossBetween val="midCat"/>
        <c:majorUnit val="2"/>
        <c:minorUnit val="1"/>
      </c:valAx>
      <c:valAx>
        <c:axId val="16066025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</a:t>
                </a:r>
                <a:r>
                  <a:rPr lang="en-US" baseline="0"/>
                  <a:t> Symmetry X (mm)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8367"/>
        <c:crosses val="autoZero"/>
        <c:crossBetween val="midCat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Magnet Top Points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502872951691852E-2"/>
          <c:y val="0.12347893604951708"/>
          <c:w val="0.93821084076202188"/>
          <c:h val="0.74308738364942106"/>
        </c:manualLayout>
      </c:layout>
      <c:scatterChart>
        <c:scatterStyle val="smoothMarker"/>
        <c:varyColors val="0"/>
        <c:ser>
          <c:idx val="0"/>
          <c:order val="0"/>
          <c:tx>
            <c:v>Wall Side (+X) Magnet Top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'Magnet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'Magnet Top Y'!$D$3:$D$124</c:f>
              <c:numCache>
                <c:formatCode>General</c:formatCode>
                <c:ptCount val="122"/>
                <c:pt idx="1">
                  <c:v>-0.2475</c:v>
                </c:pt>
                <c:pt idx="2">
                  <c:v>-0.2492</c:v>
                </c:pt>
                <c:pt idx="3">
                  <c:v>-0.19800000000000001</c:v>
                </c:pt>
                <c:pt idx="4">
                  <c:v>-0.28189999999999998</c:v>
                </c:pt>
                <c:pt idx="5">
                  <c:v>-0.30449999999999999</c:v>
                </c:pt>
                <c:pt idx="6">
                  <c:v>-0.28860000000000002</c:v>
                </c:pt>
                <c:pt idx="7">
                  <c:v>-0.30409999999999998</c:v>
                </c:pt>
                <c:pt idx="8">
                  <c:v>-0.31130000000000002</c:v>
                </c:pt>
                <c:pt idx="9">
                  <c:v>-0.2954</c:v>
                </c:pt>
                <c:pt idx="10">
                  <c:v>-0.3034</c:v>
                </c:pt>
                <c:pt idx="11">
                  <c:v>-0.29380000000000001</c:v>
                </c:pt>
                <c:pt idx="12">
                  <c:v>-0.2954</c:v>
                </c:pt>
                <c:pt idx="13">
                  <c:v>-0.30009999999999998</c:v>
                </c:pt>
                <c:pt idx="14">
                  <c:v>-0.29680000000000001</c:v>
                </c:pt>
                <c:pt idx="15">
                  <c:v>-0.31409999999999999</c:v>
                </c:pt>
                <c:pt idx="16">
                  <c:v>-0.32990000000000003</c:v>
                </c:pt>
                <c:pt idx="17">
                  <c:v>-0.3009</c:v>
                </c:pt>
                <c:pt idx="18">
                  <c:v>-0.28449999999999998</c:v>
                </c:pt>
                <c:pt idx="19">
                  <c:v>-0.31740000000000002</c:v>
                </c:pt>
                <c:pt idx="20">
                  <c:v>-0.28749999999999998</c:v>
                </c:pt>
                <c:pt idx="21">
                  <c:v>-0.31569999999999998</c:v>
                </c:pt>
                <c:pt idx="22">
                  <c:v>-0.30620000000000003</c:v>
                </c:pt>
                <c:pt idx="23">
                  <c:v>-0.3075</c:v>
                </c:pt>
                <c:pt idx="24">
                  <c:v>-0.33029999999999998</c:v>
                </c:pt>
                <c:pt idx="25">
                  <c:v>-0.2964</c:v>
                </c:pt>
                <c:pt idx="26">
                  <c:v>-0.30940000000000001</c:v>
                </c:pt>
                <c:pt idx="27">
                  <c:v>-0.30330000000000001</c:v>
                </c:pt>
                <c:pt idx="28">
                  <c:v>-0.31979999999999997</c:v>
                </c:pt>
                <c:pt idx="29">
                  <c:v>-0.28689999999999999</c:v>
                </c:pt>
                <c:pt idx="30">
                  <c:v>-0.29389999999999999</c:v>
                </c:pt>
                <c:pt idx="31">
                  <c:v>-0.30299999999999999</c:v>
                </c:pt>
                <c:pt idx="32">
                  <c:v>-0.26829999999999998</c:v>
                </c:pt>
                <c:pt idx="33">
                  <c:v>-0.32450000000000001</c:v>
                </c:pt>
                <c:pt idx="34">
                  <c:v>-0.2792</c:v>
                </c:pt>
                <c:pt idx="35">
                  <c:v>-0.29720000000000002</c:v>
                </c:pt>
                <c:pt idx="36">
                  <c:v>-0.29609999999999997</c:v>
                </c:pt>
                <c:pt idx="37">
                  <c:v>-0.29449999999999998</c:v>
                </c:pt>
                <c:pt idx="38">
                  <c:v>-0.29659999999999997</c:v>
                </c:pt>
                <c:pt idx="39">
                  <c:v>-0.27329999999999999</c:v>
                </c:pt>
                <c:pt idx="40">
                  <c:v>-0.28749999999999998</c:v>
                </c:pt>
                <c:pt idx="41">
                  <c:v>-0.29830000000000001</c:v>
                </c:pt>
                <c:pt idx="42">
                  <c:v>-0.2697</c:v>
                </c:pt>
                <c:pt idx="43">
                  <c:v>-0.31009999999999999</c:v>
                </c:pt>
                <c:pt idx="44">
                  <c:v>-0.29699999999999999</c:v>
                </c:pt>
                <c:pt idx="45">
                  <c:v>-0.29780000000000001</c:v>
                </c:pt>
                <c:pt idx="46">
                  <c:v>-0.31690000000000002</c:v>
                </c:pt>
                <c:pt idx="47">
                  <c:v>-0.3115</c:v>
                </c:pt>
                <c:pt idx="48">
                  <c:v>-0.3145</c:v>
                </c:pt>
                <c:pt idx="49">
                  <c:v>-0.30180000000000001</c:v>
                </c:pt>
                <c:pt idx="50">
                  <c:v>-0.309</c:v>
                </c:pt>
                <c:pt idx="51">
                  <c:v>-0.30480000000000002</c:v>
                </c:pt>
                <c:pt idx="52">
                  <c:v>-0.2959</c:v>
                </c:pt>
                <c:pt idx="53">
                  <c:v>-0.29530000000000001</c:v>
                </c:pt>
                <c:pt idx="54">
                  <c:v>-0.30249999999999999</c:v>
                </c:pt>
                <c:pt idx="55">
                  <c:v>-0.29849999999999999</c:v>
                </c:pt>
                <c:pt idx="56">
                  <c:v>-0.31580000000000003</c:v>
                </c:pt>
                <c:pt idx="57">
                  <c:v>-0.30990000000000001</c:v>
                </c:pt>
                <c:pt idx="58">
                  <c:v>-0.33579999999999999</c:v>
                </c:pt>
                <c:pt idx="59">
                  <c:v>-0.30880000000000002</c:v>
                </c:pt>
                <c:pt idx="60">
                  <c:v>-0.3145</c:v>
                </c:pt>
                <c:pt idx="61">
                  <c:v>-0.3372</c:v>
                </c:pt>
                <c:pt idx="62">
                  <c:v>-0.29809999999999998</c:v>
                </c:pt>
                <c:pt idx="63">
                  <c:v>-0.3276</c:v>
                </c:pt>
                <c:pt idx="64">
                  <c:v>-0.3251</c:v>
                </c:pt>
                <c:pt idx="65">
                  <c:v>-0.3251</c:v>
                </c:pt>
                <c:pt idx="66">
                  <c:v>-0.317</c:v>
                </c:pt>
                <c:pt idx="67">
                  <c:v>-0.3211</c:v>
                </c:pt>
                <c:pt idx="68">
                  <c:v>-0.3085</c:v>
                </c:pt>
                <c:pt idx="69">
                  <c:v>-0.32179999999999997</c:v>
                </c:pt>
                <c:pt idx="70">
                  <c:v>-0.3075</c:v>
                </c:pt>
                <c:pt idx="71">
                  <c:v>-0.3216</c:v>
                </c:pt>
                <c:pt idx="72">
                  <c:v>-0.3387</c:v>
                </c:pt>
                <c:pt idx="73">
                  <c:v>-0.30570000000000003</c:v>
                </c:pt>
                <c:pt idx="74">
                  <c:v>-0.32550000000000001</c:v>
                </c:pt>
                <c:pt idx="75">
                  <c:v>-0.3291</c:v>
                </c:pt>
                <c:pt idx="76">
                  <c:v>-0.31040000000000001</c:v>
                </c:pt>
                <c:pt idx="77">
                  <c:v>-0.31190000000000001</c:v>
                </c:pt>
                <c:pt idx="78">
                  <c:v>-0.31059999999999999</c:v>
                </c:pt>
                <c:pt idx="79">
                  <c:v>-0.29430000000000001</c:v>
                </c:pt>
                <c:pt idx="80">
                  <c:v>-0.29570000000000002</c:v>
                </c:pt>
                <c:pt idx="81">
                  <c:v>-0.31330000000000002</c:v>
                </c:pt>
                <c:pt idx="82">
                  <c:v>-0.31619999999999998</c:v>
                </c:pt>
                <c:pt idx="83">
                  <c:v>-0.31469999999999998</c:v>
                </c:pt>
                <c:pt idx="84">
                  <c:v>-0.32679999999999998</c:v>
                </c:pt>
                <c:pt idx="85">
                  <c:v>-0.33029999999999998</c:v>
                </c:pt>
                <c:pt idx="86">
                  <c:v>-0.3256</c:v>
                </c:pt>
                <c:pt idx="87">
                  <c:v>-0.32469999999999999</c:v>
                </c:pt>
                <c:pt idx="88">
                  <c:v>-0.31850000000000001</c:v>
                </c:pt>
                <c:pt idx="89">
                  <c:v>-0.31790000000000002</c:v>
                </c:pt>
                <c:pt idx="90">
                  <c:v>-0.3115</c:v>
                </c:pt>
                <c:pt idx="91">
                  <c:v>-0.31809999999999999</c:v>
                </c:pt>
                <c:pt idx="92">
                  <c:v>-0.30809999999999998</c:v>
                </c:pt>
                <c:pt idx="93">
                  <c:v>-0.33350000000000002</c:v>
                </c:pt>
                <c:pt idx="94">
                  <c:v>-0.33539999999999998</c:v>
                </c:pt>
                <c:pt idx="95">
                  <c:v>-0.3014</c:v>
                </c:pt>
                <c:pt idx="96">
                  <c:v>-0.30380000000000001</c:v>
                </c:pt>
                <c:pt idx="97">
                  <c:v>-0.32690000000000002</c:v>
                </c:pt>
                <c:pt idx="98">
                  <c:v>-0.31730000000000003</c:v>
                </c:pt>
                <c:pt idx="99">
                  <c:v>-0.31340000000000001</c:v>
                </c:pt>
                <c:pt idx="100">
                  <c:v>-0.31330000000000002</c:v>
                </c:pt>
                <c:pt idx="101">
                  <c:v>-0.31169999999999998</c:v>
                </c:pt>
                <c:pt idx="102">
                  <c:v>-0.30120000000000002</c:v>
                </c:pt>
                <c:pt idx="103">
                  <c:v>-0.30020000000000002</c:v>
                </c:pt>
                <c:pt idx="104">
                  <c:v>-0.28720000000000001</c:v>
                </c:pt>
                <c:pt idx="105">
                  <c:v>-0.30599999999999999</c:v>
                </c:pt>
                <c:pt idx="106">
                  <c:v>-0.28770000000000001</c:v>
                </c:pt>
                <c:pt idx="107">
                  <c:v>-0.32669999999999999</c:v>
                </c:pt>
                <c:pt idx="108">
                  <c:v>-0.33169999999999999</c:v>
                </c:pt>
                <c:pt idx="109">
                  <c:v>-0.30030000000000001</c:v>
                </c:pt>
                <c:pt idx="110">
                  <c:v>-0.29260000000000003</c:v>
                </c:pt>
                <c:pt idx="111">
                  <c:v>-0.28599999999999998</c:v>
                </c:pt>
                <c:pt idx="112">
                  <c:v>-0.3382</c:v>
                </c:pt>
                <c:pt idx="113">
                  <c:v>-0.3231</c:v>
                </c:pt>
                <c:pt idx="114">
                  <c:v>-0.29330000000000001</c:v>
                </c:pt>
                <c:pt idx="115">
                  <c:v>-0.28489999999999999</c:v>
                </c:pt>
                <c:pt idx="116">
                  <c:v>-0.28770000000000001</c:v>
                </c:pt>
                <c:pt idx="117">
                  <c:v>-0.27960000000000002</c:v>
                </c:pt>
                <c:pt idx="118">
                  <c:v>-0.26910000000000001</c:v>
                </c:pt>
                <c:pt idx="119">
                  <c:v>-0.22919999999999999</c:v>
                </c:pt>
                <c:pt idx="120">
                  <c:v>-0.21920000000000001</c:v>
                </c:pt>
                <c:pt idx="121">
                  <c:v>-0.25340000000000001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E18-4927-AFC2-98E16F5A4370}"/>
            </c:ext>
          </c:extLst>
        </c:ser>
        <c:ser>
          <c:idx val="1"/>
          <c:order val="1"/>
          <c:tx>
            <c:v>Aisle Side Points (-X) Magnet Top 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'Magnet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'Magnet Top Y'!$I$3:$I$124</c:f>
              <c:numCache>
                <c:formatCode>General</c:formatCode>
                <c:ptCount val="122"/>
                <c:pt idx="1">
                  <c:v>-0.24229999999999999</c:v>
                </c:pt>
                <c:pt idx="2">
                  <c:v>-0.27089999999999997</c:v>
                </c:pt>
                <c:pt idx="3">
                  <c:v>-0.21160000000000001</c:v>
                </c:pt>
                <c:pt idx="4">
                  <c:v>-0.2848</c:v>
                </c:pt>
                <c:pt idx="5">
                  <c:v>-0.29070000000000001</c:v>
                </c:pt>
                <c:pt idx="6">
                  <c:v>-0.30130000000000001</c:v>
                </c:pt>
                <c:pt idx="7">
                  <c:v>-0.29220000000000002</c:v>
                </c:pt>
                <c:pt idx="8">
                  <c:v>-0.29220000000000002</c:v>
                </c:pt>
                <c:pt idx="9">
                  <c:v>-0.29389999999999999</c:v>
                </c:pt>
                <c:pt idx="10">
                  <c:v>-0.28970000000000001</c:v>
                </c:pt>
                <c:pt idx="11">
                  <c:v>-0.27910000000000001</c:v>
                </c:pt>
                <c:pt idx="12">
                  <c:v>-0.28649999999999998</c:v>
                </c:pt>
                <c:pt idx="13">
                  <c:v>-0.29189999999999999</c:v>
                </c:pt>
                <c:pt idx="14">
                  <c:v>-0.28110000000000002</c:v>
                </c:pt>
                <c:pt idx="15">
                  <c:v>-0.29220000000000002</c:v>
                </c:pt>
                <c:pt idx="16">
                  <c:v>-0.32419999999999999</c:v>
                </c:pt>
                <c:pt idx="17">
                  <c:v>-0.29930000000000001</c:v>
                </c:pt>
                <c:pt idx="18">
                  <c:v>-0.28110000000000002</c:v>
                </c:pt>
                <c:pt idx="19">
                  <c:v>-0.317</c:v>
                </c:pt>
                <c:pt idx="20">
                  <c:v>-0.3075</c:v>
                </c:pt>
                <c:pt idx="21">
                  <c:v>-0.315</c:v>
                </c:pt>
                <c:pt idx="22">
                  <c:v>-0.29859999999999998</c:v>
                </c:pt>
                <c:pt idx="23">
                  <c:v>-0.31209999999999999</c:v>
                </c:pt>
                <c:pt idx="24">
                  <c:v>-0.32279999999999998</c:v>
                </c:pt>
                <c:pt idx="25">
                  <c:v>-0.29949999999999999</c:v>
                </c:pt>
                <c:pt idx="26">
                  <c:v>-0.30449999999999999</c:v>
                </c:pt>
                <c:pt idx="27">
                  <c:v>-0.29730000000000001</c:v>
                </c:pt>
                <c:pt idx="28">
                  <c:v>-0.31690000000000002</c:v>
                </c:pt>
                <c:pt idx="29">
                  <c:v>-0.29380000000000001</c:v>
                </c:pt>
                <c:pt idx="30">
                  <c:v>-0.30499999999999999</c:v>
                </c:pt>
                <c:pt idx="31">
                  <c:v>-0.30980000000000002</c:v>
                </c:pt>
                <c:pt idx="32">
                  <c:v>-0.28939999999999999</c:v>
                </c:pt>
                <c:pt idx="33">
                  <c:v>-0.32319999999999999</c:v>
                </c:pt>
                <c:pt idx="34">
                  <c:v>-0.29970000000000002</c:v>
                </c:pt>
                <c:pt idx="35">
                  <c:v>-0.30680000000000002</c:v>
                </c:pt>
                <c:pt idx="36">
                  <c:v>-0.30280000000000001</c:v>
                </c:pt>
                <c:pt idx="37">
                  <c:v>-0.3337</c:v>
                </c:pt>
                <c:pt idx="38">
                  <c:v>-0.31669999999999998</c:v>
                </c:pt>
                <c:pt idx="39">
                  <c:v>-0.2888</c:v>
                </c:pt>
                <c:pt idx="40">
                  <c:v>-0.28470000000000001</c:v>
                </c:pt>
                <c:pt idx="41">
                  <c:v>-0.29670000000000002</c:v>
                </c:pt>
                <c:pt idx="42">
                  <c:v>-0.28100000000000003</c:v>
                </c:pt>
                <c:pt idx="43">
                  <c:v>-0.29680000000000001</c:v>
                </c:pt>
                <c:pt idx="44">
                  <c:v>-0.28889999999999999</c:v>
                </c:pt>
                <c:pt idx="45">
                  <c:v>-0.29730000000000001</c:v>
                </c:pt>
                <c:pt idx="46">
                  <c:v>-0.31469999999999998</c:v>
                </c:pt>
                <c:pt idx="47">
                  <c:v>-0.31009999999999999</c:v>
                </c:pt>
                <c:pt idx="48">
                  <c:v>-0.31109999999999999</c:v>
                </c:pt>
                <c:pt idx="49">
                  <c:v>-0.29520000000000002</c:v>
                </c:pt>
                <c:pt idx="50">
                  <c:v>-0.28699999999999998</c:v>
                </c:pt>
                <c:pt idx="51">
                  <c:v>-0.29289999999999999</c:v>
                </c:pt>
                <c:pt idx="52">
                  <c:v>-0.29039999999999999</c:v>
                </c:pt>
                <c:pt idx="53">
                  <c:v>-0.30209999999999998</c:v>
                </c:pt>
                <c:pt idx="54">
                  <c:v>-0.2913</c:v>
                </c:pt>
                <c:pt idx="55">
                  <c:v>-0.30990000000000001</c:v>
                </c:pt>
                <c:pt idx="56">
                  <c:v>-0.30580000000000002</c:v>
                </c:pt>
                <c:pt idx="57">
                  <c:v>-0.29630000000000001</c:v>
                </c:pt>
                <c:pt idx="58">
                  <c:v>-0.32319999999999999</c:v>
                </c:pt>
                <c:pt idx="59">
                  <c:v>-0.2913</c:v>
                </c:pt>
                <c:pt idx="60">
                  <c:v>-0.2954</c:v>
                </c:pt>
                <c:pt idx="61">
                  <c:v>-0.31909999999999999</c:v>
                </c:pt>
                <c:pt idx="62">
                  <c:v>-0.28810000000000002</c:v>
                </c:pt>
                <c:pt idx="63">
                  <c:v>-0.31230000000000002</c:v>
                </c:pt>
                <c:pt idx="64">
                  <c:v>-0.30220000000000002</c:v>
                </c:pt>
                <c:pt idx="65">
                  <c:v>-0.31280000000000002</c:v>
                </c:pt>
                <c:pt idx="66">
                  <c:v>-0.29749999999999999</c:v>
                </c:pt>
                <c:pt idx="67">
                  <c:v>-0.31</c:v>
                </c:pt>
                <c:pt idx="68">
                  <c:v>-0.29570000000000002</c:v>
                </c:pt>
                <c:pt idx="69">
                  <c:v>-0.2858</c:v>
                </c:pt>
                <c:pt idx="70">
                  <c:v>-0.2959</c:v>
                </c:pt>
                <c:pt idx="71">
                  <c:v>-0.31659999999999999</c:v>
                </c:pt>
                <c:pt idx="72">
                  <c:v>-0.34039999999999998</c:v>
                </c:pt>
                <c:pt idx="73">
                  <c:v>-0.30480000000000002</c:v>
                </c:pt>
                <c:pt idx="74">
                  <c:v>-0.30730000000000002</c:v>
                </c:pt>
                <c:pt idx="75">
                  <c:v>-0.33019999999999999</c:v>
                </c:pt>
                <c:pt idx="76">
                  <c:v>-0.315</c:v>
                </c:pt>
                <c:pt idx="77">
                  <c:v>-0.31819999999999998</c:v>
                </c:pt>
                <c:pt idx="78">
                  <c:v>-0.31409999999999999</c:v>
                </c:pt>
                <c:pt idx="79">
                  <c:v>-0.29049999999999998</c:v>
                </c:pt>
                <c:pt idx="80">
                  <c:v>-0.29680000000000001</c:v>
                </c:pt>
                <c:pt idx="81">
                  <c:v>-0.29459999999999997</c:v>
                </c:pt>
                <c:pt idx="82">
                  <c:v>-0.28789999999999999</c:v>
                </c:pt>
                <c:pt idx="83">
                  <c:v>-0.30819999999999997</c:v>
                </c:pt>
                <c:pt idx="84">
                  <c:v>-0.30380000000000001</c:v>
                </c:pt>
                <c:pt idx="85">
                  <c:v>-0.31090000000000001</c:v>
                </c:pt>
                <c:pt idx="86">
                  <c:v>-0.30930000000000002</c:v>
                </c:pt>
                <c:pt idx="87">
                  <c:v>-0.30209999999999998</c:v>
                </c:pt>
                <c:pt idx="88">
                  <c:v>-0.3024</c:v>
                </c:pt>
                <c:pt idx="89">
                  <c:v>-0.30640000000000001</c:v>
                </c:pt>
                <c:pt idx="90">
                  <c:v>-0.29110000000000003</c:v>
                </c:pt>
                <c:pt idx="91">
                  <c:v>-0.30199999999999999</c:v>
                </c:pt>
                <c:pt idx="92">
                  <c:v>-0.31319999999999998</c:v>
                </c:pt>
                <c:pt idx="93">
                  <c:v>-0.32490000000000002</c:v>
                </c:pt>
                <c:pt idx="94">
                  <c:v>-0.31630000000000003</c:v>
                </c:pt>
                <c:pt idx="95">
                  <c:v>-0.2883</c:v>
                </c:pt>
                <c:pt idx="96">
                  <c:v>-0.29149999999999998</c:v>
                </c:pt>
                <c:pt idx="97">
                  <c:v>-0.29730000000000001</c:v>
                </c:pt>
                <c:pt idx="98">
                  <c:v>-0.30859999999999999</c:v>
                </c:pt>
                <c:pt idx="99">
                  <c:v>-0.2989</c:v>
                </c:pt>
                <c:pt idx="100">
                  <c:v>-0.29749999999999999</c:v>
                </c:pt>
                <c:pt idx="101">
                  <c:v>-0.30559999999999998</c:v>
                </c:pt>
                <c:pt idx="102">
                  <c:v>-0.29480000000000001</c:v>
                </c:pt>
                <c:pt idx="103">
                  <c:v>-0.29959999999999998</c:v>
                </c:pt>
                <c:pt idx="104">
                  <c:v>-0.27810000000000001</c:v>
                </c:pt>
                <c:pt idx="105">
                  <c:v>-0.2858</c:v>
                </c:pt>
                <c:pt idx="106">
                  <c:v>-0.30590000000000001</c:v>
                </c:pt>
                <c:pt idx="107">
                  <c:v>-0.2999</c:v>
                </c:pt>
                <c:pt idx="108">
                  <c:v>-0.30359999999999998</c:v>
                </c:pt>
                <c:pt idx="109">
                  <c:v>-0.30249999999999999</c:v>
                </c:pt>
                <c:pt idx="110">
                  <c:v>-0.28499999999999998</c:v>
                </c:pt>
                <c:pt idx="111">
                  <c:v>-0.27629999999999999</c:v>
                </c:pt>
                <c:pt idx="112">
                  <c:v>-0.30359999999999998</c:v>
                </c:pt>
                <c:pt idx="113">
                  <c:v>-0.30769999999999997</c:v>
                </c:pt>
                <c:pt idx="114">
                  <c:v>-0.29270000000000002</c:v>
                </c:pt>
                <c:pt idx="115">
                  <c:v>-0.27900000000000003</c:v>
                </c:pt>
                <c:pt idx="116">
                  <c:v>-0.2858</c:v>
                </c:pt>
                <c:pt idx="117">
                  <c:v>-0.2863</c:v>
                </c:pt>
                <c:pt idx="118">
                  <c:v>-0.25879999999999997</c:v>
                </c:pt>
                <c:pt idx="119">
                  <c:v>-0.20230000000000001</c:v>
                </c:pt>
                <c:pt idx="120">
                  <c:v>-0.2404</c:v>
                </c:pt>
                <c:pt idx="121">
                  <c:v>-0.2354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E18-4927-AFC2-98E16F5A43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44758175"/>
        <c:axId val="1943210511"/>
      </c:scatterChart>
      <c:valAx>
        <c:axId val="1944758175"/>
        <c:scaling>
          <c:orientation val="minMax"/>
          <c:max val="12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3210511"/>
        <c:crossesAt val="-0.30000000000000004"/>
        <c:crossBetween val="midCat"/>
        <c:majorUnit val="2"/>
        <c:minorUnit val="1"/>
      </c:valAx>
      <c:valAx>
        <c:axId val="1943210511"/>
        <c:scaling>
          <c:orientation val="minMax"/>
          <c:max val="-0.1500000000000000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Magnet</a:t>
                </a:r>
                <a:r>
                  <a:rPr lang="en-US" baseline="0"/>
                  <a:t> Top Y (mm)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4758175"/>
        <c:crosses val="autoZero"/>
        <c:crossBetween val="midCat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Magnet Z Spacing  from</a:t>
            </a:r>
            <a:r>
              <a:rPr lang="en-US" baseline="0"/>
              <a:t> Nominal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6372413984856182E-2"/>
          <c:y val="0.11832007670595314"/>
          <c:w val="0.94960301711712447"/>
          <c:h val="0.76665912731486496"/>
        </c:manualLayout>
      </c:layout>
      <c:scatterChart>
        <c:scatterStyle val="smoothMarker"/>
        <c:varyColors val="0"/>
        <c:ser>
          <c:idx val="0"/>
          <c:order val="0"/>
          <c:tx>
            <c:v>Magnet Z Diff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'Magnet Z (Spacing)'!$H$6:$H$123</c:f>
              <c:numCache>
                <c:formatCode>General</c:formatCode>
                <c:ptCount val="11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  <c:pt idx="32">
                  <c:v>36</c:v>
                </c:pt>
                <c:pt idx="33">
                  <c:v>37</c:v>
                </c:pt>
                <c:pt idx="34">
                  <c:v>38</c:v>
                </c:pt>
                <c:pt idx="35">
                  <c:v>39</c:v>
                </c:pt>
                <c:pt idx="36">
                  <c:v>40</c:v>
                </c:pt>
                <c:pt idx="37">
                  <c:v>41</c:v>
                </c:pt>
                <c:pt idx="38">
                  <c:v>42</c:v>
                </c:pt>
                <c:pt idx="39">
                  <c:v>43</c:v>
                </c:pt>
                <c:pt idx="40">
                  <c:v>44</c:v>
                </c:pt>
                <c:pt idx="41">
                  <c:v>45</c:v>
                </c:pt>
                <c:pt idx="42">
                  <c:v>46</c:v>
                </c:pt>
                <c:pt idx="43">
                  <c:v>47</c:v>
                </c:pt>
                <c:pt idx="44">
                  <c:v>48</c:v>
                </c:pt>
                <c:pt idx="45">
                  <c:v>49</c:v>
                </c:pt>
                <c:pt idx="46">
                  <c:v>50</c:v>
                </c:pt>
                <c:pt idx="47">
                  <c:v>51</c:v>
                </c:pt>
                <c:pt idx="48">
                  <c:v>52</c:v>
                </c:pt>
                <c:pt idx="49">
                  <c:v>53</c:v>
                </c:pt>
                <c:pt idx="50">
                  <c:v>54</c:v>
                </c:pt>
                <c:pt idx="51">
                  <c:v>55</c:v>
                </c:pt>
                <c:pt idx="52">
                  <c:v>56</c:v>
                </c:pt>
                <c:pt idx="53">
                  <c:v>57</c:v>
                </c:pt>
                <c:pt idx="54">
                  <c:v>58</c:v>
                </c:pt>
                <c:pt idx="55">
                  <c:v>59</c:v>
                </c:pt>
                <c:pt idx="56">
                  <c:v>60</c:v>
                </c:pt>
                <c:pt idx="57">
                  <c:v>61</c:v>
                </c:pt>
                <c:pt idx="58">
                  <c:v>62</c:v>
                </c:pt>
                <c:pt idx="59">
                  <c:v>63</c:v>
                </c:pt>
                <c:pt idx="60">
                  <c:v>64</c:v>
                </c:pt>
                <c:pt idx="61">
                  <c:v>65</c:v>
                </c:pt>
                <c:pt idx="62">
                  <c:v>66</c:v>
                </c:pt>
                <c:pt idx="63">
                  <c:v>67</c:v>
                </c:pt>
                <c:pt idx="64">
                  <c:v>68</c:v>
                </c:pt>
                <c:pt idx="65">
                  <c:v>69</c:v>
                </c:pt>
                <c:pt idx="66">
                  <c:v>70</c:v>
                </c:pt>
                <c:pt idx="67">
                  <c:v>71</c:v>
                </c:pt>
                <c:pt idx="68">
                  <c:v>72</c:v>
                </c:pt>
                <c:pt idx="69">
                  <c:v>73</c:v>
                </c:pt>
                <c:pt idx="70">
                  <c:v>74</c:v>
                </c:pt>
                <c:pt idx="71">
                  <c:v>75</c:v>
                </c:pt>
                <c:pt idx="72">
                  <c:v>76</c:v>
                </c:pt>
                <c:pt idx="73">
                  <c:v>77</c:v>
                </c:pt>
                <c:pt idx="74">
                  <c:v>78</c:v>
                </c:pt>
                <c:pt idx="75">
                  <c:v>79</c:v>
                </c:pt>
                <c:pt idx="76">
                  <c:v>80</c:v>
                </c:pt>
                <c:pt idx="77">
                  <c:v>81</c:v>
                </c:pt>
                <c:pt idx="78">
                  <c:v>82</c:v>
                </c:pt>
                <c:pt idx="79">
                  <c:v>83</c:v>
                </c:pt>
                <c:pt idx="80">
                  <c:v>84</c:v>
                </c:pt>
                <c:pt idx="81">
                  <c:v>85</c:v>
                </c:pt>
                <c:pt idx="82">
                  <c:v>86</c:v>
                </c:pt>
                <c:pt idx="83">
                  <c:v>87</c:v>
                </c:pt>
                <c:pt idx="84">
                  <c:v>88</c:v>
                </c:pt>
                <c:pt idx="85">
                  <c:v>89</c:v>
                </c:pt>
                <c:pt idx="86">
                  <c:v>90</c:v>
                </c:pt>
                <c:pt idx="87">
                  <c:v>91</c:v>
                </c:pt>
                <c:pt idx="88">
                  <c:v>92</c:v>
                </c:pt>
                <c:pt idx="89">
                  <c:v>93</c:v>
                </c:pt>
                <c:pt idx="90">
                  <c:v>94</c:v>
                </c:pt>
                <c:pt idx="91">
                  <c:v>95</c:v>
                </c:pt>
                <c:pt idx="92">
                  <c:v>96</c:v>
                </c:pt>
                <c:pt idx="93">
                  <c:v>97</c:v>
                </c:pt>
                <c:pt idx="94">
                  <c:v>98</c:v>
                </c:pt>
                <c:pt idx="95">
                  <c:v>99</c:v>
                </c:pt>
                <c:pt idx="96">
                  <c:v>100</c:v>
                </c:pt>
                <c:pt idx="97">
                  <c:v>101</c:v>
                </c:pt>
                <c:pt idx="98">
                  <c:v>102</c:v>
                </c:pt>
                <c:pt idx="99">
                  <c:v>103</c:v>
                </c:pt>
                <c:pt idx="100">
                  <c:v>104</c:v>
                </c:pt>
                <c:pt idx="101">
                  <c:v>105</c:v>
                </c:pt>
                <c:pt idx="102">
                  <c:v>106</c:v>
                </c:pt>
                <c:pt idx="103">
                  <c:v>107</c:v>
                </c:pt>
                <c:pt idx="104">
                  <c:v>108</c:v>
                </c:pt>
                <c:pt idx="105">
                  <c:v>109</c:v>
                </c:pt>
                <c:pt idx="106">
                  <c:v>110</c:v>
                </c:pt>
                <c:pt idx="107">
                  <c:v>111</c:v>
                </c:pt>
                <c:pt idx="108">
                  <c:v>112</c:v>
                </c:pt>
                <c:pt idx="109">
                  <c:v>113</c:v>
                </c:pt>
                <c:pt idx="110">
                  <c:v>114</c:v>
                </c:pt>
                <c:pt idx="111">
                  <c:v>115</c:v>
                </c:pt>
                <c:pt idx="112">
                  <c:v>116</c:v>
                </c:pt>
                <c:pt idx="113">
                  <c:v>117</c:v>
                </c:pt>
                <c:pt idx="114">
                  <c:v>118</c:v>
                </c:pt>
                <c:pt idx="115">
                  <c:v>119</c:v>
                </c:pt>
                <c:pt idx="116">
                  <c:v>120</c:v>
                </c:pt>
                <c:pt idx="117">
                  <c:v>121</c:v>
                </c:pt>
              </c:numCache>
            </c:numRef>
          </c:xVal>
          <c:yVal>
            <c:numRef>
              <c:f>'Magnet Z (Spacing)'!$O$6:$O$123</c:f>
              <c:numCache>
                <c:formatCode>0.0000</c:formatCode>
                <c:ptCount val="118"/>
                <c:pt idx="0">
                  <c:v>-3.1100000000002126E-2</c:v>
                </c:pt>
                <c:pt idx="1">
                  <c:v>-2.3249999999997328E-2</c:v>
                </c:pt>
                <c:pt idx="2">
                  <c:v>-2.8199999999998226E-2</c:v>
                </c:pt>
                <c:pt idx="3">
                  <c:v>-1.4499999999998181E-2</c:v>
                </c:pt>
                <c:pt idx="4">
                  <c:v>-2.7649999999994179E-2</c:v>
                </c:pt>
                <c:pt idx="5">
                  <c:v>-7.6499999999839474E-3</c:v>
                </c:pt>
                <c:pt idx="6">
                  <c:v>-2.0000000000095497E-3</c:v>
                </c:pt>
                <c:pt idx="7">
                  <c:v>-1.2999999999976808E-2</c:v>
                </c:pt>
                <c:pt idx="8">
                  <c:v>8.2500000000038654E-3</c:v>
                </c:pt>
                <c:pt idx="9">
                  <c:v>-6.9999999993797246E-4</c:v>
                </c:pt>
                <c:pt idx="10">
                  <c:v>-4.0000000000190994E-3</c:v>
                </c:pt>
                <c:pt idx="11">
                  <c:v>-4.500000000007276E-3</c:v>
                </c:pt>
                <c:pt idx="12">
                  <c:v>3.1000000000176442E-3</c:v>
                </c:pt>
                <c:pt idx="13">
                  <c:v>-1.1499999999955435E-3</c:v>
                </c:pt>
                <c:pt idx="14">
                  <c:v>-9.9500000000034561E-3</c:v>
                </c:pt>
                <c:pt idx="15">
                  <c:v>1.6099999999994452E-2</c:v>
                </c:pt>
                <c:pt idx="16">
                  <c:v>4.2000000000257387E-3</c:v>
                </c:pt>
                <c:pt idx="17">
                  <c:v>-3.7999999999556167E-3</c:v>
                </c:pt>
                <c:pt idx="18">
                  <c:v>-7.8000000000884029E-3</c:v>
                </c:pt>
                <c:pt idx="19">
                  <c:v>-1.1500000000069122E-2</c:v>
                </c:pt>
                <c:pt idx="20">
                  <c:v>1.389999999992142E-2</c:v>
                </c:pt>
                <c:pt idx="21">
                  <c:v>1.6750000000001819E-2</c:v>
                </c:pt>
                <c:pt idx="22">
                  <c:v>1.7900000000054206E-2</c:v>
                </c:pt>
                <c:pt idx="23">
                  <c:v>-6.5000000006421033E-4</c:v>
                </c:pt>
                <c:pt idx="24">
                  <c:v>-3.9500000000316504E-3</c:v>
                </c:pt>
                <c:pt idx="25">
                  <c:v>8.8499999999385182E-3</c:v>
                </c:pt>
                <c:pt idx="26">
                  <c:v>8.1000000000130967E-3</c:v>
                </c:pt>
                <c:pt idx="27">
                  <c:v>1.0700000000042564E-2</c:v>
                </c:pt>
                <c:pt idx="28">
                  <c:v>1.0250000000041837E-2</c:v>
                </c:pt>
                <c:pt idx="29">
                  <c:v>2.7999999999792635E-3</c:v>
                </c:pt>
                <c:pt idx="30">
                  <c:v>2.2999999998774001E-3</c:v>
                </c:pt>
                <c:pt idx="31">
                  <c:v>1.4999999999645297E-3</c:v>
                </c:pt>
                <c:pt idx="32">
                  <c:v>6.8499999999858119E-3</c:v>
                </c:pt>
                <c:pt idx="33">
                  <c:v>7.799999999974716E-3</c:v>
                </c:pt>
                <c:pt idx="34">
                  <c:v>-3.2499999999799911E-3</c:v>
                </c:pt>
                <c:pt idx="35">
                  <c:v>-1.1300000000005639E-2</c:v>
                </c:pt>
                <c:pt idx="36">
                  <c:v>-2.2899999999935972E-2</c:v>
                </c:pt>
                <c:pt idx="37">
                  <c:v>-3.4599999999954889E-2</c:v>
                </c:pt>
                <c:pt idx="38">
                  <c:v>-2.8099999999994907E-2</c:v>
                </c:pt>
                <c:pt idx="39">
                  <c:v>-4.0600000000040382E-2</c:v>
                </c:pt>
                <c:pt idx="40">
                  <c:v>-5.0500000000056389E-2</c:v>
                </c:pt>
                <c:pt idx="41">
                  <c:v>-7.1600000000216824E-2</c:v>
                </c:pt>
                <c:pt idx="42">
                  <c:v>-6.8150000000059663E-2</c:v>
                </c:pt>
                <c:pt idx="43">
                  <c:v>-5.9349999999994907E-2</c:v>
                </c:pt>
                <c:pt idx="44">
                  <c:v>-6.2249999999949068E-2</c:v>
                </c:pt>
                <c:pt idx="45">
                  <c:v>-7.2750000000041837E-2</c:v>
                </c:pt>
                <c:pt idx="46">
                  <c:v>-6.3700000000153523E-2</c:v>
                </c:pt>
                <c:pt idx="47">
                  <c:v>-6.4100000000053114E-2</c:v>
                </c:pt>
                <c:pt idx="48">
                  <c:v>-5.5499999999938154E-2</c:v>
                </c:pt>
                <c:pt idx="49">
                  <c:v>-6.4949999999953434E-2</c:v>
                </c:pt>
                <c:pt idx="50">
                  <c:v>-7.0400000000063301E-2</c:v>
                </c:pt>
                <c:pt idx="51">
                  <c:v>-5.2750000000060027E-2</c:v>
                </c:pt>
                <c:pt idx="52">
                  <c:v>-6.8050000000084765E-2</c:v>
                </c:pt>
                <c:pt idx="53">
                  <c:v>-6.7750000000160071E-2</c:v>
                </c:pt>
                <c:pt idx="54">
                  <c:v>-8.1500000000005457E-2</c:v>
                </c:pt>
                <c:pt idx="55">
                  <c:v>-5.7900000000017826E-2</c:v>
                </c:pt>
                <c:pt idx="56">
                  <c:v>-6.1549999999897409E-2</c:v>
                </c:pt>
                <c:pt idx="57">
                  <c:v>-6.0649999999895954E-2</c:v>
                </c:pt>
                <c:pt idx="58">
                  <c:v>-6.514999999990323E-2</c:v>
                </c:pt>
                <c:pt idx="59">
                  <c:v>-7.0900000000165164E-2</c:v>
                </c:pt>
                <c:pt idx="60">
                  <c:v>-5.2799999999933789E-2</c:v>
                </c:pt>
                <c:pt idx="61">
                  <c:v>-5.9299999999893771E-2</c:v>
                </c:pt>
                <c:pt idx="62">
                  <c:v>-5.4450000000088039E-2</c:v>
                </c:pt>
                <c:pt idx="63">
                  <c:v>-7.819999999992433E-2</c:v>
                </c:pt>
                <c:pt idx="64">
                  <c:v>-5.7999999999992724E-2</c:v>
                </c:pt>
                <c:pt idx="65">
                  <c:v>-6.4000000000078217E-2</c:v>
                </c:pt>
                <c:pt idx="66">
                  <c:v>-6.1500000000023647E-2</c:v>
                </c:pt>
                <c:pt idx="67">
                  <c:v>-3.985000000011496E-2</c:v>
                </c:pt>
                <c:pt idx="68">
                  <c:v>-4.3700000000171713E-2</c:v>
                </c:pt>
                <c:pt idx="69">
                  <c:v>-4.8000000000001819E-2</c:v>
                </c:pt>
                <c:pt idx="70">
                  <c:v>-5.3650000000061482E-2</c:v>
                </c:pt>
                <c:pt idx="71">
                  <c:v>-5.4149999999935972E-2</c:v>
                </c:pt>
                <c:pt idx="72">
                  <c:v>-4.4350000000122236E-2</c:v>
                </c:pt>
                <c:pt idx="73">
                  <c:v>-4.2950000000018917E-2</c:v>
                </c:pt>
                <c:pt idx="74">
                  <c:v>-5.1550000000133878E-2</c:v>
                </c:pt>
                <c:pt idx="75">
                  <c:v>-6.9550000000162981E-2</c:v>
                </c:pt>
                <c:pt idx="76">
                  <c:v>-8.3749999999781721E-2</c:v>
                </c:pt>
                <c:pt idx="77">
                  <c:v>-9.1150000000197906E-2</c:v>
                </c:pt>
                <c:pt idx="78">
                  <c:v>-9.5650000000205182E-2</c:v>
                </c:pt>
                <c:pt idx="79">
                  <c:v>-0.10190000000011423</c:v>
                </c:pt>
                <c:pt idx="80">
                  <c:v>-9.8299999999653664E-2</c:v>
                </c:pt>
                <c:pt idx="81">
                  <c:v>-0.11515000000008513</c:v>
                </c:pt>
                <c:pt idx="82">
                  <c:v>-0.12370000000009895</c:v>
                </c:pt>
                <c:pt idx="83">
                  <c:v>-0.11924999999973807</c:v>
                </c:pt>
                <c:pt idx="84">
                  <c:v>-0.10719999999992069</c:v>
                </c:pt>
                <c:pt idx="85">
                  <c:v>-0.10744999999997162</c:v>
                </c:pt>
                <c:pt idx="86">
                  <c:v>-0.11595000000033906</c:v>
                </c:pt>
                <c:pt idx="87">
                  <c:v>-0.11970000000019354</c:v>
                </c:pt>
                <c:pt idx="88">
                  <c:v>-0.12489999999979773</c:v>
                </c:pt>
                <c:pt idx="89">
                  <c:v>-0.11779999999998836</c:v>
                </c:pt>
                <c:pt idx="90">
                  <c:v>-0.13194999999996071</c:v>
                </c:pt>
                <c:pt idx="91">
                  <c:v>-0.11189999999987776</c:v>
                </c:pt>
                <c:pt idx="92">
                  <c:v>-0.10444999999981519</c:v>
                </c:pt>
                <c:pt idx="93">
                  <c:v>-0.11459999999988213</c:v>
                </c:pt>
                <c:pt idx="94">
                  <c:v>-0.1147000000000844</c:v>
                </c:pt>
                <c:pt idx="95">
                  <c:v>-0.12159999999994398</c:v>
                </c:pt>
                <c:pt idx="96">
                  <c:v>-0.11135000000012951</c:v>
                </c:pt>
                <c:pt idx="97">
                  <c:v>-0.11445000000003347</c:v>
                </c:pt>
                <c:pt idx="98">
                  <c:v>-0.11570000000028813</c:v>
                </c:pt>
                <c:pt idx="99">
                  <c:v>-0.12870000000020809</c:v>
                </c:pt>
                <c:pt idx="100">
                  <c:v>-0.11644999999998618</c:v>
                </c:pt>
                <c:pt idx="101">
                  <c:v>-0.12274999999999636</c:v>
                </c:pt>
                <c:pt idx="102">
                  <c:v>-0.12339999999994689</c:v>
                </c:pt>
                <c:pt idx="103">
                  <c:v>-0.12709999999970023</c:v>
                </c:pt>
                <c:pt idx="104">
                  <c:v>-0.11924999999973807</c:v>
                </c:pt>
                <c:pt idx="105">
                  <c:v>-0.11555000000043947</c:v>
                </c:pt>
                <c:pt idx="106">
                  <c:v>-0.11439999999993233</c:v>
                </c:pt>
                <c:pt idx="107">
                  <c:v>-0.11024999999972351</c:v>
                </c:pt>
                <c:pt idx="108">
                  <c:v>-0.10779999999977008</c:v>
                </c:pt>
                <c:pt idx="109">
                  <c:v>-0.10605000000032305</c:v>
                </c:pt>
                <c:pt idx="110">
                  <c:v>-0.11114999999972497</c:v>
                </c:pt>
                <c:pt idx="111">
                  <c:v>-0.11509999999998399</c:v>
                </c:pt>
                <c:pt idx="112">
                  <c:v>-0.11189999999987776</c:v>
                </c:pt>
                <c:pt idx="113">
                  <c:v>-0.11750000000029104</c:v>
                </c:pt>
                <c:pt idx="114">
                  <c:v>-0.1228000000000975</c:v>
                </c:pt>
                <c:pt idx="115">
                  <c:v>-0.12755000000015571</c:v>
                </c:pt>
                <c:pt idx="116">
                  <c:v>-8.3349999999882129E-2</c:v>
                </c:pt>
                <c:pt idx="117">
                  <c:v>-0.12239999999997053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FBD-4373-8CAE-F95E8C8766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10972480"/>
        <c:axId val="1610970560"/>
      </c:scatterChart>
      <c:valAx>
        <c:axId val="1610972480"/>
        <c:scaling>
          <c:orientation val="minMax"/>
          <c:max val="12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0970560"/>
        <c:crosses val="autoZero"/>
        <c:crossBetween val="midCat"/>
        <c:majorUnit val="2"/>
        <c:minorUnit val="1"/>
      </c:valAx>
      <c:valAx>
        <c:axId val="1610970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Magnet Z Spacing Diff (mm)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0972480"/>
        <c:crosses val="autoZero"/>
        <c:crossBetween val="midCat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CBF3E5CD-5D52-4D19-BF6F-1E04932DA670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jpeg"/><Relationship Id="rId4" Type="http://schemas.openxmlformats.org/officeDocument/2006/relationships/image" Target="cid:4EB1BF66-0C2B-4B7B-A4AF-D8CCE719A42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590550</xdr:colOff>
      <xdr:row>7</xdr:row>
      <xdr:rowOff>14287</xdr:rowOff>
    </xdr:from>
    <xdr:to>
      <xdr:col>38</xdr:col>
      <xdr:colOff>523875</xdr:colOff>
      <xdr:row>27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DC17635-7092-F35B-EA6B-6672BEAE80A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114300</xdr:colOff>
      <xdr:row>13</xdr:row>
      <xdr:rowOff>180975</xdr:rowOff>
    </xdr:from>
    <xdr:to>
      <xdr:col>37</xdr:col>
      <xdr:colOff>542925</xdr:colOff>
      <xdr:row>21</xdr:row>
      <xdr:rowOff>133350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495135E4-7EE5-7E27-6998-DF764B846923}"/>
            </a:ext>
          </a:extLst>
        </xdr:cNvPr>
        <xdr:cNvCxnSpPr/>
      </xdr:nvCxnSpPr>
      <xdr:spPr>
        <a:xfrm>
          <a:off x="8648700" y="2657475"/>
          <a:ext cx="14449425" cy="14763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19048</xdr:rowOff>
    </xdr:from>
    <xdr:to>
      <xdr:col>26</xdr:col>
      <xdr:colOff>9525</xdr:colOff>
      <xdr:row>24</xdr:row>
      <xdr:rowOff>190499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DF6431-2CEB-4DA2-804D-6245256078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7</xdr:col>
      <xdr:colOff>180975</xdr:colOff>
      <xdr:row>7</xdr:row>
      <xdr:rowOff>152400</xdr:rowOff>
    </xdr:from>
    <xdr:ext cx="798295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809C02A-727B-266F-7279-B0502685910F}"/>
            </a:ext>
          </a:extLst>
        </xdr:cNvPr>
        <xdr:cNvSpPr txBox="1"/>
      </xdr:nvSpPr>
      <xdr:spPr>
        <a:xfrm>
          <a:off x="4448175" y="1485900"/>
          <a:ext cx="798295" cy="264560"/>
        </a:xfrm>
        <a:prstGeom prst="rect">
          <a:avLst/>
        </a:prstGeom>
        <a:solidFill>
          <a:srgbClr val="FFFF00"/>
        </a:solidFill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ysClr val="windowText" lastClr="000000"/>
              </a:solidFill>
            </a:rPr>
            <a:t>WALL</a:t>
          </a:r>
          <a:r>
            <a:rPr lang="en-US" sz="1100" baseline="0">
              <a:solidFill>
                <a:sysClr val="windowText" lastClr="000000"/>
              </a:solidFill>
            </a:rPr>
            <a:t> SIDE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7</xdr:col>
      <xdr:colOff>171450</xdr:colOff>
      <xdr:row>20</xdr:row>
      <xdr:rowOff>9525</xdr:rowOff>
    </xdr:from>
    <xdr:ext cx="782715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F7CE4C1-D5D0-4D64-B0DA-4B87BB247475}"/>
            </a:ext>
          </a:extLst>
        </xdr:cNvPr>
        <xdr:cNvSpPr txBox="1"/>
      </xdr:nvSpPr>
      <xdr:spPr>
        <a:xfrm>
          <a:off x="4438650" y="3819525"/>
          <a:ext cx="782715" cy="264560"/>
        </a:xfrm>
        <a:prstGeom prst="rect">
          <a:avLst/>
        </a:prstGeom>
        <a:solidFill>
          <a:srgbClr val="FFFF00"/>
        </a:solidFill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ysClr val="windowText" lastClr="000000"/>
              </a:solidFill>
            </a:rPr>
            <a:t>AISLE</a:t>
          </a:r>
          <a:r>
            <a:rPr lang="en-US" sz="1100" baseline="0">
              <a:solidFill>
                <a:sysClr val="windowText" lastClr="000000"/>
              </a:solidFill>
            </a:rPr>
            <a:t> SIDE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4</xdr:row>
      <xdr:rowOff>176211</xdr:rowOff>
    </xdr:from>
    <xdr:to>
      <xdr:col>26</xdr:col>
      <xdr:colOff>19049</xdr:colOff>
      <xdr:row>24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3F8879-F986-8D37-6230-0D1ABCF1CF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185737</xdr:rowOff>
    </xdr:from>
    <xdr:to>
      <xdr:col>25</xdr:col>
      <xdr:colOff>9524</xdr:colOff>
      <xdr:row>25</xdr:row>
      <xdr:rowOff>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BECAB37-038B-EF2D-23F6-6355C8C5BC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314326</xdr:colOff>
      <xdr:row>0</xdr:row>
      <xdr:rowOff>0</xdr:rowOff>
    </xdr:from>
    <xdr:to>
      <xdr:col>21</xdr:col>
      <xdr:colOff>129548</xdr:colOff>
      <xdr:row>35</xdr:row>
      <xdr:rowOff>121854</xdr:rowOff>
    </xdr:to>
    <xdr:pic>
      <xdr:nvPicPr>
        <xdr:cNvPr id="2" name="CBF3E5CD-5D52-4D19-BF6F-1E04932DA670" descr="IMG_2693.jpg">
          <a:extLst>
            <a:ext uri="{FF2B5EF4-FFF2-40B4-BE49-F238E27FC236}">
              <a16:creationId xmlns:a16="http://schemas.microsoft.com/office/drawing/2014/main" id="{684B2B3F-0A6F-4388-987B-1F1A7B39CEA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084" t="41072" r="35781"/>
        <a:stretch>
          <a:fillRect/>
        </a:stretch>
      </xdr:blipFill>
      <xdr:spPr bwMode="auto">
        <a:xfrm>
          <a:off x="10258426" y="0"/>
          <a:ext cx="2863222" cy="6789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</xdr:colOff>
      <xdr:row>0</xdr:row>
      <xdr:rowOff>19050</xdr:rowOff>
    </xdr:from>
    <xdr:to>
      <xdr:col>16</xdr:col>
      <xdr:colOff>306705</xdr:colOff>
      <xdr:row>17</xdr:row>
      <xdr:rowOff>1253</xdr:rowOff>
    </xdr:to>
    <xdr:pic>
      <xdr:nvPicPr>
        <xdr:cNvPr id="3" name="4EB1BF66-0C2B-4B7B-A4AF-D8CCE719A420" descr="IMG_2691.jpg">
          <a:extLst>
            <a:ext uri="{FF2B5EF4-FFF2-40B4-BE49-F238E27FC236}">
              <a16:creationId xmlns:a16="http://schemas.microsoft.com/office/drawing/2014/main" id="{71CE70AD-7362-41A3-BDC0-210F5E7FADD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2540" b="25529"/>
        <a:stretch>
          <a:fillRect/>
        </a:stretch>
      </xdr:blipFill>
      <xdr:spPr bwMode="auto">
        <a:xfrm>
          <a:off x="9525" y="19050"/>
          <a:ext cx="10241280" cy="32207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409575</xdr:colOff>
      <xdr:row>4</xdr:row>
      <xdr:rowOff>9525</xdr:rowOff>
    </xdr:from>
    <xdr:to>
      <xdr:col>15</xdr:col>
      <xdr:colOff>152400</xdr:colOff>
      <xdr:row>4</xdr:row>
      <xdr:rowOff>57150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AB0E32C3-F911-4CB8-8A64-E8DCBC881B6C}"/>
            </a:ext>
          </a:extLst>
        </xdr:cNvPr>
        <xdr:cNvCxnSpPr/>
      </xdr:nvCxnSpPr>
      <xdr:spPr>
        <a:xfrm flipV="1">
          <a:off x="4772025" y="771525"/>
          <a:ext cx="4714875" cy="4762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428625</xdr:colOff>
      <xdr:row>0</xdr:row>
      <xdr:rowOff>57150</xdr:rowOff>
    </xdr:from>
    <xdr:to>
      <xdr:col>7</xdr:col>
      <xdr:colOff>438150</xdr:colOff>
      <xdr:row>4</xdr:row>
      <xdr:rowOff>47625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32A3202F-A216-48C3-90DF-DFA68911ED35}"/>
            </a:ext>
          </a:extLst>
        </xdr:cNvPr>
        <xdr:cNvCxnSpPr/>
      </xdr:nvCxnSpPr>
      <xdr:spPr>
        <a:xfrm flipH="1" flipV="1">
          <a:off x="4791075" y="57150"/>
          <a:ext cx="9525" cy="7524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8</xdr:col>
      <xdr:colOff>600075</xdr:colOff>
      <xdr:row>0</xdr:row>
      <xdr:rowOff>47625</xdr:rowOff>
    </xdr:from>
    <xdr:ext cx="3282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237A167D-9422-48C1-9215-E8F72D02FE4E}"/>
            </a:ext>
          </a:extLst>
        </xdr:cNvPr>
        <xdr:cNvSpPr txBox="1"/>
      </xdr:nvSpPr>
      <xdr:spPr>
        <a:xfrm>
          <a:off x="5572125" y="47625"/>
          <a:ext cx="328231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+Y</a:t>
          </a:r>
        </a:p>
      </xdr:txBody>
    </xdr:sp>
    <xdr:clientData/>
  </xdr:oneCellAnchor>
  <xdr:oneCellAnchor>
    <xdr:from>
      <xdr:col>14</xdr:col>
      <xdr:colOff>466725</xdr:colOff>
      <xdr:row>1</xdr:row>
      <xdr:rowOff>180975</xdr:rowOff>
    </xdr:from>
    <xdr:ext cx="322396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C58EE279-BDE4-4BB0-92C7-FEF9976B34BD}"/>
            </a:ext>
          </a:extLst>
        </xdr:cNvPr>
        <xdr:cNvSpPr txBox="1"/>
      </xdr:nvSpPr>
      <xdr:spPr>
        <a:xfrm>
          <a:off x="9191625" y="371475"/>
          <a:ext cx="322396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+Z</a:t>
          </a:r>
        </a:p>
      </xdr:txBody>
    </xdr:sp>
    <xdr:clientData/>
  </xdr:oneCellAnchor>
  <xdr:twoCellAnchor>
    <xdr:from>
      <xdr:col>0</xdr:col>
      <xdr:colOff>0</xdr:colOff>
      <xdr:row>17</xdr:row>
      <xdr:rowOff>9525</xdr:rowOff>
    </xdr:from>
    <xdr:to>
      <xdr:col>16</xdr:col>
      <xdr:colOff>297180</xdr:colOff>
      <xdr:row>35</xdr:row>
      <xdr:rowOff>151711</xdr:rowOff>
    </xdr:to>
    <xdr:pic>
      <xdr:nvPicPr>
        <xdr:cNvPr id="8" name="8C1C29CA-5C80-413B-A52E-208F7DD809C3" descr="IMG_2692.jpg">
          <a:extLst>
            <a:ext uri="{FF2B5EF4-FFF2-40B4-BE49-F238E27FC236}">
              <a16:creationId xmlns:a16="http://schemas.microsoft.com/office/drawing/2014/main" id="{B11F4570-16C6-4B72-841E-CC92272056E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027" b="23479"/>
        <a:stretch/>
      </xdr:blipFill>
      <xdr:spPr bwMode="auto">
        <a:xfrm>
          <a:off x="0" y="3248025"/>
          <a:ext cx="10241280" cy="35711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20</xdr:row>
      <xdr:rowOff>76200</xdr:rowOff>
    </xdr:from>
    <xdr:to>
      <xdr:col>5</xdr:col>
      <xdr:colOff>466725</xdr:colOff>
      <xdr:row>20</xdr:row>
      <xdr:rowOff>161925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F6DB8BCA-C7D7-4D5C-8A24-94BA8E916DA3}"/>
            </a:ext>
          </a:extLst>
        </xdr:cNvPr>
        <xdr:cNvCxnSpPr/>
      </xdr:nvCxnSpPr>
      <xdr:spPr>
        <a:xfrm flipH="1">
          <a:off x="0" y="3886200"/>
          <a:ext cx="3609975" cy="8572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17</xdr:row>
      <xdr:rowOff>152400</xdr:rowOff>
    </xdr:from>
    <xdr:to>
      <xdr:col>5</xdr:col>
      <xdr:colOff>466725</xdr:colOff>
      <xdr:row>20</xdr:row>
      <xdr:rowOff>95250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5218B957-2CA9-4F9B-8F09-F396060698F3}"/>
            </a:ext>
          </a:extLst>
        </xdr:cNvPr>
        <xdr:cNvCxnSpPr/>
      </xdr:nvCxnSpPr>
      <xdr:spPr>
        <a:xfrm flipH="1" flipV="1">
          <a:off x="3590925" y="3390900"/>
          <a:ext cx="19050" cy="51435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600075</xdr:colOff>
      <xdr:row>17</xdr:row>
      <xdr:rowOff>171450</xdr:rowOff>
    </xdr:from>
    <xdr:ext cx="3282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BEF9AC0E-8368-43E4-AABF-66003B807770}"/>
            </a:ext>
          </a:extLst>
        </xdr:cNvPr>
        <xdr:cNvSpPr txBox="1"/>
      </xdr:nvSpPr>
      <xdr:spPr>
        <a:xfrm>
          <a:off x="3743325" y="3409950"/>
          <a:ext cx="328231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+Y</a:t>
          </a:r>
        </a:p>
      </xdr:txBody>
    </xdr:sp>
    <xdr:clientData/>
  </xdr:oneCellAnchor>
  <xdr:oneCellAnchor>
    <xdr:from>
      <xdr:col>0</xdr:col>
      <xdr:colOff>133350</xdr:colOff>
      <xdr:row>18</xdr:row>
      <xdr:rowOff>180975</xdr:rowOff>
    </xdr:from>
    <xdr:ext cx="322396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45B46453-30EA-44A8-8D3C-70D5F14EE6B6}"/>
            </a:ext>
          </a:extLst>
        </xdr:cNvPr>
        <xdr:cNvSpPr txBox="1"/>
      </xdr:nvSpPr>
      <xdr:spPr>
        <a:xfrm>
          <a:off x="133350" y="3609975"/>
          <a:ext cx="322396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+Z</a:t>
          </a:r>
        </a:p>
      </xdr:txBody>
    </xdr:sp>
    <xdr:clientData/>
  </xdr:oneCellAnchor>
  <xdr:twoCellAnchor>
    <xdr:from>
      <xdr:col>19</xdr:col>
      <xdr:colOff>66675</xdr:colOff>
      <xdr:row>0</xdr:row>
      <xdr:rowOff>0</xdr:rowOff>
    </xdr:from>
    <xdr:to>
      <xdr:col>19</xdr:col>
      <xdr:colOff>66675</xdr:colOff>
      <xdr:row>1</xdr:row>
      <xdr:rowOff>95250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69B2BF6A-272D-4F1D-9476-53E32ACB4A76}"/>
            </a:ext>
          </a:extLst>
        </xdr:cNvPr>
        <xdr:cNvCxnSpPr/>
      </xdr:nvCxnSpPr>
      <xdr:spPr>
        <a:xfrm flipV="1">
          <a:off x="11839575" y="0"/>
          <a:ext cx="0" cy="28575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19</xdr:col>
      <xdr:colOff>209550</xdr:colOff>
      <xdr:row>0</xdr:row>
      <xdr:rowOff>0</xdr:rowOff>
    </xdr:from>
    <xdr:ext cx="3282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57677174-0812-481A-9B4D-545D934A6A96}"/>
            </a:ext>
          </a:extLst>
        </xdr:cNvPr>
        <xdr:cNvSpPr txBox="1"/>
      </xdr:nvSpPr>
      <xdr:spPr>
        <a:xfrm>
          <a:off x="11982450" y="0"/>
          <a:ext cx="328231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+Y</a:t>
          </a:r>
        </a:p>
      </xdr:txBody>
    </xdr:sp>
    <xdr:clientData/>
  </xdr:oneCellAnchor>
  <xdr:twoCellAnchor>
    <xdr:from>
      <xdr:col>18</xdr:col>
      <xdr:colOff>257175</xdr:colOff>
      <xdr:row>1</xdr:row>
      <xdr:rowOff>95250</xdr:rowOff>
    </xdr:from>
    <xdr:to>
      <xdr:col>19</xdr:col>
      <xdr:colOff>57150</xdr:colOff>
      <xdr:row>1</xdr:row>
      <xdr:rowOff>104775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D4CA8899-B6A5-444A-95EB-8AFD5332638E}"/>
            </a:ext>
          </a:extLst>
        </xdr:cNvPr>
        <xdr:cNvCxnSpPr/>
      </xdr:nvCxnSpPr>
      <xdr:spPr>
        <a:xfrm flipH="1">
          <a:off x="11420475" y="285750"/>
          <a:ext cx="409575" cy="952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17</xdr:col>
      <xdr:colOff>485775</xdr:colOff>
      <xdr:row>0</xdr:row>
      <xdr:rowOff>76200</xdr:rowOff>
    </xdr:from>
    <xdr:ext cx="332655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706A252C-F751-4773-82E5-A6BC9C9A733F}"/>
            </a:ext>
          </a:extLst>
        </xdr:cNvPr>
        <xdr:cNvSpPr txBox="1"/>
      </xdr:nvSpPr>
      <xdr:spPr>
        <a:xfrm>
          <a:off x="11039475" y="76200"/>
          <a:ext cx="332655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+X</a:t>
          </a:r>
        </a:p>
      </xdr:txBody>
    </xdr:sp>
    <xdr:clientData/>
  </xdr:oneCellAnchor>
  <xdr:oneCellAnchor>
    <xdr:from>
      <xdr:col>11</xdr:col>
      <xdr:colOff>152399</xdr:colOff>
      <xdr:row>27</xdr:row>
      <xdr:rowOff>142875</xdr:rowOff>
    </xdr:from>
    <xdr:ext cx="276225" cy="619125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26EB1B05-CADE-4E69-A180-38ACA05878FC}"/>
            </a:ext>
          </a:extLst>
        </xdr:cNvPr>
        <xdr:cNvSpPr txBox="1"/>
      </xdr:nvSpPr>
      <xdr:spPr>
        <a:xfrm>
          <a:off x="6962774" y="5286375"/>
          <a:ext cx="276225" cy="619125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3</a:t>
          </a:r>
        </a:p>
        <a:p>
          <a:r>
            <a:rPr lang="en-US" sz="1100"/>
            <a:t>2</a:t>
          </a:r>
        </a:p>
        <a:p>
          <a:r>
            <a:rPr lang="en-US" sz="1100"/>
            <a:t>1</a:t>
          </a:r>
        </a:p>
      </xdr:txBody>
    </xdr:sp>
    <xdr:clientData/>
  </xdr:oneCellAnchor>
  <xdr:oneCellAnchor>
    <xdr:from>
      <xdr:col>9</xdr:col>
      <xdr:colOff>409574</xdr:colOff>
      <xdr:row>27</xdr:row>
      <xdr:rowOff>66675</xdr:rowOff>
    </xdr:from>
    <xdr:ext cx="276225" cy="609013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5FEE51EB-831B-4057-946A-539E400A24D1}"/>
            </a:ext>
          </a:extLst>
        </xdr:cNvPr>
        <xdr:cNvSpPr txBox="1"/>
      </xdr:nvSpPr>
      <xdr:spPr>
        <a:xfrm>
          <a:off x="5991224" y="5210175"/>
          <a:ext cx="276225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4</a:t>
          </a:r>
        </a:p>
        <a:p>
          <a:r>
            <a:rPr lang="en-US" sz="1100"/>
            <a:t>5</a:t>
          </a:r>
        </a:p>
        <a:p>
          <a:r>
            <a:rPr lang="en-US" sz="1100"/>
            <a:t>6</a:t>
          </a:r>
        </a:p>
      </xdr:txBody>
    </xdr:sp>
    <xdr:clientData/>
  </xdr:oneCellAnchor>
  <xdr:oneCellAnchor>
    <xdr:from>
      <xdr:col>3</xdr:col>
      <xdr:colOff>66674</xdr:colOff>
      <xdr:row>25</xdr:row>
      <xdr:rowOff>76200</xdr:rowOff>
    </xdr:from>
    <xdr:ext cx="276225" cy="609013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6E71BBEE-CCF2-4D44-9585-05009D982B5F}"/>
            </a:ext>
          </a:extLst>
        </xdr:cNvPr>
        <xdr:cNvSpPr txBox="1"/>
      </xdr:nvSpPr>
      <xdr:spPr>
        <a:xfrm>
          <a:off x="1904999" y="4838700"/>
          <a:ext cx="276225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9</a:t>
          </a:r>
        </a:p>
        <a:p>
          <a:r>
            <a:rPr lang="en-US" sz="1100"/>
            <a:t>8</a:t>
          </a:r>
        </a:p>
        <a:p>
          <a:r>
            <a:rPr lang="en-US" sz="1100"/>
            <a:t>7</a:t>
          </a:r>
        </a:p>
      </xdr:txBody>
    </xdr:sp>
    <xdr:clientData/>
  </xdr:oneCellAnchor>
  <xdr:oneCellAnchor>
    <xdr:from>
      <xdr:col>1</xdr:col>
      <xdr:colOff>523874</xdr:colOff>
      <xdr:row>25</xdr:row>
      <xdr:rowOff>66675</xdr:rowOff>
    </xdr:from>
    <xdr:ext cx="333376" cy="609013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754842A0-1449-4EA9-9C33-90A59A950DBF}"/>
            </a:ext>
          </a:extLst>
        </xdr:cNvPr>
        <xdr:cNvSpPr txBox="1"/>
      </xdr:nvSpPr>
      <xdr:spPr>
        <a:xfrm>
          <a:off x="1133474" y="4829175"/>
          <a:ext cx="333376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10</a:t>
          </a:r>
        </a:p>
        <a:p>
          <a:r>
            <a:rPr lang="en-US" sz="1100"/>
            <a:t>11</a:t>
          </a:r>
        </a:p>
        <a:p>
          <a:r>
            <a:rPr lang="en-US" sz="1100"/>
            <a:t>12</a:t>
          </a:r>
        </a:p>
      </xdr:txBody>
    </xdr:sp>
    <xdr:clientData/>
  </xdr:oneCellAnchor>
  <xdr:oneCellAnchor>
    <xdr:from>
      <xdr:col>3</xdr:col>
      <xdr:colOff>95249</xdr:colOff>
      <xdr:row>9</xdr:row>
      <xdr:rowOff>47625</xdr:rowOff>
    </xdr:from>
    <xdr:ext cx="276225" cy="609013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363749CF-C175-4D33-9CA9-102AD3E1F875}"/>
            </a:ext>
          </a:extLst>
        </xdr:cNvPr>
        <xdr:cNvSpPr txBox="1"/>
      </xdr:nvSpPr>
      <xdr:spPr>
        <a:xfrm>
          <a:off x="1933574" y="1762125"/>
          <a:ext cx="276225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1</a:t>
          </a:r>
        </a:p>
        <a:p>
          <a:r>
            <a:rPr lang="en-US" sz="1100"/>
            <a:t>2</a:t>
          </a:r>
        </a:p>
        <a:p>
          <a:r>
            <a:rPr lang="en-US" sz="1100"/>
            <a:t>3</a:t>
          </a:r>
        </a:p>
      </xdr:txBody>
    </xdr:sp>
    <xdr:clientData/>
  </xdr:oneCellAnchor>
  <xdr:oneCellAnchor>
    <xdr:from>
      <xdr:col>4</xdr:col>
      <xdr:colOff>200024</xdr:colOff>
      <xdr:row>9</xdr:row>
      <xdr:rowOff>38100</xdr:rowOff>
    </xdr:from>
    <xdr:ext cx="276225" cy="609013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53F92BFF-793B-4BE9-8B46-438772E7CF45}"/>
            </a:ext>
          </a:extLst>
        </xdr:cNvPr>
        <xdr:cNvSpPr txBox="1"/>
      </xdr:nvSpPr>
      <xdr:spPr>
        <a:xfrm>
          <a:off x="2657474" y="1752600"/>
          <a:ext cx="276225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6</a:t>
          </a:r>
        </a:p>
        <a:p>
          <a:r>
            <a:rPr lang="en-US" sz="1100"/>
            <a:t>5</a:t>
          </a:r>
        </a:p>
        <a:p>
          <a:r>
            <a:rPr lang="en-US" sz="1100"/>
            <a:t>4</a:t>
          </a:r>
        </a:p>
      </xdr:txBody>
    </xdr:sp>
    <xdr:clientData/>
  </xdr:oneCellAnchor>
  <xdr:oneCellAnchor>
    <xdr:from>
      <xdr:col>10</xdr:col>
      <xdr:colOff>552449</xdr:colOff>
      <xdr:row>9</xdr:row>
      <xdr:rowOff>57150</xdr:rowOff>
    </xdr:from>
    <xdr:ext cx="276225" cy="609013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BB354F57-F471-43C0-9178-4F1EDFC05723}"/>
            </a:ext>
          </a:extLst>
        </xdr:cNvPr>
        <xdr:cNvSpPr txBox="1"/>
      </xdr:nvSpPr>
      <xdr:spPr>
        <a:xfrm>
          <a:off x="6743699" y="1771650"/>
          <a:ext cx="276225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7</a:t>
          </a:r>
        </a:p>
        <a:p>
          <a:r>
            <a:rPr lang="en-US" sz="1100"/>
            <a:t>8</a:t>
          </a:r>
        </a:p>
        <a:p>
          <a:r>
            <a:rPr lang="en-US" sz="1100"/>
            <a:t>9</a:t>
          </a:r>
        </a:p>
      </xdr:txBody>
    </xdr:sp>
    <xdr:clientData/>
  </xdr:oneCellAnchor>
  <xdr:oneCellAnchor>
    <xdr:from>
      <xdr:col>12</xdr:col>
      <xdr:colOff>76199</xdr:colOff>
      <xdr:row>9</xdr:row>
      <xdr:rowOff>38100</xdr:rowOff>
    </xdr:from>
    <xdr:ext cx="333376" cy="609013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9063E3CA-BBC8-4F94-A43E-2216E03E28B2}"/>
            </a:ext>
          </a:extLst>
        </xdr:cNvPr>
        <xdr:cNvSpPr txBox="1"/>
      </xdr:nvSpPr>
      <xdr:spPr>
        <a:xfrm>
          <a:off x="7505699" y="1752600"/>
          <a:ext cx="333376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12</a:t>
          </a:r>
        </a:p>
        <a:p>
          <a:r>
            <a:rPr lang="en-US" sz="1100"/>
            <a:t>11</a:t>
          </a:r>
        </a:p>
        <a:p>
          <a:r>
            <a:rPr lang="en-US" sz="1100"/>
            <a:t>10</a:t>
          </a:r>
        </a:p>
      </xdr:txBody>
    </xdr:sp>
    <xdr:clientData/>
  </xdr:oneCellAnchor>
  <xdr:oneCellAnchor>
    <xdr:from>
      <xdr:col>0</xdr:col>
      <xdr:colOff>1</xdr:colOff>
      <xdr:row>0</xdr:row>
      <xdr:rowOff>19051</xdr:rowOff>
    </xdr:from>
    <xdr:ext cx="3981450" cy="342786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5AD538A9-A85E-4384-92C9-BBAF1E166F78}"/>
            </a:ext>
          </a:extLst>
        </xdr:cNvPr>
        <xdr:cNvSpPr txBox="1"/>
      </xdr:nvSpPr>
      <xdr:spPr>
        <a:xfrm>
          <a:off x="1" y="19051"/>
          <a:ext cx="3981450" cy="342786"/>
        </a:xfrm>
        <a:prstGeom prst="rect">
          <a:avLst/>
        </a:prstGeom>
      </xdr:spPr>
      <xdr:style>
        <a:lnRef idx="3">
          <a:schemeClr val="lt1"/>
        </a:lnRef>
        <a:fillRef idx="1">
          <a:schemeClr val="dk1"/>
        </a:fillRef>
        <a:effectRef idx="1">
          <a:schemeClr val="dk1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600" baseline="0"/>
            <a:t>Lower Strongback - Magnet Array -018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9E163-69FB-45D6-A552-1A8C2610D23D}">
  <dimension ref="A1:U124"/>
  <sheetViews>
    <sheetView tabSelected="1" topLeftCell="A54" workbookViewId="0">
      <selection activeCell="Z76" sqref="Z76"/>
    </sheetView>
  </sheetViews>
  <sheetFormatPr defaultRowHeight="15" x14ac:dyDescent="0.25"/>
  <cols>
    <col min="2" max="2" width="9.140625" style="1"/>
    <col min="3" max="5" width="9.140625" style="2"/>
    <col min="7" max="7" width="9.140625" style="1"/>
    <col min="8" max="10" width="9.140625" style="2"/>
    <col min="13" max="13" width="9.140625" style="1"/>
    <col min="14" max="16" width="9.140625" style="2"/>
  </cols>
  <sheetData>
    <row r="1" spans="1:16" x14ac:dyDescent="0.25">
      <c r="B1" s="9" t="s">
        <v>1</v>
      </c>
      <c r="C1" s="9"/>
      <c r="D1" s="9"/>
      <c r="E1" s="9"/>
      <c r="F1" s="1"/>
      <c r="G1" s="9" t="s">
        <v>2</v>
      </c>
      <c r="H1" s="9"/>
      <c r="I1" s="9"/>
      <c r="J1" s="9"/>
      <c r="K1" s="1"/>
      <c r="L1" s="1"/>
      <c r="M1" s="9"/>
      <c r="N1" s="9"/>
      <c r="O1" s="9"/>
      <c r="P1" s="9"/>
    </row>
    <row r="2" spans="1:16" x14ac:dyDescent="0.25">
      <c r="B2" s="1" t="s">
        <v>0</v>
      </c>
      <c r="C2" s="2" t="s">
        <v>8</v>
      </c>
      <c r="D2" s="2" t="s">
        <v>9</v>
      </c>
      <c r="E2" s="2" t="s">
        <v>10</v>
      </c>
      <c r="G2" s="1" t="s">
        <v>0</v>
      </c>
      <c r="H2" s="2" t="s">
        <v>8</v>
      </c>
      <c r="I2" s="2" t="s">
        <v>9</v>
      </c>
      <c r="J2" s="2" t="s">
        <v>10</v>
      </c>
    </row>
    <row r="3" spans="1:16" x14ac:dyDescent="0.25">
      <c r="A3" s="2"/>
      <c r="B3" s="2">
        <v>1</v>
      </c>
      <c r="C3">
        <v>14.0235</v>
      </c>
      <c r="D3">
        <v>8.5000000000000006E-3</v>
      </c>
      <c r="E3">
        <v>5.2485999999999997</v>
      </c>
      <c r="F3" s="1"/>
      <c r="G3" s="2">
        <v>1</v>
      </c>
      <c r="H3" s="2">
        <v>-13.974399999999999</v>
      </c>
      <c r="I3" s="2">
        <v>1.11E-2</v>
      </c>
      <c r="J3">
        <v>5.2503000000000002</v>
      </c>
      <c r="L3">
        <f t="shared" ref="L3" si="0">(D3+I3)/2</f>
        <v>9.7999999999999997E-3</v>
      </c>
      <c r="M3" s="11">
        <f>(L3-0.01-$P$3*(G3-$G$3))*1000/25.4</f>
        <v>-7.8740157480315168E-3</v>
      </c>
      <c r="P3" s="2">
        <f>-0.035/121</f>
        <v>-2.8925619834710745E-4</v>
      </c>
    </row>
    <row r="4" spans="1:16" x14ac:dyDescent="0.25">
      <c r="A4" s="2"/>
      <c r="B4" s="2">
        <v>2</v>
      </c>
      <c r="C4">
        <v>14.023099999999999</v>
      </c>
      <c r="D4">
        <v>5.1000000000000004E-3</v>
      </c>
      <c r="E4">
        <v>30.749700000000001</v>
      </c>
      <c r="F4" s="1"/>
      <c r="G4" s="2">
        <v>2</v>
      </c>
      <c r="H4" s="2">
        <v>-13.975099999999999</v>
      </c>
      <c r="I4" s="2">
        <v>7.4999999999999997E-3</v>
      </c>
      <c r="J4">
        <v>30.749400000000001</v>
      </c>
      <c r="L4">
        <f t="shared" ref="L4:L67" si="1">(D4+I4)/2</f>
        <v>6.3E-3</v>
      </c>
      <c r="M4" s="11">
        <f t="shared" ref="M4:M67" si="2">(L4-0.01-$P$3*(G4-$G$3))*1000/25.4</f>
        <v>-0.13428125203357846</v>
      </c>
    </row>
    <row r="5" spans="1:16" x14ac:dyDescent="0.25">
      <c r="A5" s="2"/>
      <c r="B5" s="2">
        <v>3</v>
      </c>
      <c r="C5">
        <v>14.022500000000001</v>
      </c>
      <c r="D5">
        <v>6.4000000000000003E-3</v>
      </c>
      <c r="E5">
        <v>57.499499999999998</v>
      </c>
      <c r="F5" s="1"/>
      <c r="G5" s="2">
        <v>3</v>
      </c>
      <c r="H5" s="2">
        <v>-13.974600000000001</v>
      </c>
      <c r="I5" s="2">
        <v>6.7999999999999996E-3</v>
      </c>
      <c r="J5">
        <v>57.499299999999998</v>
      </c>
      <c r="L5">
        <f t="shared" si="1"/>
        <v>6.6E-3</v>
      </c>
      <c r="M5" s="11">
        <f t="shared" si="2"/>
        <v>-0.11108218910652698</v>
      </c>
    </row>
    <row r="6" spans="1:16" x14ac:dyDescent="0.25">
      <c r="A6" s="2"/>
      <c r="B6" s="2">
        <v>4</v>
      </c>
      <c r="C6">
        <v>14.023</v>
      </c>
      <c r="D6">
        <v>5.5999999999999999E-3</v>
      </c>
      <c r="E6">
        <v>85.498900000000006</v>
      </c>
      <c r="F6" s="1"/>
      <c r="G6" s="2">
        <v>4</v>
      </c>
      <c r="H6" s="2">
        <v>-13.9748</v>
      </c>
      <c r="I6" s="2">
        <v>7.7999999999999996E-3</v>
      </c>
      <c r="J6">
        <v>85.499700000000004</v>
      </c>
      <c r="L6">
        <f t="shared" si="1"/>
        <v>6.6999999999999994E-3</v>
      </c>
      <c r="M6" s="11">
        <f t="shared" si="2"/>
        <v>-9.5757141927507033E-2</v>
      </c>
    </row>
    <row r="7" spans="1:16" x14ac:dyDescent="0.25">
      <c r="A7" s="2"/>
      <c r="B7" s="2">
        <v>5</v>
      </c>
      <c r="C7">
        <v>14.0236</v>
      </c>
      <c r="D7">
        <v>6.1999999999999998E-3</v>
      </c>
      <c r="E7">
        <v>113.5</v>
      </c>
      <c r="F7" s="1"/>
      <c r="G7" s="2">
        <v>5</v>
      </c>
      <c r="H7" s="2">
        <v>-13.974500000000001</v>
      </c>
      <c r="I7" s="2">
        <v>6.6E-3</v>
      </c>
      <c r="J7">
        <v>113.4995</v>
      </c>
      <c r="L7">
        <f t="shared" si="1"/>
        <v>6.3999999999999994E-3</v>
      </c>
      <c r="M7" s="11">
        <f t="shared" si="2"/>
        <v>-9.6180126244550024E-2</v>
      </c>
    </row>
    <row r="8" spans="1:16" x14ac:dyDescent="0.25">
      <c r="A8" s="2"/>
      <c r="B8" s="2">
        <v>6</v>
      </c>
      <c r="C8">
        <v>14.023099999999999</v>
      </c>
      <c r="D8">
        <v>2.5999999999999999E-3</v>
      </c>
      <c r="E8">
        <v>141.50030000000001</v>
      </c>
      <c r="F8" s="1"/>
      <c r="G8" s="2">
        <v>6</v>
      </c>
      <c r="H8" s="2">
        <v>-13.975199999999999</v>
      </c>
      <c r="I8" s="2">
        <v>8.6E-3</v>
      </c>
      <c r="J8">
        <v>141.49940000000001</v>
      </c>
      <c r="L8">
        <f t="shared" si="1"/>
        <v>5.5999999999999999E-3</v>
      </c>
      <c r="M8" s="11">
        <f t="shared" si="2"/>
        <v>-0.11628814993167177</v>
      </c>
    </row>
    <row r="9" spans="1:16" x14ac:dyDescent="0.25">
      <c r="A9" s="2"/>
      <c r="B9" s="2">
        <v>7</v>
      </c>
      <c r="C9">
        <v>14.023999999999999</v>
      </c>
      <c r="D9">
        <v>4.5999999999999999E-3</v>
      </c>
      <c r="E9">
        <v>169.49959999999999</v>
      </c>
      <c r="F9" s="1"/>
      <c r="G9" s="2">
        <v>7</v>
      </c>
      <c r="H9" s="2">
        <v>-13.974399999999999</v>
      </c>
      <c r="I9" s="2">
        <v>6.7999999999999996E-3</v>
      </c>
      <c r="J9">
        <v>169.50059999999999</v>
      </c>
      <c r="L9">
        <f t="shared" si="1"/>
        <v>5.7000000000000002E-3</v>
      </c>
      <c r="M9" s="11">
        <f t="shared" si="2"/>
        <v>-0.10096310275265179</v>
      </c>
    </row>
    <row r="10" spans="1:16" x14ac:dyDescent="0.25">
      <c r="A10" s="2"/>
      <c r="B10" s="2">
        <v>8</v>
      </c>
      <c r="C10">
        <v>14.023400000000001</v>
      </c>
      <c r="D10">
        <v>8.5000000000000006E-3</v>
      </c>
      <c r="E10">
        <v>197.49879999999999</v>
      </c>
      <c r="F10" s="1"/>
      <c r="G10" s="2">
        <v>8</v>
      </c>
      <c r="H10" s="2">
        <v>-13.9741</v>
      </c>
      <c r="I10" s="2">
        <v>1.17E-2</v>
      </c>
      <c r="J10">
        <v>197.49969999999999</v>
      </c>
      <c r="L10">
        <f t="shared" si="1"/>
        <v>1.0100000000000001E-2</v>
      </c>
      <c r="M10" s="11">
        <f t="shared" si="2"/>
        <v>8.3653283009045426E-2</v>
      </c>
    </row>
    <row r="11" spans="1:16" x14ac:dyDescent="0.25">
      <c r="A11" s="2"/>
      <c r="B11" s="2">
        <v>9</v>
      </c>
      <c r="C11">
        <v>14.023999999999999</v>
      </c>
      <c r="D11">
        <v>4.3E-3</v>
      </c>
      <c r="E11">
        <v>225.5001</v>
      </c>
      <c r="F11" s="1"/>
      <c r="G11" s="2">
        <v>9</v>
      </c>
      <c r="H11" s="2">
        <v>-13.973599999999999</v>
      </c>
      <c r="I11" s="2">
        <v>7.7000000000000002E-3</v>
      </c>
      <c r="J11">
        <v>225.5</v>
      </c>
      <c r="L11">
        <f t="shared" si="1"/>
        <v>6.0000000000000001E-3</v>
      </c>
      <c r="M11" s="11">
        <f t="shared" si="2"/>
        <v>-6.6376000520596085E-2</v>
      </c>
    </row>
    <row r="12" spans="1:16" x14ac:dyDescent="0.25">
      <c r="A12" s="2"/>
      <c r="B12" s="2">
        <v>10</v>
      </c>
      <c r="C12">
        <v>14.023400000000001</v>
      </c>
      <c r="D12">
        <v>7.3000000000000001E-3</v>
      </c>
      <c r="E12">
        <v>253.50110000000001</v>
      </c>
      <c r="F12" s="1"/>
      <c r="G12" s="2">
        <v>10</v>
      </c>
      <c r="H12" s="2">
        <v>-13.9739</v>
      </c>
      <c r="I12" s="2">
        <v>9.2999999999999992E-3</v>
      </c>
      <c r="J12">
        <v>253.5001</v>
      </c>
      <c r="L12">
        <f t="shared" si="1"/>
        <v>8.3000000000000001E-3</v>
      </c>
      <c r="M12" s="11">
        <f t="shared" si="2"/>
        <v>3.5563219886770345E-2</v>
      </c>
    </row>
    <row r="13" spans="1:16" x14ac:dyDescent="0.25">
      <c r="A13" s="2"/>
      <c r="B13" s="2">
        <v>11</v>
      </c>
      <c r="C13">
        <v>14.0246</v>
      </c>
      <c r="D13">
        <v>4.0000000000000001E-3</v>
      </c>
      <c r="E13">
        <v>281.49990000000003</v>
      </c>
      <c r="F13" s="1"/>
      <c r="G13" s="2">
        <v>11</v>
      </c>
      <c r="H13" s="2">
        <v>-13.973599999999999</v>
      </c>
      <c r="I13" s="2">
        <v>5.3E-3</v>
      </c>
      <c r="J13">
        <v>281.49930000000001</v>
      </c>
      <c r="L13">
        <f t="shared" si="1"/>
        <v>4.6499999999999996E-3</v>
      </c>
      <c r="M13" s="11">
        <f t="shared" si="2"/>
        <v>-9.6749528209800248E-2</v>
      </c>
    </row>
    <row r="14" spans="1:16" x14ac:dyDescent="0.25">
      <c r="A14" s="2"/>
      <c r="B14" s="2">
        <v>12</v>
      </c>
      <c r="C14">
        <v>14.0252</v>
      </c>
      <c r="D14">
        <v>6.7999999999999996E-3</v>
      </c>
      <c r="E14">
        <v>309.50119999999998</v>
      </c>
      <c r="F14" s="1"/>
      <c r="G14" s="2">
        <v>12</v>
      </c>
      <c r="H14" s="2">
        <v>-13.972899999999999</v>
      </c>
      <c r="I14" s="2">
        <v>9.5999999999999992E-3</v>
      </c>
      <c r="J14">
        <v>309.49950000000001</v>
      </c>
      <c r="L14">
        <f t="shared" si="1"/>
        <v>8.199999999999999E-3</v>
      </c>
      <c r="M14" s="11">
        <f t="shared" si="2"/>
        <v>5.4402290622763021E-2</v>
      </c>
    </row>
    <row r="15" spans="1:16" x14ac:dyDescent="0.25">
      <c r="A15" s="2"/>
      <c r="B15" s="2">
        <v>13</v>
      </c>
      <c r="C15">
        <v>14.024800000000001</v>
      </c>
      <c r="D15">
        <v>3.3999999999999998E-3</v>
      </c>
      <c r="E15">
        <v>337.4984</v>
      </c>
      <c r="F15" s="1"/>
      <c r="G15" s="2">
        <v>13</v>
      </c>
      <c r="H15" s="2">
        <v>-13.973000000000001</v>
      </c>
      <c r="I15" s="2">
        <v>8.8000000000000005E-3</v>
      </c>
      <c r="J15">
        <v>337.4991</v>
      </c>
      <c r="L15">
        <f t="shared" si="1"/>
        <v>6.1000000000000004E-3</v>
      </c>
      <c r="M15" s="11">
        <f t="shared" si="2"/>
        <v>-1.6886835426563412E-2</v>
      </c>
    </row>
    <row r="16" spans="1:16" x14ac:dyDescent="0.25">
      <c r="A16" s="2"/>
      <c r="B16" s="2">
        <v>14</v>
      </c>
      <c r="C16">
        <v>14.025399999999999</v>
      </c>
      <c r="D16">
        <v>4.5999999999999999E-3</v>
      </c>
      <c r="E16">
        <v>365.50009999999997</v>
      </c>
      <c r="F16" s="1"/>
      <c r="G16" s="2">
        <v>14</v>
      </c>
      <c r="H16" s="2">
        <v>-13.972799999999999</v>
      </c>
      <c r="I16" s="2">
        <v>8.8000000000000005E-3</v>
      </c>
      <c r="J16">
        <v>365.49930000000001</v>
      </c>
      <c r="L16">
        <f t="shared" si="1"/>
        <v>6.7000000000000002E-3</v>
      </c>
      <c r="M16" s="11">
        <f t="shared" si="2"/>
        <v>1.8123251122535315E-2</v>
      </c>
    </row>
    <row r="17" spans="1:13" x14ac:dyDescent="0.25">
      <c r="A17" s="2"/>
      <c r="B17" s="2">
        <v>15</v>
      </c>
      <c r="C17">
        <v>14.024800000000001</v>
      </c>
      <c r="D17">
        <v>3.5000000000000001E-3</v>
      </c>
      <c r="E17">
        <v>393.50029999999998</v>
      </c>
      <c r="F17" s="1"/>
      <c r="G17" s="2">
        <v>15</v>
      </c>
      <c r="H17" s="2">
        <v>-13.9733</v>
      </c>
      <c r="I17" s="2">
        <v>5.8999999999999999E-3</v>
      </c>
      <c r="J17">
        <v>393.49930000000001</v>
      </c>
      <c r="L17">
        <f t="shared" si="1"/>
        <v>4.7000000000000002E-3</v>
      </c>
      <c r="M17" s="11">
        <f t="shared" si="2"/>
        <v>-4.9228867052775412E-2</v>
      </c>
    </row>
    <row r="18" spans="1:13" x14ac:dyDescent="0.25">
      <c r="A18" s="2"/>
      <c r="B18" s="2">
        <v>16</v>
      </c>
      <c r="C18">
        <v>14.025600000000001</v>
      </c>
      <c r="D18">
        <v>1.4E-3</v>
      </c>
      <c r="E18">
        <v>421.49849999999998</v>
      </c>
      <c r="F18" s="1"/>
      <c r="G18" s="2">
        <v>16</v>
      </c>
      <c r="H18" s="2">
        <v>-13.972099999999999</v>
      </c>
      <c r="I18" s="2">
        <v>4.8999999999999998E-3</v>
      </c>
      <c r="J18">
        <v>421.49880000000002</v>
      </c>
      <c r="L18">
        <f t="shared" si="1"/>
        <v>3.15E-3</v>
      </c>
      <c r="M18" s="11">
        <f t="shared" si="2"/>
        <v>-9.8864449795015297E-2</v>
      </c>
    </row>
    <row r="19" spans="1:13" x14ac:dyDescent="0.25">
      <c r="A19" s="2"/>
      <c r="B19" s="2">
        <v>17</v>
      </c>
      <c r="C19">
        <v>14.026300000000001</v>
      </c>
      <c r="D19">
        <v>3.0000000000000001E-3</v>
      </c>
      <c r="E19">
        <v>449.49889999999999</v>
      </c>
      <c r="F19" s="1"/>
      <c r="G19" s="2">
        <v>17</v>
      </c>
      <c r="H19" s="2">
        <v>-13.9724</v>
      </c>
      <c r="I19" s="2">
        <v>4.5999999999999999E-3</v>
      </c>
      <c r="J19">
        <v>449.49930000000001</v>
      </c>
      <c r="L19">
        <f t="shared" si="1"/>
        <v>3.8E-3</v>
      </c>
      <c r="M19" s="11">
        <f t="shared" si="2"/>
        <v>-6.1885859308908726E-2</v>
      </c>
    </row>
    <row r="20" spans="1:13" x14ac:dyDescent="0.25">
      <c r="A20" s="2"/>
      <c r="B20" s="2">
        <v>18</v>
      </c>
      <c r="C20">
        <v>14.027100000000001</v>
      </c>
      <c r="D20">
        <v>8.9999999999999998E-4</v>
      </c>
      <c r="E20">
        <v>477.50020000000001</v>
      </c>
      <c r="F20" s="1"/>
      <c r="G20" s="2">
        <v>18</v>
      </c>
      <c r="H20" s="2">
        <v>-13.9712</v>
      </c>
      <c r="I20" s="2">
        <v>6.0000000000000001E-3</v>
      </c>
      <c r="J20">
        <v>477.49970000000002</v>
      </c>
      <c r="L20">
        <f t="shared" si="1"/>
        <v>3.4499999999999999E-3</v>
      </c>
      <c r="M20" s="11">
        <f t="shared" si="2"/>
        <v>-6.427734756295958E-2</v>
      </c>
    </row>
    <row r="21" spans="1:13" x14ac:dyDescent="0.25">
      <c r="A21" s="2"/>
      <c r="B21" s="2">
        <v>19</v>
      </c>
      <c r="C21">
        <v>14.026899999999999</v>
      </c>
      <c r="D21">
        <v>4.1000000000000003E-3</v>
      </c>
      <c r="E21">
        <v>505.50040000000001</v>
      </c>
      <c r="F21" s="1"/>
      <c r="G21" s="2">
        <v>19</v>
      </c>
      <c r="H21" s="2">
        <v>-13.971</v>
      </c>
      <c r="I21" s="2">
        <v>5.7000000000000002E-3</v>
      </c>
      <c r="J21">
        <v>505.49869999999999</v>
      </c>
      <c r="L21">
        <f t="shared" si="1"/>
        <v>4.8999999999999998E-3</v>
      </c>
      <c r="M21" s="11">
        <f t="shared" si="2"/>
        <v>4.1973059152729713E-3</v>
      </c>
    </row>
    <row r="22" spans="1:13" x14ac:dyDescent="0.25">
      <c r="A22" s="2"/>
      <c r="B22" s="2">
        <v>20</v>
      </c>
      <c r="C22">
        <v>14.0266</v>
      </c>
      <c r="D22">
        <v>5.8999999999999999E-3</v>
      </c>
      <c r="E22">
        <v>533.49900000000002</v>
      </c>
      <c r="F22" s="1"/>
      <c r="G22" s="2">
        <v>20</v>
      </c>
      <c r="H22" s="2">
        <v>-13.9712</v>
      </c>
      <c r="I22" s="2">
        <v>4.3E-3</v>
      </c>
      <c r="J22">
        <v>533.49919999999997</v>
      </c>
      <c r="L22">
        <f t="shared" si="1"/>
        <v>5.1000000000000004E-3</v>
      </c>
      <c r="M22" s="11">
        <f t="shared" si="2"/>
        <v>2.345936096830873E-2</v>
      </c>
    </row>
    <row r="23" spans="1:13" x14ac:dyDescent="0.25">
      <c r="A23" s="2"/>
      <c r="B23" s="2">
        <v>21</v>
      </c>
      <c r="C23">
        <v>14.0268</v>
      </c>
      <c r="D23">
        <v>2.8E-3</v>
      </c>
      <c r="E23">
        <v>561.49869999999999</v>
      </c>
      <c r="F23" s="1"/>
      <c r="G23" s="2">
        <v>21</v>
      </c>
      <c r="H23" s="2">
        <v>-13.971399999999999</v>
      </c>
      <c r="I23" s="2">
        <v>4.4999999999999997E-3</v>
      </c>
      <c r="J23">
        <v>561.49929999999995</v>
      </c>
      <c r="L23">
        <f t="shared" si="1"/>
        <v>3.6499999999999996E-3</v>
      </c>
      <c r="M23" s="11">
        <f t="shared" si="2"/>
        <v>-2.223921389991541E-2</v>
      </c>
    </row>
    <row r="24" spans="1:13" x14ac:dyDescent="0.25">
      <c r="A24" s="2"/>
      <c r="B24" s="2">
        <v>22</v>
      </c>
      <c r="C24">
        <v>14.0273</v>
      </c>
      <c r="D24">
        <v>4.1999999999999997E-3</v>
      </c>
      <c r="E24">
        <v>589.50080000000003</v>
      </c>
      <c r="F24" s="1"/>
      <c r="G24" s="2">
        <v>22</v>
      </c>
      <c r="H24" s="2">
        <v>-13.970599999999999</v>
      </c>
      <c r="I24" s="2">
        <v>8.6999999999999994E-3</v>
      </c>
      <c r="J24">
        <v>589.49940000000004</v>
      </c>
      <c r="L24">
        <f t="shared" si="1"/>
        <v>6.4499999999999991E-3</v>
      </c>
      <c r="M24" s="11">
        <f t="shared" si="2"/>
        <v>9.9385045877529735E-2</v>
      </c>
    </row>
    <row r="25" spans="1:13" x14ac:dyDescent="0.25">
      <c r="A25" s="2"/>
      <c r="B25" s="2">
        <v>23</v>
      </c>
      <c r="C25">
        <v>14.0265</v>
      </c>
      <c r="D25">
        <v>1.2999999999999999E-3</v>
      </c>
      <c r="E25">
        <v>617.49919999999997</v>
      </c>
      <c r="F25" s="1"/>
      <c r="G25" s="2">
        <v>23</v>
      </c>
      <c r="H25" s="2">
        <v>-13.9703</v>
      </c>
      <c r="I25" s="2">
        <v>2.7000000000000001E-3</v>
      </c>
      <c r="J25">
        <v>617.49940000000004</v>
      </c>
      <c r="L25">
        <f t="shared" si="1"/>
        <v>2E-3</v>
      </c>
      <c r="M25" s="11">
        <f t="shared" si="2"/>
        <v>-6.4423765211166786E-2</v>
      </c>
    </row>
    <row r="26" spans="1:13" x14ac:dyDescent="0.25">
      <c r="A26" s="2"/>
      <c r="B26" s="2">
        <v>24</v>
      </c>
      <c r="C26">
        <v>14.0265</v>
      </c>
      <c r="D26">
        <v>5.1999999999999998E-3</v>
      </c>
      <c r="E26">
        <v>645.49890000000005</v>
      </c>
      <c r="F26" s="1"/>
      <c r="G26" s="2">
        <v>24</v>
      </c>
      <c r="H26" s="2">
        <v>-13.970700000000001</v>
      </c>
      <c r="I26" s="2">
        <v>8.8000000000000005E-3</v>
      </c>
      <c r="J26">
        <v>645.49990000000003</v>
      </c>
      <c r="L26">
        <f t="shared" si="1"/>
        <v>7.0000000000000001E-3</v>
      </c>
      <c r="M26" s="11">
        <f t="shared" si="2"/>
        <v>0.14381466779462487</v>
      </c>
    </row>
    <row r="27" spans="1:13" x14ac:dyDescent="0.25">
      <c r="A27" s="2"/>
      <c r="B27" s="2">
        <v>25</v>
      </c>
      <c r="C27">
        <v>14.0275</v>
      </c>
      <c r="D27">
        <v>3.2000000000000002E-3</v>
      </c>
      <c r="E27">
        <v>673.49850000000004</v>
      </c>
      <c r="F27" s="1"/>
      <c r="G27" s="2">
        <v>25</v>
      </c>
      <c r="H27" s="2">
        <v>-13.9701</v>
      </c>
      <c r="I27" s="2">
        <v>4.7999999999999996E-3</v>
      </c>
      <c r="J27">
        <v>673.49990000000003</v>
      </c>
      <c r="L27">
        <f t="shared" si="1"/>
        <v>4.0000000000000001E-3</v>
      </c>
      <c r="M27" s="11">
        <f t="shared" si="2"/>
        <v>3.7092470879156625E-2</v>
      </c>
    </row>
    <row r="28" spans="1:13" x14ac:dyDescent="0.25">
      <c r="A28" s="2"/>
      <c r="B28" s="2">
        <v>26</v>
      </c>
      <c r="C28">
        <v>14.027100000000001</v>
      </c>
      <c r="D28">
        <v>2.5999999999999999E-3</v>
      </c>
      <c r="E28">
        <v>701.49860000000001</v>
      </c>
      <c r="F28" s="1"/>
      <c r="G28" s="2">
        <v>26</v>
      </c>
      <c r="H28" s="2">
        <v>-13.9696</v>
      </c>
      <c r="I28" s="2">
        <v>4.1000000000000003E-3</v>
      </c>
      <c r="J28">
        <v>701.5</v>
      </c>
      <c r="L28">
        <f t="shared" si="1"/>
        <v>3.3500000000000001E-3</v>
      </c>
      <c r="M28" s="11">
        <f t="shared" si="2"/>
        <v>2.2889959003058524E-2</v>
      </c>
    </row>
    <row r="29" spans="1:13" x14ac:dyDescent="0.25">
      <c r="A29" s="2"/>
      <c r="B29" s="2">
        <v>27</v>
      </c>
      <c r="C29">
        <v>14.0288</v>
      </c>
      <c r="D29">
        <v>1.5E-3</v>
      </c>
      <c r="E29">
        <v>729.49950000000001</v>
      </c>
      <c r="F29" s="1"/>
      <c r="G29" s="2">
        <v>27</v>
      </c>
      <c r="H29" s="2">
        <v>-13.9688</v>
      </c>
      <c r="I29" s="2">
        <v>4.0000000000000002E-4</v>
      </c>
      <c r="J29">
        <v>729.5</v>
      </c>
      <c r="L29">
        <f t="shared" si="1"/>
        <v>9.5E-4</v>
      </c>
      <c r="M29" s="11">
        <f t="shared" si="2"/>
        <v>-6.0210190668315233E-2</v>
      </c>
    </row>
    <row r="30" spans="1:13" x14ac:dyDescent="0.25">
      <c r="A30" s="2"/>
      <c r="B30" s="2">
        <v>28</v>
      </c>
      <c r="C30">
        <v>14.0275</v>
      </c>
      <c r="D30">
        <v>3.8E-3</v>
      </c>
      <c r="E30">
        <v>757.4991</v>
      </c>
      <c r="F30" s="1"/>
      <c r="G30" s="2">
        <v>28</v>
      </c>
      <c r="H30" s="2">
        <v>-13.9695</v>
      </c>
      <c r="I30" s="2">
        <v>4.1000000000000003E-3</v>
      </c>
      <c r="J30">
        <v>757.49959999999999</v>
      </c>
      <c r="L30">
        <f t="shared" si="1"/>
        <v>3.9500000000000004E-3</v>
      </c>
      <c r="M30" s="11">
        <f t="shared" si="2"/>
        <v>6.9288084857161494E-2</v>
      </c>
    </row>
    <row r="31" spans="1:13" x14ac:dyDescent="0.25">
      <c r="A31" s="2"/>
      <c r="B31" s="2">
        <v>29</v>
      </c>
      <c r="C31">
        <v>14.028600000000001</v>
      </c>
      <c r="D31">
        <v>1E-3</v>
      </c>
      <c r="E31">
        <v>785.49699999999996</v>
      </c>
      <c r="F31" s="1"/>
      <c r="G31" s="2">
        <v>29</v>
      </c>
      <c r="H31" s="2">
        <v>-13.9687</v>
      </c>
      <c r="I31" s="2">
        <v>1E-4</v>
      </c>
      <c r="J31">
        <v>785.49940000000004</v>
      </c>
      <c r="L31">
        <f t="shared" si="1"/>
        <v>5.5000000000000003E-4</v>
      </c>
      <c r="M31" s="11">
        <f t="shared" si="2"/>
        <v>-5.3182143554369718E-2</v>
      </c>
    </row>
    <row r="32" spans="1:13" x14ac:dyDescent="0.25">
      <c r="A32" s="2"/>
      <c r="B32" s="2">
        <v>30</v>
      </c>
      <c r="C32">
        <v>14.029299999999999</v>
      </c>
      <c r="D32">
        <v>1E-3</v>
      </c>
      <c r="E32">
        <v>813.49839999999995</v>
      </c>
      <c r="F32" s="1"/>
      <c r="G32" s="2">
        <v>30</v>
      </c>
      <c r="H32" s="2">
        <v>-13.969200000000001</v>
      </c>
      <c r="I32" s="2">
        <v>-1E-4</v>
      </c>
      <c r="J32">
        <v>813.49929999999995</v>
      </c>
      <c r="L32">
        <f t="shared" si="1"/>
        <v>4.4999999999999999E-4</v>
      </c>
      <c r="M32" s="11">
        <f t="shared" si="2"/>
        <v>-4.5731112123381268E-2</v>
      </c>
    </row>
    <row r="33" spans="1:13" x14ac:dyDescent="0.25">
      <c r="A33" s="2"/>
      <c r="B33" s="2">
        <v>31</v>
      </c>
      <c r="C33">
        <v>14.0296</v>
      </c>
      <c r="D33">
        <v>3.5000000000000001E-3</v>
      </c>
      <c r="E33">
        <v>841.49900000000002</v>
      </c>
      <c r="F33" s="1"/>
      <c r="G33" s="2">
        <v>31</v>
      </c>
      <c r="H33" s="2">
        <v>-13.9674</v>
      </c>
      <c r="I33" s="2">
        <v>2.8E-3</v>
      </c>
      <c r="J33">
        <v>841.49990000000003</v>
      </c>
      <c r="L33">
        <f t="shared" si="1"/>
        <v>3.15E-3</v>
      </c>
      <c r="M33" s="11">
        <f t="shared" si="2"/>
        <v>7.1956139780048139E-2</v>
      </c>
    </row>
    <row r="34" spans="1:13" x14ac:dyDescent="0.25">
      <c r="A34" s="2"/>
      <c r="B34" s="2">
        <v>32</v>
      </c>
      <c r="C34">
        <v>14.028700000000001</v>
      </c>
      <c r="D34">
        <v>4.0000000000000002E-4</v>
      </c>
      <c r="E34">
        <v>869.49839999999995</v>
      </c>
      <c r="F34" s="1"/>
      <c r="G34" s="2">
        <v>32</v>
      </c>
      <c r="H34" s="2">
        <v>-13.968400000000001</v>
      </c>
      <c r="I34" s="2">
        <v>2.8E-3</v>
      </c>
      <c r="J34">
        <v>869.49929999999995</v>
      </c>
      <c r="L34">
        <f t="shared" si="1"/>
        <v>1.6000000000000001E-3</v>
      </c>
      <c r="M34" s="11">
        <f t="shared" si="2"/>
        <v>2.2320557037808317E-2</v>
      </c>
    </row>
    <row r="35" spans="1:13" x14ac:dyDescent="0.25">
      <c r="A35" s="2"/>
      <c r="B35" s="2">
        <v>33</v>
      </c>
      <c r="C35">
        <v>14.0299</v>
      </c>
      <c r="D35">
        <v>5.4000000000000003E-3</v>
      </c>
      <c r="E35">
        <v>897.49879999999996</v>
      </c>
      <c r="F35" s="1"/>
      <c r="G35" s="2">
        <v>33</v>
      </c>
      <c r="H35" s="2">
        <v>-13.967700000000001</v>
      </c>
      <c r="I35" s="2">
        <v>4.4000000000000003E-3</v>
      </c>
      <c r="J35">
        <v>897.49959999999999</v>
      </c>
      <c r="L35">
        <f t="shared" si="1"/>
        <v>4.8999999999999998E-3</v>
      </c>
      <c r="M35" s="11">
        <f t="shared" si="2"/>
        <v>0.16362985618533221</v>
      </c>
    </row>
    <row r="36" spans="1:13" x14ac:dyDescent="0.25">
      <c r="A36" s="2"/>
      <c r="B36" s="2">
        <v>34</v>
      </c>
      <c r="C36">
        <v>14.030200000000001</v>
      </c>
      <c r="D36">
        <v>3.2000000000000002E-3</v>
      </c>
      <c r="E36">
        <v>925.49689999999998</v>
      </c>
      <c r="F36" s="1"/>
      <c r="G36" s="2">
        <v>34</v>
      </c>
      <c r="H36" s="2">
        <v>-13.9673</v>
      </c>
      <c r="I36" s="2">
        <v>8.9999999999999998E-4</v>
      </c>
      <c r="J36">
        <v>925.49940000000004</v>
      </c>
      <c r="L36">
        <f t="shared" si="1"/>
        <v>2.0500000000000002E-3</v>
      </c>
      <c r="M36" s="11">
        <f t="shared" si="2"/>
        <v>6.2813171080887631E-2</v>
      </c>
    </row>
    <row r="37" spans="1:13" x14ac:dyDescent="0.25">
      <c r="A37" s="2"/>
      <c r="B37" s="2">
        <v>35</v>
      </c>
      <c r="C37">
        <v>14.029</v>
      </c>
      <c r="D37">
        <v>1.5E-3</v>
      </c>
      <c r="E37">
        <v>953.49710000000005</v>
      </c>
      <c r="F37" s="1"/>
      <c r="G37" s="2">
        <v>35</v>
      </c>
      <c r="H37" s="2">
        <v>-13.966799999999999</v>
      </c>
      <c r="I37" s="2">
        <v>5.9999999999999995E-4</v>
      </c>
      <c r="J37">
        <v>953.49959999999999</v>
      </c>
      <c r="L37">
        <f t="shared" si="1"/>
        <v>1.0499999999999999E-3</v>
      </c>
      <c r="M37" s="11">
        <f t="shared" si="2"/>
        <v>3.4831131645734419E-2</v>
      </c>
    </row>
    <row r="38" spans="1:13" x14ac:dyDescent="0.25">
      <c r="A38" s="2"/>
      <c r="B38" s="2">
        <v>36</v>
      </c>
      <c r="C38">
        <v>14.0303</v>
      </c>
      <c r="D38">
        <v>2.5999999999999999E-3</v>
      </c>
      <c r="E38">
        <v>981.49919999999997</v>
      </c>
      <c r="F38" s="1"/>
      <c r="G38" s="2">
        <v>36</v>
      </c>
      <c r="H38" s="2">
        <v>-13.9673</v>
      </c>
      <c r="I38" s="2">
        <v>2.7000000000000001E-3</v>
      </c>
      <c r="J38">
        <v>981.49919999999997</v>
      </c>
      <c r="L38">
        <f t="shared" si="1"/>
        <v>2.65E-3</v>
      </c>
      <c r="M38" s="11">
        <f t="shared" si="2"/>
        <v>0.1092112969349906</v>
      </c>
    </row>
    <row r="39" spans="1:13" x14ac:dyDescent="0.25">
      <c r="A39" s="2"/>
      <c r="B39" s="2">
        <v>37</v>
      </c>
      <c r="C39">
        <v>14.0307</v>
      </c>
      <c r="D39">
        <v>1.9E-3</v>
      </c>
      <c r="E39">
        <v>1009.4983</v>
      </c>
      <c r="F39" s="1"/>
      <c r="G39" s="2">
        <v>37</v>
      </c>
      <c r="H39" s="2">
        <v>-13.966799999999999</v>
      </c>
      <c r="I39" s="2">
        <v>-4.0000000000000002E-4</v>
      </c>
      <c r="J39">
        <v>1009.4988</v>
      </c>
      <c r="L39">
        <f t="shared" si="1"/>
        <v>7.5000000000000002E-4</v>
      </c>
      <c r="M39" s="11">
        <f t="shared" si="2"/>
        <v>4.5796186633695599E-2</v>
      </c>
    </row>
    <row r="40" spans="1:13" x14ac:dyDescent="0.25">
      <c r="A40" s="2"/>
      <c r="B40" s="2">
        <v>38</v>
      </c>
      <c r="C40">
        <v>14.0307</v>
      </c>
      <c r="D40">
        <v>-1.4E-3</v>
      </c>
      <c r="E40">
        <v>1037.4981</v>
      </c>
      <c r="F40" s="1"/>
      <c r="G40" s="2">
        <v>38</v>
      </c>
      <c r="H40" s="2">
        <v>-13.9658</v>
      </c>
      <c r="I40" s="2">
        <v>-4.0000000000000002E-4</v>
      </c>
      <c r="J40">
        <v>1037.5002999999999</v>
      </c>
      <c r="L40">
        <f t="shared" si="1"/>
        <v>-8.9999999999999998E-4</v>
      </c>
      <c r="M40" s="11">
        <f t="shared" si="2"/>
        <v>-7.7764039825600241E-3</v>
      </c>
    </row>
    <row r="41" spans="1:13" x14ac:dyDescent="0.25">
      <c r="A41" s="2"/>
      <c r="B41" s="2">
        <v>39</v>
      </c>
      <c r="C41">
        <v>14.0313</v>
      </c>
      <c r="D41">
        <v>3.0000000000000001E-3</v>
      </c>
      <c r="E41">
        <v>1065.4991</v>
      </c>
      <c r="F41" s="1"/>
      <c r="G41" s="2">
        <v>39</v>
      </c>
      <c r="H41" s="2">
        <v>-13.9655</v>
      </c>
      <c r="I41" s="2">
        <v>-2.0000000000000001E-4</v>
      </c>
      <c r="J41">
        <v>1065.4999</v>
      </c>
      <c r="L41">
        <f t="shared" si="1"/>
        <v>1.4E-3</v>
      </c>
      <c r="M41" s="11">
        <f t="shared" si="2"/>
        <v>9.4162816424806436E-2</v>
      </c>
    </row>
    <row r="42" spans="1:13" x14ac:dyDescent="0.25">
      <c r="A42" s="2"/>
      <c r="B42" s="2">
        <v>40</v>
      </c>
      <c r="C42">
        <v>14.031599999999999</v>
      </c>
      <c r="D42">
        <v>1.1000000000000001E-3</v>
      </c>
      <c r="E42">
        <v>1093.4984999999999</v>
      </c>
      <c r="F42" s="1"/>
      <c r="G42" s="2">
        <v>40</v>
      </c>
      <c r="H42" s="2">
        <v>-13.965999999999999</v>
      </c>
      <c r="I42" s="2">
        <v>-1.1000000000000001E-3</v>
      </c>
      <c r="J42">
        <v>1093.4998000000001</v>
      </c>
      <c r="L42">
        <f t="shared" si="1"/>
        <v>0</v>
      </c>
      <c r="M42" s="11">
        <f t="shared" si="2"/>
        <v>5.0432745493590191E-2</v>
      </c>
    </row>
    <row r="43" spans="1:13" x14ac:dyDescent="0.25">
      <c r="A43" s="2"/>
      <c r="B43" s="2">
        <v>41</v>
      </c>
      <c r="C43">
        <v>14.0318</v>
      </c>
      <c r="D43">
        <v>-3.0999999999999999E-3</v>
      </c>
      <c r="E43">
        <v>1121.4981</v>
      </c>
      <c r="F43" s="1"/>
      <c r="G43" s="2">
        <v>41</v>
      </c>
      <c r="H43" s="2">
        <v>-13.9657</v>
      </c>
      <c r="I43" s="2">
        <v>-2.9999999999999997E-4</v>
      </c>
      <c r="J43">
        <v>1121.4992999999999</v>
      </c>
      <c r="L43">
        <f t="shared" si="1"/>
        <v>-1.6999999999999999E-3</v>
      </c>
      <c r="M43" s="11">
        <f t="shared" si="2"/>
        <v>-5.1083490596732992E-3</v>
      </c>
    </row>
    <row r="44" spans="1:13" x14ac:dyDescent="0.25">
      <c r="A44" s="2"/>
      <c r="B44" s="2">
        <v>42</v>
      </c>
      <c r="C44">
        <v>14.0321</v>
      </c>
      <c r="D44">
        <v>2.0999999999999999E-3</v>
      </c>
      <c r="E44">
        <v>1149.5002999999999</v>
      </c>
      <c r="F44" s="1"/>
      <c r="G44" s="2">
        <v>42</v>
      </c>
      <c r="H44" s="2">
        <v>-13.965400000000001</v>
      </c>
      <c r="I44" s="2">
        <v>-1E-4</v>
      </c>
      <c r="J44">
        <v>1149.4997000000001</v>
      </c>
      <c r="L44">
        <f t="shared" si="1"/>
        <v>1E-3</v>
      </c>
      <c r="M44" s="11">
        <f t="shared" si="2"/>
        <v>0.11257890284375612</v>
      </c>
    </row>
    <row r="45" spans="1:13" x14ac:dyDescent="0.25">
      <c r="A45" s="2"/>
      <c r="B45" s="2">
        <v>43</v>
      </c>
      <c r="C45">
        <v>14.031599999999999</v>
      </c>
      <c r="D45">
        <v>-4.1000000000000003E-3</v>
      </c>
      <c r="E45">
        <v>1177.4979000000001</v>
      </c>
      <c r="F45" s="1"/>
      <c r="G45" s="2">
        <v>43</v>
      </c>
      <c r="H45" s="2">
        <v>-13.9649</v>
      </c>
      <c r="I45" s="2">
        <v>1.6000000000000001E-3</v>
      </c>
      <c r="J45">
        <v>1177.4994999999999</v>
      </c>
      <c r="L45">
        <f t="shared" si="1"/>
        <v>-1.2500000000000002E-3</v>
      </c>
      <c r="M45" s="11">
        <f t="shared" si="2"/>
        <v>3.5384264983406015E-2</v>
      </c>
    </row>
    <row r="46" spans="1:13" x14ac:dyDescent="0.25">
      <c r="A46" s="2"/>
      <c r="B46" s="2">
        <v>44</v>
      </c>
      <c r="C46">
        <v>14.0326</v>
      </c>
      <c r="D46">
        <v>-6.0000000000000001E-3</v>
      </c>
      <c r="E46">
        <v>1205.4972</v>
      </c>
      <c r="F46" s="1"/>
      <c r="G46" s="2">
        <v>44</v>
      </c>
      <c r="H46" s="2">
        <v>-13.9648</v>
      </c>
      <c r="I46" s="2">
        <v>-5.4999999999999997E-3</v>
      </c>
      <c r="J46">
        <v>1205.4996000000001</v>
      </c>
      <c r="L46">
        <f t="shared" si="1"/>
        <v>-5.7499999999999999E-3</v>
      </c>
      <c r="M46" s="11">
        <f t="shared" si="2"/>
        <v>-0.13039305004229843</v>
      </c>
    </row>
    <row r="47" spans="1:13" x14ac:dyDescent="0.25">
      <c r="A47" s="2"/>
      <c r="B47" s="2">
        <v>45</v>
      </c>
      <c r="C47">
        <v>14.0327</v>
      </c>
      <c r="D47">
        <v>-6.3E-3</v>
      </c>
      <c r="E47">
        <v>1233.4973</v>
      </c>
      <c r="F47" s="1"/>
      <c r="G47" s="2">
        <v>45</v>
      </c>
      <c r="H47" s="2">
        <v>-13.964399999999999</v>
      </c>
      <c r="I47" s="2">
        <v>-5.1999999999999998E-3</v>
      </c>
      <c r="J47">
        <v>1233.5001</v>
      </c>
      <c r="L47">
        <f t="shared" si="1"/>
        <v>-5.7499999999999999E-3</v>
      </c>
      <c r="M47" s="11">
        <f t="shared" si="2"/>
        <v>-0.11900501073729419</v>
      </c>
    </row>
    <row r="48" spans="1:13" x14ac:dyDescent="0.25">
      <c r="A48" s="2"/>
      <c r="B48" s="2">
        <v>46</v>
      </c>
      <c r="C48">
        <v>14.0326</v>
      </c>
      <c r="D48">
        <v>-5.1999999999999998E-3</v>
      </c>
      <c r="E48">
        <v>1261.4970000000001</v>
      </c>
      <c r="F48" s="1"/>
      <c r="G48" s="2">
        <v>46</v>
      </c>
      <c r="H48" s="2">
        <v>-13.9642</v>
      </c>
      <c r="I48" s="2">
        <v>-6.7999999999999996E-3</v>
      </c>
      <c r="J48">
        <v>1261.5</v>
      </c>
      <c r="L48">
        <f t="shared" si="1"/>
        <v>-6.0000000000000001E-3</v>
      </c>
      <c r="M48" s="11">
        <f t="shared" si="2"/>
        <v>-0.11745949111732934</v>
      </c>
    </row>
    <row r="49" spans="1:21" x14ac:dyDescent="0.25">
      <c r="A49" s="2"/>
      <c r="B49" s="2">
        <v>47</v>
      </c>
      <c r="C49">
        <v>14.033200000000001</v>
      </c>
      <c r="D49">
        <v>-2.5999999999999999E-3</v>
      </c>
      <c r="E49">
        <v>1289.5002999999999</v>
      </c>
      <c r="F49" s="1"/>
      <c r="G49" s="2">
        <v>47</v>
      </c>
      <c r="H49" s="2">
        <v>-13.963900000000001</v>
      </c>
      <c r="I49" s="2">
        <v>-5.8999999999999999E-3</v>
      </c>
      <c r="J49">
        <v>1289.4999</v>
      </c>
      <c r="L49">
        <f t="shared" si="1"/>
        <v>-4.2500000000000003E-3</v>
      </c>
      <c r="M49" s="11">
        <f t="shared" si="2"/>
        <v>-3.71738140170495E-2</v>
      </c>
    </row>
    <row r="50" spans="1:21" x14ac:dyDescent="0.25">
      <c r="A50" s="2"/>
      <c r="B50" s="2">
        <v>48</v>
      </c>
      <c r="C50">
        <v>14.033799999999999</v>
      </c>
      <c r="D50">
        <v>-4.7999999999999996E-3</v>
      </c>
      <c r="E50">
        <v>1317.4996000000001</v>
      </c>
      <c r="F50" s="1"/>
      <c r="G50" s="2">
        <v>48</v>
      </c>
      <c r="H50" s="2">
        <v>-13.963800000000001</v>
      </c>
      <c r="I50" s="2">
        <v>-4.1000000000000003E-3</v>
      </c>
      <c r="J50">
        <v>1317.5</v>
      </c>
      <c r="L50">
        <f t="shared" si="1"/>
        <v>-4.45E-3</v>
      </c>
      <c r="M50" s="11">
        <f t="shared" si="2"/>
        <v>-3.3659790460076777E-2</v>
      </c>
    </row>
    <row r="51" spans="1:21" x14ac:dyDescent="0.25">
      <c r="A51" s="2"/>
      <c r="B51" s="2">
        <v>49</v>
      </c>
      <c r="C51">
        <v>14.033799999999999</v>
      </c>
      <c r="D51">
        <v>-3.0999999999999999E-3</v>
      </c>
      <c r="E51">
        <v>1345.4994999999999</v>
      </c>
      <c r="F51" s="1"/>
      <c r="G51" s="2">
        <v>49</v>
      </c>
      <c r="H51" s="2">
        <v>-13.963699999999999</v>
      </c>
      <c r="I51" s="2">
        <v>-1.1000000000000001E-3</v>
      </c>
      <c r="J51">
        <v>1345.4993999999999</v>
      </c>
      <c r="L51">
        <f t="shared" si="1"/>
        <v>-2.0999999999999999E-3</v>
      </c>
      <c r="M51" s="11">
        <f t="shared" si="2"/>
        <v>7.0247933884297536E-2</v>
      </c>
    </row>
    <row r="52" spans="1:21" x14ac:dyDescent="0.25">
      <c r="A52" s="2"/>
      <c r="B52" s="2">
        <v>50</v>
      </c>
      <c r="C52">
        <v>14.0341</v>
      </c>
      <c r="D52">
        <v>-3.5000000000000001E-3</v>
      </c>
      <c r="E52">
        <v>1373.5009</v>
      </c>
      <c r="F52" s="1"/>
      <c r="G52" s="2">
        <v>50</v>
      </c>
      <c r="H52" s="2">
        <v>-13.9633</v>
      </c>
      <c r="I52" s="2">
        <v>-2.3E-3</v>
      </c>
      <c r="J52">
        <v>1373.5003999999999</v>
      </c>
      <c r="L52">
        <f t="shared" si="1"/>
        <v>-2.8999999999999998E-3</v>
      </c>
      <c r="M52" s="11">
        <f t="shared" si="2"/>
        <v>5.0139910197175779E-2</v>
      </c>
    </row>
    <row r="53" spans="1:21" x14ac:dyDescent="0.25">
      <c r="A53" s="2"/>
      <c r="B53" s="2">
        <v>51</v>
      </c>
      <c r="C53">
        <v>14.0341</v>
      </c>
      <c r="D53">
        <v>-4.7000000000000002E-3</v>
      </c>
      <c r="E53">
        <v>1401.5005000000001</v>
      </c>
      <c r="F53" s="1"/>
      <c r="G53" s="2">
        <v>51</v>
      </c>
      <c r="H53" s="2">
        <v>-13.9634</v>
      </c>
      <c r="I53" s="2">
        <v>-7.7000000000000002E-3</v>
      </c>
      <c r="J53">
        <v>1401.4993999999999</v>
      </c>
      <c r="L53">
        <f t="shared" si="1"/>
        <v>-6.2000000000000006E-3</v>
      </c>
      <c r="M53" s="11">
        <f t="shared" si="2"/>
        <v>-6.8393310340339644E-2</v>
      </c>
    </row>
    <row r="54" spans="1:21" x14ac:dyDescent="0.25">
      <c r="A54" s="2"/>
      <c r="B54" s="2">
        <v>52</v>
      </c>
      <c r="C54">
        <v>14.0351</v>
      </c>
      <c r="D54">
        <v>-5.8999999999999999E-3</v>
      </c>
      <c r="E54">
        <v>1429.4998000000001</v>
      </c>
      <c r="F54" s="1"/>
      <c r="G54" s="2">
        <v>52</v>
      </c>
      <c r="H54" s="2">
        <v>-13.963699999999999</v>
      </c>
      <c r="I54" s="2">
        <v>-9.4999999999999998E-3</v>
      </c>
      <c r="J54">
        <v>1429.4996000000001</v>
      </c>
      <c r="L54">
        <f t="shared" si="1"/>
        <v>-7.7000000000000002E-3</v>
      </c>
      <c r="M54" s="11">
        <f t="shared" si="2"/>
        <v>-0.11606038914557168</v>
      </c>
    </row>
    <row r="55" spans="1:21" x14ac:dyDescent="0.25">
      <c r="A55" s="2"/>
      <c r="B55" s="2">
        <v>53</v>
      </c>
      <c r="C55">
        <v>14.035</v>
      </c>
      <c r="D55">
        <v>-3.8999999999999998E-3</v>
      </c>
      <c r="E55">
        <v>1457.499</v>
      </c>
      <c r="F55" s="1"/>
      <c r="G55" s="2">
        <v>53</v>
      </c>
      <c r="H55" s="2">
        <v>-13.963100000000001</v>
      </c>
      <c r="I55" s="2">
        <v>-1E-4</v>
      </c>
      <c r="J55">
        <v>1457.4999</v>
      </c>
      <c r="L55">
        <f t="shared" si="1"/>
        <v>-2E-3</v>
      </c>
      <c r="M55" s="11">
        <f t="shared" si="2"/>
        <v>0.11973709897833021</v>
      </c>
      <c r="P55" s="1"/>
      <c r="Q55" s="2"/>
      <c r="R55" s="12" t="s">
        <v>28</v>
      </c>
      <c r="S55" s="2"/>
      <c r="T55">
        <v>16</v>
      </c>
    </row>
    <row r="56" spans="1:21" x14ac:dyDescent="0.25">
      <c r="A56" s="2"/>
      <c r="B56" s="2">
        <v>54</v>
      </c>
      <c r="C56">
        <v>14.0351</v>
      </c>
      <c r="D56">
        <v>-4.0000000000000001E-3</v>
      </c>
      <c r="E56">
        <v>1485.4981</v>
      </c>
      <c r="F56" s="1"/>
      <c r="G56" s="2">
        <v>54</v>
      </c>
      <c r="H56" s="2">
        <v>-13.9619</v>
      </c>
      <c r="I56" s="2">
        <v>-4.1999999999999997E-3</v>
      </c>
      <c r="J56">
        <v>1485.5</v>
      </c>
      <c r="L56">
        <f t="shared" si="1"/>
        <v>-4.0999999999999995E-3</v>
      </c>
      <c r="M56" s="11">
        <f t="shared" si="2"/>
        <v>4.8447972929003769E-2</v>
      </c>
      <c r="P56" s="12" t="s">
        <v>29</v>
      </c>
      <c r="Q56" s="13" t="s">
        <v>30</v>
      </c>
      <c r="R56" s="13" t="s">
        <v>31</v>
      </c>
      <c r="S56" s="14" t="s">
        <v>32</v>
      </c>
      <c r="T56" s="14" t="s">
        <v>33</v>
      </c>
      <c r="U56" s="15" t="s">
        <v>34</v>
      </c>
    </row>
    <row r="57" spans="1:21" x14ac:dyDescent="0.25">
      <c r="A57" s="2"/>
      <c r="B57" s="2">
        <v>55</v>
      </c>
      <c r="C57">
        <v>14.035</v>
      </c>
      <c r="D57">
        <v>-3.3E-3</v>
      </c>
      <c r="E57">
        <v>1513.4985999999999</v>
      </c>
      <c r="F57" s="1"/>
      <c r="G57" s="2">
        <v>55</v>
      </c>
      <c r="H57" s="2">
        <v>-13.962199999999999</v>
      </c>
      <c r="I57" s="2">
        <v>-2.7000000000000001E-3</v>
      </c>
      <c r="J57">
        <v>1513.4998000000001</v>
      </c>
      <c r="L57">
        <f t="shared" si="1"/>
        <v>-3.0000000000000001E-3</v>
      </c>
      <c r="M57" s="11">
        <f t="shared" si="2"/>
        <v>0.10314309884818119</v>
      </c>
      <c r="P57" s="1">
        <v>1</v>
      </c>
      <c r="Q57" s="1">
        <v>1</v>
      </c>
      <c r="R57" s="1">
        <v>1</v>
      </c>
      <c r="S57" s="1">
        <v>3</v>
      </c>
      <c r="T57" s="16">
        <v>0</v>
      </c>
      <c r="U57" s="17">
        <f>S57+T57</f>
        <v>3</v>
      </c>
    </row>
    <row r="58" spans="1:21" x14ac:dyDescent="0.25">
      <c r="A58" s="2"/>
      <c r="B58" s="2">
        <v>56</v>
      </c>
      <c r="C58">
        <v>14.034700000000001</v>
      </c>
      <c r="D58">
        <v>-1E-4</v>
      </c>
      <c r="E58">
        <v>1541.4992</v>
      </c>
      <c r="F58" s="1"/>
      <c r="G58" s="2">
        <v>56</v>
      </c>
      <c r="H58" s="2">
        <v>-13.9619</v>
      </c>
      <c r="I58" s="2">
        <v>1.1000000000000001E-3</v>
      </c>
      <c r="J58">
        <v>1541.5001</v>
      </c>
      <c r="L58">
        <f t="shared" si="1"/>
        <v>5.0000000000000001E-4</v>
      </c>
      <c r="M58" s="11">
        <f t="shared" si="2"/>
        <v>0.25232641374373665</v>
      </c>
      <c r="P58" s="1">
        <v>4</v>
      </c>
      <c r="Q58" s="1">
        <v>1</v>
      </c>
      <c r="R58" s="1">
        <v>4</v>
      </c>
      <c r="S58" s="1">
        <v>3</v>
      </c>
      <c r="T58" s="16">
        <v>0</v>
      </c>
      <c r="U58" s="17">
        <f t="shared" ref="U58:U84" si="3">S58+T58</f>
        <v>3</v>
      </c>
    </row>
    <row r="59" spans="1:21" x14ac:dyDescent="0.25">
      <c r="A59" s="2"/>
      <c r="B59" s="2">
        <v>57</v>
      </c>
      <c r="C59">
        <v>14.035500000000001</v>
      </c>
      <c r="D59">
        <v>4.0000000000000002E-4</v>
      </c>
      <c r="E59">
        <v>1569.5001999999999</v>
      </c>
      <c r="F59" s="1"/>
      <c r="G59" s="2">
        <v>57</v>
      </c>
      <c r="H59" s="2">
        <v>-13.9613</v>
      </c>
      <c r="I59" s="2">
        <v>-2.8999999999999998E-3</v>
      </c>
      <c r="J59">
        <v>1569.4999</v>
      </c>
      <c r="L59">
        <f t="shared" si="1"/>
        <v>-1.2499999999999998E-3</v>
      </c>
      <c r="M59" s="11">
        <f t="shared" si="2"/>
        <v>0.19481681525346534</v>
      </c>
      <c r="P59" s="1">
        <v>6</v>
      </c>
      <c r="Q59" s="1">
        <v>1</v>
      </c>
      <c r="R59" s="1">
        <v>6</v>
      </c>
      <c r="S59" s="1">
        <v>3</v>
      </c>
      <c r="T59" s="16">
        <v>0</v>
      </c>
      <c r="U59" s="17">
        <f t="shared" si="3"/>
        <v>3</v>
      </c>
    </row>
    <row r="60" spans="1:21" x14ac:dyDescent="0.25">
      <c r="A60" s="2"/>
      <c r="B60" s="2">
        <v>58</v>
      </c>
      <c r="C60">
        <v>14.036099999999999</v>
      </c>
      <c r="D60">
        <v>-4.3E-3</v>
      </c>
      <c r="E60">
        <v>1597.4996000000001</v>
      </c>
      <c r="F60" s="1"/>
      <c r="G60" s="2">
        <v>58</v>
      </c>
      <c r="H60" s="2">
        <v>-13.960800000000001</v>
      </c>
      <c r="I60" s="2">
        <v>-5.4999999999999997E-3</v>
      </c>
      <c r="J60">
        <v>1597.4997000000001</v>
      </c>
      <c r="L60">
        <f t="shared" si="1"/>
        <v>-4.8999999999999998E-3</v>
      </c>
      <c r="M60" s="11">
        <f t="shared" si="2"/>
        <v>6.250406715689473E-2</v>
      </c>
      <c r="P60" s="1">
        <v>11</v>
      </c>
      <c r="Q60" s="2">
        <v>1</v>
      </c>
      <c r="R60" s="2">
        <v>11</v>
      </c>
      <c r="S60" s="1">
        <v>3</v>
      </c>
      <c r="T60" s="18">
        <v>0</v>
      </c>
      <c r="U60" s="17">
        <f t="shared" si="3"/>
        <v>3</v>
      </c>
    </row>
    <row r="61" spans="1:21" x14ac:dyDescent="0.25">
      <c r="A61" s="2"/>
      <c r="B61" s="2">
        <v>59</v>
      </c>
      <c r="C61">
        <v>14.035600000000001</v>
      </c>
      <c r="D61">
        <v>6.9999999999999999E-4</v>
      </c>
      <c r="E61">
        <v>1625.4974</v>
      </c>
      <c r="F61" s="1"/>
      <c r="G61" s="2">
        <v>59</v>
      </c>
      <c r="H61" s="2">
        <v>-13.9605</v>
      </c>
      <c r="I61" s="2">
        <v>-5.7999999999999996E-3</v>
      </c>
      <c r="J61">
        <v>1625.4993999999999</v>
      </c>
      <c r="L61">
        <f t="shared" si="1"/>
        <v>-2.5499999999999997E-3</v>
      </c>
      <c r="M61" s="11">
        <f t="shared" si="2"/>
        <v>0.16641179150126892</v>
      </c>
      <c r="P61" s="1">
        <v>16</v>
      </c>
      <c r="Q61" s="2">
        <v>1</v>
      </c>
      <c r="R61" s="2">
        <v>16</v>
      </c>
      <c r="S61" s="1">
        <v>3</v>
      </c>
      <c r="T61" s="18">
        <v>0</v>
      </c>
      <c r="U61" s="17">
        <f t="shared" si="3"/>
        <v>3</v>
      </c>
    </row>
    <row r="62" spans="1:21" x14ac:dyDescent="0.25">
      <c r="A62" s="2"/>
      <c r="B62" s="2">
        <v>60</v>
      </c>
      <c r="C62">
        <v>14.036199999999999</v>
      </c>
      <c r="D62">
        <v>1.1000000000000001E-3</v>
      </c>
      <c r="E62">
        <v>1653.499</v>
      </c>
      <c r="F62" s="1"/>
      <c r="G62" s="2">
        <v>60</v>
      </c>
      <c r="H62" s="2">
        <v>-13.960699999999999</v>
      </c>
      <c r="I62" s="2">
        <v>1.5E-3</v>
      </c>
      <c r="J62">
        <v>1653.5003999999999</v>
      </c>
      <c r="L62">
        <f t="shared" si="1"/>
        <v>1.2999999999999999E-3</v>
      </c>
      <c r="M62" s="11">
        <f t="shared" si="2"/>
        <v>0.32937463395587951</v>
      </c>
      <c r="P62" s="1">
        <v>21</v>
      </c>
      <c r="Q62" s="2">
        <v>1</v>
      </c>
      <c r="R62" s="2">
        <v>21</v>
      </c>
      <c r="S62" s="1">
        <v>3</v>
      </c>
      <c r="T62" s="18">
        <v>0</v>
      </c>
      <c r="U62" s="17">
        <f t="shared" si="3"/>
        <v>3</v>
      </c>
    </row>
    <row r="63" spans="1:21" x14ac:dyDescent="0.25">
      <c r="A63" s="2"/>
      <c r="B63" s="2">
        <v>61</v>
      </c>
      <c r="C63">
        <v>14.0359</v>
      </c>
      <c r="D63">
        <v>-1.6999999999999999E-3</v>
      </c>
      <c r="E63">
        <v>1681.4981</v>
      </c>
      <c r="F63" s="1"/>
      <c r="G63" s="2">
        <v>61</v>
      </c>
      <c r="H63" s="2">
        <v>-13.9605</v>
      </c>
      <c r="I63" s="2">
        <v>1.1999999999999999E-3</v>
      </c>
      <c r="J63">
        <v>1681.5</v>
      </c>
      <c r="L63">
        <f t="shared" si="1"/>
        <v>-2.5000000000000001E-4</v>
      </c>
      <c r="M63" s="11">
        <f t="shared" si="2"/>
        <v>0.27973905121363962</v>
      </c>
      <c r="P63" s="1">
        <v>26</v>
      </c>
      <c r="Q63" s="2">
        <v>1</v>
      </c>
      <c r="R63" s="2">
        <v>26</v>
      </c>
      <c r="S63" s="1">
        <v>3</v>
      </c>
      <c r="T63" s="18">
        <v>0</v>
      </c>
      <c r="U63" s="17">
        <f t="shared" si="3"/>
        <v>3</v>
      </c>
    </row>
    <row r="64" spans="1:21" x14ac:dyDescent="0.25">
      <c r="A64" s="2"/>
      <c r="B64" s="2">
        <v>62</v>
      </c>
      <c r="C64">
        <v>14.037000000000001</v>
      </c>
      <c r="D64">
        <v>-5.0000000000000001E-4</v>
      </c>
      <c r="E64">
        <v>1709.4984999999999</v>
      </c>
      <c r="F64" s="1"/>
      <c r="G64" s="2">
        <v>62</v>
      </c>
      <c r="H64" s="2">
        <v>-13.9597</v>
      </c>
      <c r="I64" s="2">
        <v>8.9999999999999998E-4</v>
      </c>
      <c r="J64">
        <v>1709.4997000000001</v>
      </c>
      <c r="L64">
        <f t="shared" si="1"/>
        <v>1.9999999999999998E-4</v>
      </c>
      <c r="M64" s="11">
        <f t="shared" si="2"/>
        <v>0.30884362595171472</v>
      </c>
      <c r="P64" s="2">
        <v>32</v>
      </c>
      <c r="Q64" s="2">
        <v>1</v>
      </c>
      <c r="R64" s="2">
        <v>32</v>
      </c>
      <c r="S64" s="1">
        <v>3</v>
      </c>
      <c r="T64" s="18">
        <v>0</v>
      </c>
      <c r="U64" s="17">
        <f t="shared" si="3"/>
        <v>3</v>
      </c>
    </row>
    <row r="65" spans="1:21" x14ac:dyDescent="0.25">
      <c r="A65" s="2"/>
      <c r="B65" s="2">
        <v>63</v>
      </c>
      <c r="C65">
        <v>14.0372</v>
      </c>
      <c r="D65">
        <v>-1E-3</v>
      </c>
      <c r="E65">
        <v>1737.4992999999999</v>
      </c>
      <c r="F65" s="1"/>
      <c r="G65" s="2">
        <v>63</v>
      </c>
      <c r="H65" s="2">
        <v>-13.9595</v>
      </c>
      <c r="I65" s="2">
        <v>-1.2999999999999999E-3</v>
      </c>
      <c r="J65">
        <v>1737.5001999999999</v>
      </c>
      <c r="L65">
        <f t="shared" si="1"/>
        <v>-1.15E-3</v>
      </c>
      <c r="M65" s="11">
        <f t="shared" si="2"/>
        <v>0.26708205895750636</v>
      </c>
      <c r="P65" s="2">
        <v>37</v>
      </c>
      <c r="Q65" s="2">
        <v>1</v>
      </c>
      <c r="R65" s="2">
        <v>37</v>
      </c>
      <c r="S65" s="1">
        <v>3</v>
      </c>
      <c r="T65" s="18">
        <v>0</v>
      </c>
      <c r="U65" s="17">
        <f t="shared" si="3"/>
        <v>3</v>
      </c>
    </row>
    <row r="66" spans="1:21" x14ac:dyDescent="0.25">
      <c r="A66" s="2"/>
      <c r="B66" s="2">
        <v>64</v>
      </c>
      <c r="C66">
        <v>14.037800000000001</v>
      </c>
      <c r="D66">
        <v>-1.6000000000000001E-3</v>
      </c>
      <c r="E66">
        <v>1765.4974999999999</v>
      </c>
      <c r="F66" s="1"/>
      <c r="G66" s="2">
        <v>64</v>
      </c>
      <c r="H66" s="2">
        <v>-13.9587</v>
      </c>
      <c r="I66" s="2">
        <v>-3.0999999999999999E-3</v>
      </c>
      <c r="J66">
        <v>1765.4998000000001</v>
      </c>
      <c r="L66">
        <f t="shared" si="1"/>
        <v>-2.3500000000000001E-3</v>
      </c>
      <c r="M66" s="11">
        <f t="shared" si="2"/>
        <v>0.23122600377432165</v>
      </c>
      <c r="P66" s="1">
        <v>42</v>
      </c>
      <c r="Q66" s="2">
        <v>1</v>
      </c>
      <c r="R66" s="2">
        <v>42</v>
      </c>
      <c r="S66" s="1">
        <v>3</v>
      </c>
      <c r="T66" s="18">
        <v>0</v>
      </c>
      <c r="U66" s="17">
        <f t="shared" si="3"/>
        <v>3</v>
      </c>
    </row>
    <row r="67" spans="1:21" x14ac:dyDescent="0.25">
      <c r="A67" s="2"/>
      <c r="B67" s="2">
        <v>65</v>
      </c>
      <c r="C67">
        <v>14.037599999999999</v>
      </c>
      <c r="D67">
        <v>-7.0000000000000001E-3</v>
      </c>
      <c r="E67">
        <v>1793.499</v>
      </c>
      <c r="F67" s="1"/>
      <c r="G67" s="2">
        <v>65</v>
      </c>
      <c r="H67" s="2">
        <v>-13.9595</v>
      </c>
      <c r="I67" s="2">
        <v>-8.2000000000000007E-3</v>
      </c>
      <c r="J67">
        <v>1793.4991</v>
      </c>
      <c r="L67">
        <f t="shared" si="1"/>
        <v>-7.6000000000000009E-3</v>
      </c>
      <c r="M67" s="11">
        <f t="shared" si="2"/>
        <v>3.5921129693499053E-2</v>
      </c>
      <c r="P67" s="2">
        <v>43</v>
      </c>
      <c r="Q67" s="2">
        <v>2</v>
      </c>
      <c r="R67" s="2">
        <v>1</v>
      </c>
      <c r="S67" s="1">
        <v>3</v>
      </c>
      <c r="T67" s="18">
        <v>0</v>
      </c>
      <c r="U67" s="17">
        <f t="shared" si="3"/>
        <v>3</v>
      </c>
    </row>
    <row r="68" spans="1:21" x14ac:dyDescent="0.25">
      <c r="A68" s="2"/>
      <c r="B68" s="2">
        <v>66</v>
      </c>
      <c r="C68">
        <v>14.0387</v>
      </c>
      <c r="D68">
        <v>-1.15E-2</v>
      </c>
      <c r="E68">
        <v>1821.4979000000001</v>
      </c>
      <c r="F68" s="1"/>
      <c r="G68" s="2">
        <v>66</v>
      </c>
      <c r="H68" s="2">
        <v>-13.9588</v>
      </c>
      <c r="I68" s="2">
        <v>-1.2200000000000001E-2</v>
      </c>
      <c r="J68">
        <v>1821.4992999999999</v>
      </c>
      <c r="L68">
        <f t="shared" ref="L68:L124" si="4">(D68+I68)/2</f>
        <v>-1.1849999999999999E-2</v>
      </c>
      <c r="M68" s="11">
        <f t="shared" ref="M68:M124" si="5">(L68-0.01-$P$3*(G68-$G$3))*1000/25.4</f>
        <v>-0.12001366564716602</v>
      </c>
      <c r="P68" s="2">
        <v>49</v>
      </c>
      <c r="Q68" s="2">
        <v>2</v>
      </c>
      <c r="R68" s="2">
        <v>7</v>
      </c>
      <c r="S68" s="1">
        <v>3</v>
      </c>
      <c r="T68" s="18">
        <v>0</v>
      </c>
      <c r="U68" s="17">
        <f t="shared" si="3"/>
        <v>3</v>
      </c>
    </row>
    <row r="69" spans="1:21" x14ac:dyDescent="0.25">
      <c r="A69" s="2"/>
      <c r="B69" s="2">
        <v>67</v>
      </c>
      <c r="C69">
        <v>14.038600000000001</v>
      </c>
      <c r="D69">
        <v>-3.8E-3</v>
      </c>
      <c r="E69">
        <v>1849.4993999999999</v>
      </c>
      <c r="F69" s="1"/>
      <c r="G69" s="2">
        <v>67</v>
      </c>
      <c r="H69" s="2">
        <v>-13.9588</v>
      </c>
      <c r="I69" s="2">
        <v>-0.01</v>
      </c>
      <c r="J69">
        <v>1849.4988000000001</v>
      </c>
      <c r="L69">
        <f t="shared" si="4"/>
        <v>-6.8999999999999999E-3</v>
      </c>
      <c r="M69" s="11">
        <f t="shared" si="5"/>
        <v>8.6256263421617879E-2</v>
      </c>
      <c r="P69" s="2">
        <v>54</v>
      </c>
      <c r="Q69" s="2">
        <v>2</v>
      </c>
      <c r="R69" s="2">
        <v>12</v>
      </c>
      <c r="S69" s="1">
        <v>3</v>
      </c>
      <c r="T69" s="18">
        <v>0</v>
      </c>
      <c r="U69" s="17">
        <f t="shared" si="3"/>
        <v>3</v>
      </c>
    </row>
    <row r="70" spans="1:21" x14ac:dyDescent="0.25">
      <c r="A70" s="2"/>
      <c r="B70" s="2">
        <v>68</v>
      </c>
      <c r="C70">
        <v>14.0388</v>
      </c>
      <c r="D70">
        <v>-7.1999999999999998E-3</v>
      </c>
      <c r="E70">
        <v>1877.4991</v>
      </c>
      <c r="F70" s="1"/>
      <c r="G70" s="2">
        <v>68</v>
      </c>
      <c r="H70" s="2">
        <v>-13.9587</v>
      </c>
      <c r="I70" s="2">
        <v>-8.2000000000000007E-3</v>
      </c>
      <c r="J70">
        <v>1877.4998000000001</v>
      </c>
      <c r="L70">
        <f t="shared" si="4"/>
        <v>-7.7000000000000002E-3</v>
      </c>
      <c r="M70" s="11">
        <f t="shared" si="5"/>
        <v>6.6148239734496045E-2</v>
      </c>
      <c r="P70" s="2">
        <v>59</v>
      </c>
      <c r="Q70" s="2">
        <v>2</v>
      </c>
      <c r="R70" s="2">
        <v>17</v>
      </c>
      <c r="S70" s="1">
        <v>3</v>
      </c>
      <c r="T70" s="18">
        <v>0</v>
      </c>
      <c r="U70" s="17">
        <f t="shared" si="3"/>
        <v>3</v>
      </c>
    </row>
    <row r="71" spans="1:21" x14ac:dyDescent="0.25">
      <c r="A71" s="2"/>
      <c r="B71" s="2">
        <v>69</v>
      </c>
      <c r="C71">
        <v>14.039099999999999</v>
      </c>
      <c r="D71">
        <v>-1.0500000000000001E-2</v>
      </c>
      <c r="E71">
        <v>1905.4984999999999</v>
      </c>
      <c r="F71" s="1"/>
      <c r="G71" s="2">
        <v>69</v>
      </c>
      <c r="H71" s="2">
        <v>-13.9588</v>
      </c>
      <c r="I71" s="2">
        <v>-8.6E-3</v>
      </c>
      <c r="J71">
        <v>1905.4989</v>
      </c>
      <c r="L71">
        <f t="shared" si="4"/>
        <v>-9.5499999999999995E-3</v>
      </c>
      <c r="M71" s="11">
        <f t="shared" si="5"/>
        <v>4.701633370209052E-3</v>
      </c>
      <c r="P71" s="2">
        <v>64</v>
      </c>
      <c r="Q71" s="2">
        <v>2</v>
      </c>
      <c r="R71" s="2">
        <v>22</v>
      </c>
      <c r="S71" s="1">
        <v>3</v>
      </c>
      <c r="T71" s="18">
        <v>0</v>
      </c>
      <c r="U71" s="17">
        <f t="shared" si="3"/>
        <v>3</v>
      </c>
    </row>
    <row r="72" spans="1:21" x14ac:dyDescent="0.25">
      <c r="A72" s="2"/>
      <c r="B72" s="2">
        <v>70</v>
      </c>
      <c r="C72">
        <v>14.039199999999999</v>
      </c>
      <c r="D72">
        <v>-1.15E-2</v>
      </c>
      <c r="E72">
        <v>1933.4992999999999</v>
      </c>
      <c r="F72" s="1"/>
      <c r="G72" s="2">
        <v>70</v>
      </c>
      <c r="H72" s="2">
        <v>-13.958</v>
      </c>
      <c r="I72" s="2">
        <v>-8.6999999999999994E-3</v>
      </c>
      <c r="J72">
        <v>1933.4992999999999</v>
      </c>
      <c r="L72">
        <f t="shared" si="4"/>
        <v>-1.01E-2</v>
      </c>
      <c r="M72" s="11">
        <f t="shared" si="5"/>
        <v>-5.563870631873395E-3</v>
      </c>
      <c r="P72" s="2">
        <v>70</v>
      </c>
      <c r="Q72" s="2">
        <v>2</v>
      </c>
      <c r="R72" s="2">
        <v>28</v>
      </c>
      <c r="S72" s="1">
        <v>3</v>
      </c>
      <c r="T72" s="18">
        <v>0</v>
      </c>
      <c r="U72" s="17">
        <f t="shared" si="3"/>
        <v>3</v>
      </c>
    </row>
    <row r="73" spans="1:21" x14ac:dyDescent="0.25">
      <c r="A73" s="2"/>
      <c r="B73" s="2">
        <v>71</v>
      </c>
      <c r="C73">
        <v>14.0397</v>
      </c>
      <c r="D73">
        <v>-1.26E-2</v>
      </c>
      <c r="E73">
        <v>1961.4983999999999</v>
      </c>
      <c r="F73" s="1"/>
      <c r="G73" s="2">
        <v>71</v>
      </c>
      <c r="H73" s="2">
        <v>-13.957700000000001</v>
      </c>
      <c r="I73" s="2">
        <v>-7.4999999999999997E-3</v>
      </c>
      <c r="J73">
        <v>1961.4994999999999</v>
      </c>
      <c r="L73">
        <f t="shared" si="4"/>
        <v>-1.005E-2</v>
      </c>
      <c r="M73" s="11">
        <f t="shared" si="5"/>
        <v>7.7926726101387768E-3</v>
      </c>
      <c r="P73" s="2">
        <v>75</v>
      </c>
      <c r="Q73" s="2">
        <v>2</v>
      </c>
      <c r="R73" s="2">
        <v>33</v>
      </c>
      <c r="S73" s="1">
        <v>3</v>
      </c>
      <c r="T73" s="18">
        <v>0</v>
      </c>
      <c r="U73" s="17">
        <f t="shared" si="3"/>
        <v>3</v>
      </c>
    </row>
    <row r="74" spans="1:21" x14ac:dyDescent="0.25">
      <c r="A74" s="2"/>
      <c r="B74" s="2">
        <v>72</v>
      </c>
      <c r="C74">
        <v>14.039899999999999</v>
      </c>
      <c r="D74">
        <v>-0.01</v>
      </c>
      <c r="E74">
        <v>1989.4996000000001</v>
      </c>
      <c r="F74" s="1"/>
      <c r="G74" s="2">
        <v>72</v>
      </c>
      <c r="H74" s="2">
        <v>-13.9572</v>
      </c>
      <c r="I74" s="2">
        <v>-8.0999999999999996E-3</v>
      </c>
      <c r="J74">
        <v>1989.4993999999999</v>
      </c>
      <c r="L74">
        <f t="shared" si="4"/>
        <v>-9.049999999999999E-3</v>
      </c>
      <c r="M74" s="11">
        <f t="shared" si="5"/>
        <v>5.8550790655300396E-2</v>
      </c>
      <c r="P74" s="2">
        <v>80</v>
      </c>
      <c r="Q74" s="2">
        <v>2</v>
      </c>
      <c r="R74" s="2">
        <v>38</v>
      </c>
      <c r="S74" s="1">
        <v>3</v>
      </c>
      <c r="T74" s="18">
        <v>0</v>
      </c>
      <c r="U74" s="17">
        <f t="shared" si="3"/>
        <v>3</v>
      </c>
    </row>
    <row r="75" spans="1:21" x14ac:dyDescent="0.25">
      <c r="A75" s="2"/>
      <c r="B75" s="2">
        <v>73</v>
      </c>
      <c r="C75">
        <v>14.04</v>
      </c>
      <c r="D75">
        <v>-8.6999999999999994E-3</v>
      </c>
      <c r="E75">
        <v>2017.4994999999999</v>
      </c>
      <c r="F75" s="1"/>
      <c r="G75" s="2">
        <v>73</v>
      </c>
      <c r="H75" s="2">
        <v>-13.9565</v>
      </c>
      <c r="I75" s="2">
        <v>-1.17E-2</v>
      </c>
      <c r="J75">
        <v>2017.4992999999999</v>
      </c>
      <c r="L75">
        <f t="shared" si="4"/>
        <v>-1.0200000000000001E-2</v>
      </c>
      <c r="M75" s="11">
        <f t="shared" si="5"/>
        <v>2.4663239409123332E-2</v>
      </c>
      <c r="P75" s="1">
        <v>81</v>
      </c>
      <c r="Q75" s="2">
        <v>3</v>
      </c>
      <c r="R75" s="2">
        <v>2</v>
      </c>
      <c r="S75" s="1">
        <v>3</v>
      </c>
      <c r="T75" s="18">
        <v>0</v>
      </c>
      <c r="U75" s="17">
        <f t="shared" si="3"/>
        <v>3</v>
      </c>
    </row>
    <row r="76" spans="1:21" x14ac:dyDescent="0.25">
      <c r="A76" s="2"/>
      <c r="B76" s="2">
        <v>74</v>
      </c>
      <c r="C76">
        <v>14.040100000000001</v>
      </c>
      <c r="D76">
        <v>-9.7000000000000003E-3</v>
      </c>
      <c r="E76">
        <v>2045.4988000000001</v>
      </c>
      <c r="F76" s="1"/>
      <c r="G76" s="2">
        <v>74</v>
      </c>
      <c r="H76" s="2">
        <v>-13.956799999999999</v>
      </c>
      <c r="I76" s="2">
        <v>-6.6E-3</v>
      </c>
      <c r="J76">
        <v>2045.4997000000001</v>
      </c>
      <c r="L76">
        <f t="shared" si="4"/>
        <v>-8.150000000000001E-3</v>
      </c>
      <c r="M76" s="11">
        <f t="shared" si="5"/>
        <v>0.11675994013145054</v>
      </c>
      <c r="P76" s="2">
        <v>86</v>
      </c>
      <c r="Q76" s="2">
        <v>3</v>
      </c>
      <c r="R76" s="2">
        <v>6</v>
      </c>
      <c r="S76" s="1">
        <v>3</v>
      </c>
      <c r="T76" s="18">
        <v>0</v>
      </c>
      <c r="U76" s="17">
        <f t="shared" si="3"/>
        <v>3</v>
      </c>
    </row>
    <row r="77" spans="1:21" x14ac:dyDescent="0.25">
      <c r="A77" s="2"/>
      <c r="B77" s="2">
        <v>75</v>
      </c>
      <c r="C77">
        <v>14.040100000000001</v>
      </c>
      <c r="D77">
        <v>-8.0000000000000002E-3</v>
      </c>
      <c r="E77">
        <v>2073.5</v>
      </c>
      <c r="F77" s="1"/>
      <c r="G77" s="2">
        <v>75</v>
      </c>
      <c r="H77" s="2">
        <v>-13.9566</v>
      </c>
      <c r="I77" s="2">
        <v>-9.2999999999999992E-3</v>
      </c>
      <c r="J77">
        <v>2073.4994999999999</v>
      </c>
      <c r="L77">
        <f t="shared" si="4"/>
        <v>-8.6499999999999997E-3</v>
      </c>
      <c r="M77" s="11">
        <f t="shared" si="5"/>
        <v>0.10846294006637602</v>
      </c>
      <c r="P77" s="2">
        <v>91</v>
      </c>
      <c r="Q77" s="2">
        <v>3</v>
      </c>
      <c r="R77" s="2">
        <v>11</v>
      </c>
      <c r="S77" s="1">
        <v>3</v>
      </c>
      <c r="T77" s="18">
        <v>0</v>
      </c>
      <c r="U77" s="17">
        <f t="shared" si="3"/>
        <v>3</v>
      </c>
    </row>
    <row r="78" spans="1:21" x14ac:dyDescent="0.25">
      <c r="A78" s="2"/>
      <c r="B78" s="2">
        <v>76</v>
      </c>
      <c r="C78">
        <v>14.040900000000001</v>
      </c>
      <c r="D78">
        <v>-1.38E-2</v>
      </c>
      <c r="E78">
        <v>2101.4987000000001</v>
      </c>
      <c r="F78" s="1"/>
      <c r="G78" s="2">
        <v>76</v>
      </c>
      <c r="H78" s="2">
        <v>-13.9567</v>
      </c>
      <c r="I78" s="2">
        <v>-1.4800000000000001E-2</v>
      </c>
      <c r="J78">
        <v>2101.4992999999999</v>
      </c>
      <c r="L78">
        <f t="shared" si="4"/>
        <v>-1.43E-2</v>
      </c>
      <c r="M78" s="11">
        <f t="shared" si="5"/>
        <v>-0.10258996551050961</v>
      </c>
      <c r="P78" s="2">
        <v>97</v>
      </c>
      <c r="Q78" s="2">
        <v>3</v>
      </c>
      <c r="R78" s="2">
        <v>17</v>
      </c>
      <c r="S78" s="1">
        <v>3</v>
      </c>
      <c r="T78" s="18">
        <v>-0.5</v>
      </c>
      <c r="U78" s="17">
        <f t="shared" si="3"/>
        <v>2.5</v>
      </c>
    </row>
    <row r="79" spans="1:21" x14ac:dyDescent="0.25">
      <c r="A79" s="2"/>
      <c r="B79" s="2">
        <v>77</v>
      </c>
      <c r="C79">
        <v>14.0411</v>
      </c>
      <c r="D79">
        <v>-1.04E-2</v>
      </c>
      <c r="E79">
        <v>2129.4994000000002</v>
      </c>
      <c r="F79" s="1"/>
      <c r="G79" s="2">
        <v>77</v>
      </c>
      <c r="H79" s="2">
        <v>-13.9559</v>
      </c>
      <c r="I79" s="2">
        <v>-7.1000000000000004E-3</v>
      </c>
      <c r="J79">
        <v>2129.4992999999999</v>
      </c>
      <c r="L79">
        <f t="shared" si="4"/>
        <v>-8.7500000000000008E-3</v>
      </c>
      <c r="M79" s="11">
        <f t="shared" si="5"/>
        <v>0.12730201080236866</v>
      </c>
      <c r="P79" s="2">
        <v>102</v>
      </c>
      <c r="Q79" s="2">
        <v>3</v>
      </c>
      <c r="R79" s="2">
        <v>22</v>
      </c>
      <c r="S79" s="1">
        <v>3</v>
      </c>
      <c r="T79" s="18">
        <v>-1</v>
      </c>
      <c r="U79" s="17">
        <f t="shared" si="3"/>
        <v>2</v>
      </c>
    </row>
    <row r="80" spans="1:21" x14ac:dyDescent="0.25">
      <c r="A80" s="2"/>
      <c r="B80" s="2">
        <v>78</v>
      </c>
      <c r="C80">
        <v>14.041</v>
      </c>
      <c r="D80">
        <v>-1.35E-2</v>
      </c>
      <c r="E80">
        <v>2157.5</v>
      </c>
      <c r="F80" s="1"/>
      <c r="G80" s="2">
        <v>78</v>
      </c>
      <c r="H80" s="2">
        <v>-13.9559</v>
      </c>
      <c r="I80" s="2">
        <v>-1.6400000000000001E-2</v>
      </c>
      <c r="J80">
        <v>2157.4994999999999</v>
      </c>
      <c r="L80">
        <f t="shared" si="4"/>
        <v>-1.4950000000000001E-2</v>
      </c>
      <c r="M80" s="11">
        <f t="shared" si="5"/>
        <v>-0.10540443808160339</v>
      </c>
      <c r="P80" s="2">
        <v>107</v>
      </c>
      <c r="Q80" s="2">
        <v>3</v>
      </c>
      <c r="R80" s="2">
        <v>27</v>
      </c>
      <c r="S80" s="1">
        <v>3</v>
      </c>
      <c r="T80" s="18">
        <v>-1</v>
      </c>
      <c r="U80" s="17">
        <f t="shared" si="3"/>
        <v>2</v>
      </c>
    </row>
    <row r="81" spans="1:21" x14ac:dyDescent="0.25">
      <c r="A81" s="2"/>
      <c r="B81" s="2">
        <v>79</v>
      </c>
      <c r="C81">
        <v>14.0419</v>
      </c>
      <c r="D81">
        <v>-1.37E-2</v>
      </c>
      <c r="E81">
        <v>2185.4994999999999</v>
      </c>
      <c r="F81" s="1"/>
      <c r="G81" s="2">
        <v>79</v>
      </c>
      <c r="H81" s="2">
        <v>-13.9559</v>
      </c>
      <c r="I81" s="2">
        <v>-1.5599999999999999E-2</v>
      </c>
      <c r="J81">
        <v>2185.4994000000002</v>
      </c>
      <c r="L81">
        <f t="shared" si="4"/>
        <v>-1.465E-2</v>
      </c>
      <c r="M81" s="11">
        <f t="shared" si="5"/>
        <v>-8.2205375154551841E-2</v>
      </c>
      <c r="P81" s="2">
        <v>112</v>
      </c>
      <c r="Q81" s="2">
        <v>3</v>
      </c>
      <c r="R81" s="2">
        <v>32</v>
      </c>
      <c r="S81" s="1">
        <v>3</v>
      </c>
      <c r="T81" s="18">
        <v>-1.5</v>
      </c>
      <c r="U81" s="17">
        <f t="shared" si="3"/>
        <v>1.5</v>
      </c>
    </row>
    <row r="82" spans="1:21" x14ac:dyDescent="0.25">
      <c r="A82" s="2"/>
      <c r="B82" s="2">
        <v>80</v>
      </c>
      <c r="C82">
        <v>14.042</v>
      </c>
      <c r="D82">
        <v>-1.04E-2</v>
      </c>
      <c r="E82">
        <v>2213.5</v>
      </c>
      <c r="F82" s="1"/>
      <c r="G82" s="2">
        <v>80</v>
      </c>
      <c r="H82" s="2">
        <v>-13.9557</v>
      </c>
      <c r="I82" s="2">
        <v>-1.03E-2</v>
      </c>
      <c r="J82">
        <v>2213.4996000000001</v>
      </c>
      <c r="L82">
        <f t="shared" si="4"/>
        <v>-1.035E-2</v>
      </c>
      <c r="M82" s="11">
        <f t="shared" si="5"/>
        <v>9.8474002733129506E-2</v>
      </c>
      <c r="P82" s="2">
        <v>118</v>
      </c>
      <c r="Q82" s="2">
        <v>3</v>
      </c>
      <c r="R82" s="2">
        <v>38</v>
      </c>
      <c r="S82" s="1">
        <v>3</v>
      </c>
      <c r="T82" s="18">
        <v>-1.5</v>
      </c>
      <c r="U82" s="17">
        <f t="shared" si="3"/>
        <v>1.5</v>
      </c>
    </row>
    <row r="83" spans="1:21" x14ac:dyDescent="0.25">
      <c r="A83" s="2"/>
      <c r="B83" s="2">
        <v>81</v>
      </c>
      <c r="C83">
        <v>14.0428</v>
      </c>
      <c r="D83">
        <v>-2.3599999999999999E-2</v>
      </c>
      <c r="E83">
        <v>2241.4994999999999</v>
      </c>
      <c r="F83" s="1"/>
      <c r="G83" s="2">
        <v>81</v>
      </c>
      <c r="H83" s="2">
        <v>-13.954800000000001</v>
      </c>
      <c r="I83" s="2">
        <v>-1.52E-2</v>
      </c>
      <c r="J83">
        <v>2241.4992000000002</v>
      </c>
      <c r="L83">
        <f t="shared" si="4"/>
        <v>-1.9400000000000001E-2</v>
      </c>
      <c r="M83" s="11">
        <f t="shared" si="5"/>
        <v>-0.24643717056029155</v>
      </c>
      <c r="P83" s="2">
        <v>119</v>
      </c>
      <c r="Q83" s="2">
        <v>3</v>
      </c>
      <c r="R83" s="2">
        <v>39</v>
      </c>
      <c r="S83" s="1">
        <v>3</v>
      </c>
      <c r="T83" s="18">
        <v>-2</v>
      </c>
      <c r="U83" s="17">
        <f t="shared" si="3"/>
        <v>1</v>
      </c>
    </row>
    <row r="84" spans="1:21" x14ac:dyDescent="0.25">
      <c r="A84" s="2"/>
      <c r="B84" s="2">
        <v>82</v>
      </c>
      <c r="C84">
        <v>14.0427</v>
      </c>
      <c r="D84">
        <v>-2.1999999999999999E-2</v>
      </c>
      <c r="E84">
        <v>2269.4996000000001</v>
      </c>
      <c r="F84" s="1"/>
      <c r="G84" s="2">
        <v>82</v>
      </c>
      <c r="H84" s="2">
        <v>-13.9552</v>
      </c>
      <c r="I84" s="2">
        <v>-1.9400000000000001E-2</v>
      </c>
      <c r="J84">
        <v>2269.4992999999999</v>
      </c>
      <c r="L84">
        <f t="shared" si="4"/>
        <v>-2.07E-2</v>
      </c>
      <c r="M84" s="11">
        <f t="shared" si="5"/>
        <v>-0.28623023361749184</v>
      </c>
      <c r="P84" s="2">
        <v>122</v>
      </c>
      <c r="Q84" s="2">
        <v>3</v>
      </c>
      <c r="R84" s="2">
        <v>42</v>
      </c>
      <c r="S84" s="1">
        <v>3</v>
      </c>
      <c r="T84" s="18">
        <v>-2</v>
      </c>
      <c r="U84" s="17">
        <f t="shared" si="3"/>
        <v>1</v>
      </c>
    </row>
    <row r="85" spans="1:21" x14ac:dyDescent="0.25">
      <c r="A85" s="2"/>
      <c r="B85" s="2">
        <v>83</v>
      </c>
      <c r="C85">
        <v>14.042</v>
      </c>
      <c r="D85">
        <v>-1.8599999999999998E-2</v>
      </c>
      <c r="E85">
        <v>2297.4996000000001</v>
      </c>
      <c r="F85" s="1"/>
      <c r="G85" s="2">
        <v>83</v>
      </c>
      <c r="H85" s="2">
        <v>-13.954700000000001</v>
      </c>
      <c r="I85" s="2">
        <v>-3.2300000000000002E-2</v>
      </c>
      <c r="J85">
        <v>2297.4998000000001</v>
      </c>
      <c r="L85">
        <f t="shared" si="4"/>
        <v>-2.545E-2</v>
      </c>
      <c r="M85" s="11">
        <f t="shared" si="5"/>
        <v>-0.46185006832823583</v>
      </c>
    </row>
    <row r="86" spans="1:21" x14ac:dyDescent="0.25">
      <c r="A86" s="2"/>
      <c r="B86" s="2">
        <v>84</v>
      </c>
      <c r="C86">
        <v>14.0425</v>
      </c>
      <c r="D86">
        <v>-1.47E-2</v>
      </c>
      <c r="E86">
        <v>2325.4992999999999</v>
      </c>
      <c r="F86" s="1"/>
      <c r="G86" s="2">
        <v>84</v>
      </c>
      <c r="H86" s="2">
        <v>-13.954800000000001</v>
      </c>
      <c r="I86" s="2">
        <v>-1.5800000000000002E-2</v>
      </c>
      <c r="J86">
        <v>2325.4992999999999</v>
      </c>
      <c r="L86">
        <f t="shared" si="4"/>
        <v>-1.525E-2</v>
      </c>
      <c r="M86" s="11">
        <f t="shared" si="5"/>
        <v>-4.8887225873625255E-2</v>
      </c>
    </row>
    <row r="87" spans="1:21" x14ac:dyDescent="0.25">
      <c r="A87" s="2"/>
      <c r="B87" s="2">
        <v>85</v>
      </c>
      <c r="C87">
        <v>14.043100000000001</v>
      </c>
      <c r="D87">
        <v>-1.2800000000000001E-2</v>
      </c>
      <c r="E87">
        <v>2353.4992999999999</v>
      </c>
      <c r="F87" s="1"/>
      <c r="G87" s="2">
        <v>85</v>
      </c>
      <c r="H87" s="2">
        <v>-13.9543</v>
      </c>
      <c r="I87" s="2">
        <v>-1.55E-2</v>
      </c>
      <c r="J87">
        <v>2353.4989999999998</v>
      </c>
      <c r="L87">
        <f t="shared" si="4"/>
        <v>-1.4149999999999999E-2</v>
      </c>
      <c r="M87" s="11">
        <f t="shared" si="5"/>
        <v>5.8079000455522299E-3</v>
      </c>
    </row>
    <row r="88" spans="1:21" x14ac:dyDescent="0.25">
      <c r="A88" s="2"/>
      <c r="B88" s="2">
        <v>86</v>
      </c>
      <c r="C88">
        <v>14.0425</v>
      </c>
      <c r="D88">
        <v>-1.7500000000000002E-2</v>
      </c>
      <c r="E88">
        <v>2381.4989</v>
      </c>
      <c r="F88" s="1"/>
      <c r="G88" s="2">
        <v>86</v>
      </c>
      <c r="H88" s="2">
        <v>-13.954700000000001</v>
      </c>
      <c r="I88" s="2">
        <v>-1.5299999999999999E-2</v>
      </c>
      <c r="J88">
        <v>2381.5001000000002</v>
      </c>
      <c r="L88">
        <f t="shared" si="4"/>
        <v>-1.6400000000000001E-2</v>
      </c>
      <c r="M88" s="11">
        <f t="shared" si="5"/>
        <v>-7.1386737814797943E-2</v>
      </c>
    </row>
    <row r="89" spans="1:21" x14ac:dyDescent="0.25">
      <c r="A89" s="2"/>
      <c r="B89" s="2">
        <v>87</v>
      </c>
      <c r="C89">
        <v>14.042999999999999</v>
      </c>
      <c r="D89">
        <v>-1.29E-2</v>
      </c>
      <c r="E89">
        <v>2409.5001000000002</v>
      </c>
      <c r="F89" s="1"/>
      <c r="G89" s="2">
        <v>87</v>
      </c>
      <c r="H89" s="2">
        <v>-13.953099999999999</v>
      </c>
      <c r="I89" s="2">
        <v>-1.1599999999999999E-2</v>
      </c>
      <c r="J89">
        <v>2409.4998999999998</v>
      </c>
      <c r="L89">
        <f t="shared" si="4"/>
        <v>-1.225E-2</v>
      </c>
      <c r="M89" s="11">
        <f t="shared" si="5"/>
        <v>0.10338712826185989</v>
      </c>
    </row>
    <row r="90" spans="1:21" x14ac:dyDescent="0.25">
      <c r="A90" s="2"/>
      <c r="B90" s="2">
        <v>88</v>
      </c>
      <c r="C90">
        <v>14.0434</v>
      </c>
      <c r="D90">
        <v>-1.1299999999999999E-2</v>
      </c>
      <c r="E90">
        <v>2437.4992999999999</v>
      </c>
      <c r="F90" s="1"/>
      <c r="G90" s="2">
        <v>88</v>
      </c>
      <c r="H90" s="2">
        <v>-13.9537</v>
      </c>
      <c r="I90" s="2">
        <v>-1.18E-2</v>
      </c>
      <c r="J90">
        <v>2437.4992000000002</v>
      </c>
      <c r="L90">
        <f t="shared" si="4"/>
        <v>-1.155E-2</v>
      </c>
      <c r="M90" s="11">
        <f t="shared" si="5"/>
        <v>0.14233422268497434</v>
      </c>
    </row>
    <row r="91" spans="1:21" x14ac:dyDescent="0.25">
      <c r="A91" s="2"/>
      <c r="B91" s="2">
        <v>89</v>
      </c>
      <c r="C91">
        <v>14.0436</v>
      </c>
      <c r="D91">
        <v>-1.01E-2</v>
      </c>
      <c r="E91">
        <v>2465.4985999999999</v>
      </c>
      <c r="F91" s="1"/>
      <c r="G91" s="2">
        <v>89</v>
      </c>
      <c r="H91" s="2">
        <v>-13.9526</v>
      </c>
      <c r="I91" s="2">
        <v>-1.11E-2</v>
      </c>
      <c r="J91">
        <v>2465.4994999999999</v>
      </c>
      <c r="L91">
        <f t="shared" si="4"/>
        <v>-1.06E-2</v>
      </c>
      <c r="M91" s="11">
        <f t="shared" si="5"/>
        <v>0.19112383679312817</v>
      </c>
    </row>
    <row r="92" spans="1:21" x14ac:dyDescent="0.25">
      <c r="A92" s="2"/>
      <c r="B92" s="2">
        <v>90</v>
      </c>
      <c r="C92">
        <v>14.043900000000001</v>
      </c>
      <c r="D92">
        <v>-1.37E-2</v>
      </c>
      <c r="E92">
        <v>2493.5005000000001</v>
      </c>
      <c r="F92" s="1"/>
      <c r="G92" s="2">
        <v>90</v>
      </c>
      <c r="H92" s="2">
        <v>-13.9529</v>
      </c>
      <c r="I92" s="2">
        <v>-1.3100000000000001E-2</v>
      </c>
      <c r="J92">
        <v>2493.5</v>
      </c>
      <c r="L92">
        <f t="shared" si="4"/>
        <v>-1.34E-2</v>
      </c>
      <c r="M92" s="11">
        <f t="shared" si="5"/>
        <v>9.2275655625691427E-2</v>
      </c>
    </row>
    <row r="93" spans="1:21" x14ac:dyDescent="0.25">
      <c r="A93" s="2"/>
      <c r="B93" s="2">
        <v>91</v>
      </c>
      <c r="C93">
        <v>14.0444</v>
      </c>
      <c r="D93">
        <v>-1.24E-2</v>
      </c>
      <c r="E93">
        <v>2521.4992999999999</v>
      </c>
      <c r="F93" s="1"/>
      <c r="G93" s="2">
        <v>91</v>
      </c>
      <c r="H93" s="2">
        <v>-13.952400000000001</v>
      </c>
      <c r="I93" s="2">
        <v>-1.1599999999999999E-2</v>
      </c>
      <c r="J93">
        <v>2521.4994999999999</v>
      </c>
      <c r="L93">
        <f t="shared" si="4"/>
        <v>-1.2E-2</v>
      </c>
      <c r="M93" s="11">
        <f t="shared" si="5"/>
        <v>0.15878180516691623</v>
      </c>
    </row>
    <row r="94" spans="1:21" x14ac:dyDescent="0.25">
      <c r="A94" s="2"/>
      <c r="B94" s="2">
        <v>92</v>
      </c>
      <c r="C94">
        <v>14.044600000000001</v>
      </c>
      <c r="D94">
        <v>-8.6E-3</v>
      </c>
      <c r="E94">
        <v>2549.4998999999998</v>
      </c>
      <c r="F94" s="1"/>
      <c r="G94" s="2">
        <v>92</v>
      </c>
      <c r="H94" s="2">
        <v>-13.9528</v>
      </c>
      <c r="I94" s="2">
        <v>-8.5000000000000006E-3</v>
      </c>
      <c r="J94">
        <v>2549.4996000000001</v>
      </c>
      <c r="L94">
        <f t="shared" si="4"/>
        <v>-8.5500000000000003E-3</v>
      </c>
      <c r="M94" s="11">
        <f t="shared" si="5"/>
        <v>0.30599661612546369</v>
      </c>
    </row>
    <row r="95" spans="1:21" x14ac:dyDescent="0.25">
      <c r="A95" s="2"/>
      <c r="B95" s="2">
        <v>93</v>
      </c>
      <c r="C95">
        <v>14.044600000000001</v>
      </c>
      <c r="D95">
        <v>-1.09E-2</v>
      </c>
      <c r="E95">
        <v>2577.4994000000002</v>
      </c>
      <c r="F95" s="1"/>
      <c r="G95" s="2">
        <v>93</v>
      </c>
      <c r="H95" s="2">
        <v>-13.952299999999999</v>
      </c>
      <c r="I95" s="2">
        <v>-9.7000000000000003E-3</v>
      </c>
      <c r="J95">
        <v>2577.4989999999998</v>
      </c>
      <c r="L95">
        <f t="shared" si="4"/>
        <v>-1.03E-2</v>
      </c>
      <c r="M95" s="11">
        <f t="shared" si="5"/>
        <v>0.24848701763519243</v>
      </c>
    </row>
    <row r="96" spans="1:21" x14ac:dyDescent="0.25">
      <c r="A96" s="2"/>
      <c r="B96" s="2">
        <v>94</v>
      </c>
      <c r="C96">
        <v>14.0448</v>
      </c>
      <c r="D96">
        <v>-8.6999999999999994E-3</v>
      </c>
      <c r="E96">
        <v>2605.4992999999999</v>
      </c>
      <c r="F96" s="1"/>
      <c r="G96" s="2">
        <v>94</v>
      </c>
      <c r="H96" s="2">
        <v>-13.9521</v>
      </c>
      <c r="I96" s="2">
        <v>-7.7999999999999996E-3</v>
      </c>
      <c r="J96">
        <v>2605.4994999999999</v>
      </c>
      <c r="L96">
        <f t="shared" si="4"/>
        <v>-8.2500000000000004E-3</v>
      </c>
      <c r="M96" s="11">
        <f t="shared" si="5"/>
        <v>0.34058371835751938</v>
      </c>
    </row>
    <row r="97" spans="1:13" x14ac:dyDescent="0.25">
      <c r="A97" s="2"/>
      <c r="B97" s="2">
        <v>95</v>
      </c>
      <c r="C97">
        <v>14.0448</v>
      </c>
      <c r="D97">
        <v>-5.8999999999999999E-3</v>
      </c>
      <c r="E97">
        <v>2633.4998999999998</v>
      </c>
      <c r="F97" s="1"/>
      <c r="G97" s="2">
        <v>95</v>
      </c>
      <c r="H97" s="2">
        <v>-13.9528</v>
      </c>
      <c r="I97" s="2">
        <v>-6.6E-3</v>
      </c>
      <c r="J97">
        <v>2633.4996000000001</v>
      </c>
      <c r="L97">
        <f t="shared" si="4"/>
        <v>-6.2500000000000003E-3</v>
      </c>
      <c r="M97" s="11">
        <f t="shared" si="5"/>
        <v>0.43071191514283863</v>
      </c>
    </row>
    <row r="98" spans="1:13" x14ac:dyDescent="0.25">
      <c r="A98" s="2"/>
      <c r="B98" s="2">
        <v>96</v>
      </c>
      <c r="C98">
        <v>14.0449</v>
      </c>
      <c r="D98">
        <v>-5.3E-3</v>
      </c>
      <c r="E98">
        <v>2661.4989</v>
      </c>
      <c r="F98" s="1"/>
      <c r="G98" s="2">
        <v>96</v>
      </c>
      <c r="H98" s="2">
        <v>-13.9513</v>
      </c>
      <c r="I98" s="2">
        <v>-7.7000000000000002E-3</v>
      </c>
      <c r="J98">
        <v>2661.4996000000001</v>
      </c>
      <c r="L98">
        <f t="shared" si="4"/>
        <v>-6.5000000000000006E-3</v>
      </c>
      <c r="M98" s="11">
        <f t="shared" si="5"/>
        <v>0.43225743476280348</v>
      </c>
    </row>
    <row r="99" spans="1:13" x14ac:dyDescent="0.25">
      <c r="A99" s="2"/>
      <c r="B99" s="2">
        <v>97</v>
      </c>
      <c r="C99">
        <v>14.045500000000001</v>
      </c>
      <c r="D99">
        <v>-7.6E-3</v>
      </c>
      <c r="E99">
        <v>2689.4992999999999</v>
      </c>
      <c r="F99" s="1"/>
      <c r="G99" s="2">
        <v>97</v>
      </c>
      <c r="H99" s="2">
        <v>-13.9512</v>
      </c>
      <c r="I99" s="2">
        <v>-5.0000000000000001E-3</v>
      </c>
      <c r="J99">
        <v>2689.4992000000002</v>
      </c>
      <c r="L99">
        <f t="shared" si="4"/>
        <v>-6.3E-3</v>
      </c>
      <c r="M99" s="11">
        <f t="shared" si="5"/>
        <v>0.45151948981583906</v>
      </c>
    </row>
    <row r="100" spans="1:13" x14ac:dyDescent="0.25">
      <c r="A100" s="2"/>
      <c r="B100" s="2">
        <v>98</v>
      </c>
      <c r="C100">
        <v>14.0467</v>
      </c>
      <c r="D100">
        <v>-1.4E-3</v>
      </c>
      <c r="E100">
        <v>2717.4994000000002</v>
      </c>
      <c r="F100" s="1"/>
      <c r="G100" s="2">
        <v>98</v>
      </c>
      <c r="H100" s="2">
        <v>-13.951499999999999</v>
      </c>
      <c r="I100" s="2">
        <v>-5.1000000000000004E-3</v>
      </c>
      <c r="J100">
        <v>2717.4994999999999</v>
      </c>
      <c r="L100">
        <f t="shared" si="4"/>
        <v>-3.2500000000000003E-3</v>
      </c>
      <c r="M100" s="11">
        <f t="shared" si="5"/>
        <v>0.58298626927832364</v>
      </c>
    </row>
    <row r="101" spans="1:13" x14ac:dyDescent="0.25">
      <c r="A101" s="2"/>
      <c r="B101" s="2">
        <v>99</v>
      </c>
      <c r="C101">
        <v>14.0459</v>
      </c>
      <c r="D101">
        <v>4.4000000000000003E-3</v>
      </c>
      <c r="E101">
        <v>2745.4987999999998</v>
      </c>
      <c r="F101" s="1"/>
      <c r="G101" s="2">
        <v>99</v>
      </c>
      <c r="H101" s="2">
        <v>-13.950699999999999</v>
      </c>
      <c r="I101" s="2">
        <v>-1.8E-3</v>
      </c>
      <c r="J101">
        <v>2745.4998000000001</v>
      </c>
      <c r="L101">
        <f t="shared" si="4"/>
        <v>1.3000000000000002E-3</v>
      </c>
      <c r="M101" s="11">
        <f t="shared" si="5"/>
        <v>0.77350816685104451</v>
      </c>
    </row>
    <row r="102" spans="1:13" x14ac:dyDescent="0.25">
      <c r="A102" s="2"/>
      <c r="B102" s="2">
        <v>100</v>
      </c>
      <c r="C102">
        <v>14.047000000000001</v>
      </c>
      <c r="D102">
        <v>-1E-4</v>
      </c>
      <c r="E102">
        <v>2773.4996999999998</v>
      </c>
      <c r="F102" s="1"/>
      <c r="G102" s="2">
        <v>100</v>
      </c>
      <c r="H102" s="2">
        <v>-13.950100000000001</v>
      </c>
      <c r="I102" s="2">
        <v>-2.2000000000000001E-3</v>
      </c>
      <c r="J102">
        <v>2773.4994999999999</v>
      </c>
      <c r="L102">
        <f t="shared" si="4"/>
        <v>-1.15E-3</v>
      </c>
      <c r="M102" s="11">
        <f t="shared" si="5"/>
        <v>0.68843951324266295</v>
      </c>
    </row>
    <row r="103" spans="1:13" x14ac:dyDescent="0.25">
      <c r="A103" s="2"/>
      <c r="B103" s="2">
        <v>101</v>
      </c>
      <c r="C103">
        <v>14.0467</v>
      </c>
      <c r="D103">
        <v>-2.9999999999999997E-4</v>
      </c>
      <c r="E103">
        <v>2801.4983000000002</v>
      </c>
      <c r="F103" s="1"/>
      <c r="G103" s="2">
        <v>101</v>
      </c>
      <c r="H103" s="2">
        <v>-13.9506</v>
      </c>
      <c r="I103" s="2">
        <v>4.0000000000000002E-4</v>
      </c>
      <c r="J103">
        <v>2801.4998000000001</v>
      </c>
      <c r="L103">
        <f t="shared" si="4"/>
        <v>5.0000000000000023E-5</v>
      </c>
      <c r="M103" s="11">
        <f t="shared" si="5"/>
        <v>0.74707164703585616</v>
      </c>
    </row>
    <row r="104" spans="1:13" x14ac:dyDescent="0.25">
      <c r="A104" s="2"/>
      <c r="B104" s="2">
        <v>102</v>
      </c>
      <c r="C104">
        <v>14.047700000000001</v>
      </c>
      <c r="D104">
        <v>4.1999999999999997E-3</v>
      </c>
      <c r="E104">
        <v>2829.4996999999998</v>
      </c>
      <c r="F104" s="1"/>
      <c r="G104" s="2">
        <v>102</v>
      </c>
      <c r="H104" s="2">
        <v>-13.950100000000001</v>
      </c>
      <c r="I104" s="2">
        <v>2.8E-3</v>
      </c>
      <c r="J104">
        <v>2829.5</v>
      </c>
      <c r="L104">
        <f t="shared" si="4"/>
        <v>3.4999999999999996E-3</v>
      </c>
      <c r="M104" s="11">
        <f t="shared" si="5"/>
        <v>0.89428645799440354</v>
      </c>
    </row>
    <row r="105" spans="1:13" x14ac:dyDescent="0.25">
      <c r="A105" s="2"/>
      <c r="B105" s="2">
        <v>103</v>
      </c>
      <c r="C105">
        <v>14.0473</v>
      </c>
      <c r="D105">
        <v>4.4999999999999997E-3</v>
      </c>
      <c r="E105">
        <v>2857.4989</v>
      </c>
      <c r="F105" s="1"/>
      <c r="G105" s="2">
        <v>103</v>
      </c>
      <c r="H105" s="2">
        <v>-13.950100000000001</v>
      </c>
      <c r="I105" s="2">
        <v>1.2999999999999999E-3</v>
      </c>
      <c r="J105">
        <v>2857.4996000000001</v>
      </c>
      <c r="L105">
        <f t="shared" si="4"/>
        <v>2.8999999999999998E-3</v>
      </c>
      <c r="M105" s="11">
        <f t="shared" si="5"/>
        <v>0.88205245005531341</v>
      </c>
    </row>
    <row r="106" spans="1:13" x14ac:dyDescent="0.25">
      <c r="A106" s="2"/>
      <c r="B106" s="2">
        <v>104</v>
      </c>
      <c r="C106">
        <v>14.0473</v>
      </c>
      <c r="D106">
        <v>4.5999999999999999E-3</v>
      </c>
      <c r="E106">
        <v>2885.4994999999999</v>
      </c>
      <c r="F106" s="1"/>
      <c r="G106" s="2">
        <v>104</v>
      </c>
      <c r="H106" s="2">
        <v>-13.9488</v>
      </c>
      <c r="I106" s="2">
        <v>5.1999999999999998E-3</v>
      </c>
      <c r="J106">
        <v>2885.4998000000001</v>
      </c>
      <c r="L106">
        <f t="shared" si="4"/>
        <v>4.8999999999999998E-3</v>
      </c>
      <c r="M106" s="11">
        <f t="shared" si="5"/>
        <v>0.97218064684063266</v>
      </c>
    </row>
    <row r="107" spans="1:13" x14ac:dyDescent="0.25">
      <c r="A107" s="2"/>
      <c r="B107" s="2">
        <v>105</v>
      </c>
      <c r="C107">
        <v>14.0486</v>
      </c>
      <c r="D107">
        <v>6.1999999999999998E-3</v>
      </c>
      <c r="E107">
        <v>2913.4996000000001</v>
      </c>
      <c r="F107" s="1"/>
      <c r="G107" s="2">
        <v>105</v>
      </c>
      <c r="H107" s="2">
        <v>-13.9495</v>
      </c>
      <c r="I107" s="2">
        <v>3.5999999999999999E-3</v>
      </c>
      <c r="J107">
        <v>2913.4996000000001</v>
      </c>
      <c r="L107">
        <f t="shared" si="4"/>
        <v>4.8999999999999998E-3</v>
      </c>
      <c r="M107" s="11">
        <f t="shared" si="5"/>
        <v>0.98356868614563697</v>
      </c>
    </row>
    <row r="108" spans="1:13" x14ac:dyDescent="0.25">
      <c r="A108" s="2"/>
      <c r="B108" s="2">
        <v>106</v>
      </c>
      <c r="C108">
        <v>14.0479</v>
      </c>
      <c r="D108">
        <v>8.8999999999999999E-3</v>
      </c>
      <c r="E108">
        <v>2941.4987999999998</v>
      </c>
      <c r="F108" s="1"/>
      <c r="G108" s="2">
        <v>106</v>
      </c>
      <c r="H108" s="2">
        <v>-13.949299999999999</v>
      </c>
      <c r="I108" s="2">
        <v>6.7000000000000002E-3</v>
      </c>
      <c r="J108">
        <v>2941.4994000000002</v>
      </c>
      <c r="L108">
        <f t="shared" si="4"/>
        <v>7.7999999999999996E-3</v>
      </c>
      <c r="M108" s="11">
        <f t="shared" si="5"/>
        <v>1.1091299537970978</v>
      </c>
    </row>
    <row r="109" spans="1:13" x14ac:dyDescent="0.25">
      <c r="A109" s="2"/>
      <c r="B109" s="2">
        <v>107</v>
      </c>
      <c r="C109">
        <v>14.0481</v>
      </c>
      <c r="D109">
        <v>1.1299999999999999E-2</v>
      </c>
      <c r="E109">
        <v>2969.5003000000002</v>
      </c>
      <c r="F109" s="1"/>
      <c r="G109" s="2">
        <v>107</v>
      </c>
      <c r="H109" s="2">
        <v>-13.948499999999999</v>
      </c>
      <c r="I109" s="2">
        <v>9.5999999999999992E-3</v>
      </c>
      <c r="J109">
        <v>2969.4992999999999</v>
      </c>
      <c r="L109">
        <f t="shared" si="4"/>
        <v>1.0449999999999999E-2</v>
      </c>
      <c r="M109" s="11">
        <f t="shared" si="5"/>
        <v>1.2248487017635192</v>
      </c>
    </row>
    <row r="110" spans="1:13" x14ac:dyDescent="0.25">
      <c r="A110" s="2"/>
      <c r="B110" s="2">
        <v>108</v>
      </c>
      <c r="C110">
        <v>14.0494</v>
      </c>
      <c r="D110">
        <v>6.7999999999999996E-3</v>
      </c>
      <c r="E110">
        <v>2997.4994999999999</v>
      </c>
      <c r="F110" s="1"/>
      <c r="G110" s="2">
        <v>108</v>
      </c>
      <c r="H110" s="2">
        <v>-13.948700000000001</v>
      </c>
      <c r="I110" s="2">
        <v>6.1000000000000004E-3</v>
      </c>
      <c r="J110">
        <v>2997.4996999999998</v>
      </c>
      <c r="L110">
        <f t="shared" si="4"/>
        <v>6.45E-3</v>
      </c>
      <c r="M110" s="11">
        <f t="shared" si="5"/>
        <v>1.0787564261078937</v>
      </c>
    </row>
    <row r="111" spans="1:13" x14ac:dyDescent="0.25">
      <c r="A111" s="2"/>
      <c r="B111" s="2">
        <v>109</v>
      </c>
      <c r="C111">
        <v>14.0487</v>
      </c>
      <c r="D111">
        <v>8.9999999999999993E-3</v>
      </c>
      <c r="E111">
        <v>3025.4994000000002</v>
      </c>
      <c r="F111" s="1"/>
      <c r="G111" s="2">
        <v>109</v>
      </c>
      <c r="H111" s="2">
        <v>-13.9474</v>
      </c>
      <c r="I111" s="2">
        <v>1.01E-2</v>
      </c>
      <c r="J111">
        <v>3025.4989999999998</v>
      </c>
      <c r="L111">
        <f t="shared" si="4"/>
        <v>9.5499999999999995E-3</v>
      </c>
      <c r="M111" s="11">
        <f t="shared" si="5"/>
        <v>1.2121917095073862</v>
      </c>
    </row>
    <row r="112" spans="1:13" x14ac:dyDescent="0.25">
      <c r="A112" s="2"/>
      <c r="B112" s="2">
        <v>110</v>
      </c>
      <c r="C112">
        <v>14.049099999999999</v>
      </c>
      <c r="D112">
        <v>1.0999999999999999E-2</v>
      </c>
      <c r="E112">
        <v>3053.4998000000001</v>
      </c>
      <c r="F112" s="1"/>
      <c r="G112" s="2">
        <v>110</v>
      </c>
      <c r="H112" s="2">
        <v>-13.947900000000001</v>
      </c>
      <c r="I112" s="2">
        <v>1.06E-2</v>
      </c>
      <c r="J112">
        <v>3053.5</v>
      </c>
      <c r="L112">
        <f t="shared" si="4"/>
        <v>1.0800000000000001E-2</v>
      </c>
      <c r="M112" s="11">
        <f t="shared" si="5"/>
        <v>1.2727923472375873</v>
      </c>
    </row>
    <row r="113" spans="1:13" x14ac:dyDescent="0.25">
      <c r="A113" s="2"/>
      <c r="B113" s="2">
        <v>111</v>
      </c>
      <c r="C113">
        <v>14.049099999999999</v>
      </c>
      <c r="D113">
        <v>1.29E-2</v>
      </c>
      <c r="E113">
        <v>3081.4985999999999</v>
      </c>
      <c r="F113" s="1"/>
      <c r="G113" s="2">
        <v>111</v>
      </c>
      <c r="H113" s="2">
        <v>-13.9475</v>
      </c>
      <c r="I113" s="2">
        <v>1.32E-2</v>
      </c>
      <c r="J113">
        <v>3081.4996000000001</v>
      </c>
      <c r="L113">
        <f t="shared" si="4"/>
        <v>1.3049999999999999E-2</v>
      </c>
      <c r="M113" s="11">
        <f t="shared" si="5"/>
        <v>1.3727630637079455</v>
      </c>
    </row>
    <row r="114" spans="1:13" x14ac:dyDescent="0.25">
      <c r="A114" s="2"/>
      <c r="B114" s="2">
        <v>112</v>
      </c>
      <c r="C114">
        <v>14.049899999999999</v>
      </c>
      <c r="D114">
        <v>1.23E-2</v>
      </c>
      <c r="E114">
        <v>3109.5001999999999</v>
      </c>
      <c r="F114" s="1"/>
      <c r="G114" s="2">
        <v>112</v>
      </c>
      <c r="H114" s="2">
        <v>-13.9482</v>
      </c>
      <c r="I114" s="2">
        <v>8.6999999999999994E-3</v>
      </c>
      <c r="J114">
        <v>3109.5001999999999</v>
      </c>
      <c r="L114">
        <f t="shared" si="4"/>
        <v>1.0499999999999999E-2</v>
      </c>
      <c r="M114" s="11">
        <f t="shared" si="5"/>
        <v>1.2837574022255482</v>
      </c>
    </row>
    <row r="115" spans="1:13" x14ac:dyDescent="0.25">
      <c r="A115" s="2"/>
      <c r="B115" s="2">
        <v>113</v>
      </c>
      <c r="C115">
        <v>14.0504</v>
      </c>
      <c r="D115">
        <v>1.4E-2</v>
      </c>
      <c r="E115">
        <v>3137.4994999999999</v>
      </c>
      <c r="F115" s="1"/>
      <c r="G115" s="2">
        <v>113</v>
      </c>
      <c r="H115" s="2">
        <v>-13.947800000000001</v>
      </c>
      <c r="I115" s="2">
        <v>1.5900000000000001E-2</v>
      </c>
      <c r="J115">
        <v>3137.4996000000001</v>
      </c>
      <c r="L115">
        <f t="shared" si="4"/>
        <v>1.4950000000000001E-2</v>
      </c>
      <c r="M115" s="11">
        <f t="shared" si="5"/>
        <v>1.4703422919242535</v>
      </c>
    </row>
    <row r="116" spans="1:13" x14ac:dyDescent="0.25">
      <c r="A116" s="2"/>
      <c r="B116" s="2">
        <v>114</v>
      </c>
      <c r="C116">
        <v>14.0504</v>
      </c>
      <c r="D116">
        <v>1.66E-2</v>
      </c>
      <c r="E116">
        <v>3165.4996000000001</v>
      </c>
      <c r="F116" s="1"/>
      <c r="G116" s="2">
        <v>114</v>
      </c>
      <c r="H116" s="2">
        <v>-13.9465</v>
      </c>
      <c r="I116" s="2">
        <v>1.17E-2</v>
      </c>
      <c r="J116">
        <v>3165.4998999999998</v>
      </c>
      <c r="L116">
        <f t="shared" si="4"/>
        <v>1.4149999999999999E-2</v>
      </c>
      <c r="M116" s="11">
        <f t="shared" si="5"/>
        <v>1.4502342682371319</v>
      </c>
    </row>
    <row r="117" spans="1:13" x14ac:dyDescent="0.25">
      <c r="A117" s="2"/>
      <c r="B117" s="2">
        <v>115</v>
      </c>
      <c r="C117">
        <v>14.050800000000001</v>
      </c>
      <c r="D117">
        <v>1.8599999999999998E-2</v>
      </c>
      <c r="E117">
        <v>3193.4998000000001</v>
      </c>
      <c r="F117" s="1"/>
      <c r="G117" s="2">
        <v>115</v>
      </c>
      <c r="H117" s="2">
        <v>-13.946099999999999</v>
      </c>
      <c r="I117" s="2">
        <v>1.3599999999999999E-2</v>
      </c>
      <c r="J117">
        <v>3193.4998000000001</v>
      </c>
      <c r="L117">
        <f t="shared" si="4"/>
        <v>1.61E-2</v>
      </c>
      <c r="M117" s="11">
        <f t="shared" si="5"/>
        <v>1.5383939610854431</v>
      </c>
    </row>
    <row r="118" spans="1:13" x14ac:dyDescent="0.25">
      <c r="A118" s="2"/>
      <c r="B118" s="2">
        <v>116</v>
      </c>
      <c r="C118">
        <v>14.0509</v>
      </c>
      <c r="D118">
        <v>2.1999999999999999E-2</v>
      </c>
      <c r="E118">
        <v>3221.4992999999999</v>
      </c>
      <c r="F118" s="1"/>
      <c r="G118" s="2">
        <v>116</v>
      </c>
      <c r="H118" s="2">
        <v>-13.9466</v>
      </c>
      <c r="I118" s="2">
        <v>2.18E-2</v>
      </c>
      <c r="J118">
        <v>3221.4998999999998</v>
      </c>
      <c r="L118">
        <f t="shared" si="4"/>
        <v>2.1899999999999999E-2</v>
      </c>
      <c r="M118" s="11">
        <f t="shared" si="5"/>
        <v>1.7781284570833606</v>
      </c>
    </row>
    <row r="119" spans="1:13" x14ac:dyDescent="0.25">
      <c r="A119" s="2"/>
      <c r="B119" s="2">
        <v>117</v>
      </c>
      <c r="C119">
        <v>14.050800000000001</v>
      </c>
      <c r="D119">
        <v>1.78E-2</v>
      </c>
      <c r="E119">
        <v>3249.5003000000002</v>
      </c>
      <c r="F119" s="1"/>
      <c r="G119" s="2">
        <v>117</v>
      </c>
      <c r="H119" s="2">
        <v>-13.9459</v>
      </c>
      <c r="I119" s="2">
        <v>1.38E-2</v>
      </c>
      <c r="J119">
        <v>3249.4998000000001</v>
      </c>
      <c r="L119">
        <f t="shared" si="4"/>
        <v>1.5800000000000002E-2</v>
      </c>
      <c r="M119" s="11">
        <f t="shared" si="5"/>
        <v>1.5493590160734041</v>
      </c>
    </row>
    <row r="120" spans="1:13" x14ac:dyDescent="0.25">
      <c r="A120" s="2"/>
      <c r="B120" s="2">
        <v>118</v>
      </c>
      <c r="C120">
        <v>14.050599999999999</v>
      </c>
      <c r="D120">
        <v>2.23E-2</v>
      </c>
      <c r="E120">
        <v>3277.4996000000001</v>
      </c>
      <c r="F120" s="1"/>
      <c r="G120" s="2">
        <v>118</v>
      </c>
      <c r="H120" s="2">
        <v>-13.945600000000001</v>
      </c>
      <c r="I120" s="2">
        <v>1.7100000000000001E-2</v>
      </c>
      <c r="J120">
        <v>3277.4996000000001</v>
      </c>
      <c r="L120">
        <f t="shared" si="4"/>
        <v>1.9700000000000002E-2</v>
      </c>
      <c r="M120" s="11">
        <f t="shared" si="5"/>
        <v>1.7142903624650225</v>
      </c>
    </row>
    <row r="121" spans="1:13" x14ac:dyDescent="0.25">
      <c r="A121" s="2"/>
      <c r="B121" s="2">
        <v>119</v>
      </c>
      <c r="C121">
        <v>14.051299999999999</v>
      </c>
      <c r="D121">
        <v>1.9599999999999999E-2</v>
      </c>
      <c r="E121">
        <v>3305.4996999999998</v>
      </c>
      <c r="F121" s="1"/>
      <c r="G121" s="2">
        <v>119</v>
      </c>
      <c r="H121" s="2">
        <v>-13.9458</v>
      </c>
      <c r="I121" s="2">
        <v>1.8800000000000001E-2</v>
      </c>
      <c r="J121">
        <v>3305.4994999999999</v>
      </c>
      <c r="L121">
        <f t="shared" si="4"/>
        <v>1.9200000000000002E-2</v>
      </c>
      <c r="M121" s="11">
        <f t="shared" si="5"/>
        <v>1.7059933623999479</v>
      </c>
    </row>
    <row r="122" spans="1:13" x14ac:dyDescent="0.25">
      <c r="A122" s="2"/>
      <c r="B122" s="2">
        <v>120</v>
      </c>
      <c r="C122">
        <v>14.052</v>
      </c>
      <c r="D122">
        <v>2.63E-2</v>
      </c>
      <c r="E122">
        <v>3333.4996999999998</v>
      </c>
      <c r="F122" s="1"/>
      <c r="G122" s="2">
        <v>120</v>
      </c>
      <c r="H122" s="2">
        <v>-13.945</v>
      </c>
      <c r="I122" s="2">
        <v>2.0500000000000001E-2</v>
      </c>
      <c r="J122">
        <v>3333.5001000000002</v>
      </c>
      <c r="L122">
        <f t="shared" si="4"/>
        <v>2.3400000000000001E-2</v>
      </c>
      <c r="M122" s="11">
        <f t="shared" si="5"/>
        <v>1.8827357324136138</v>
      </c>
    </row>
    <row r="123" spans="1:13" x14ac:dyDescent="0.25">
      <c r="A123" s="2"/>
      <c r="B123" s="2">
        <v>121</v>
      </c>
      <c r="C123">
        <v>14.052199999999999</v>
      </c>
      <c r="D123">
        <v>2.4E-2</v>
      </c>
      <c r="E123">
        <v>3360.2494000000002</v>
      </c>
      <c r="F123" s="1"/>
      <c r="G123" s="2">
        <v>121</v>
      </c>
      <c r="H123" s="2">
        <v>-13.9442</v>
      </c>
      <c r="I123" s="2">
        <v>2.5000000000000001E-2</v>
      </c>
      <c r="J123">
        <v>3360.2498000000001</v>
      </c>
      <c r="L123">
        <f t="shared" si="4"/>
        <v>2.4500000000000001E-2</v>
      </c>
      <c r="M123" s="11">
        <f t="shared" si="5"/>
        <v>1.9374308583327911</v>
      </c>
    </row>
    <row r="124" spans="1:13" x14ac:dyDescent="0.25">
      <c r="A124" s="2"/>
      <c r="B124" s="2">
        <v>122</v>
      </c>
      <c r="C124">
        <v>14.053100000000001</v>
      </c>
      <c r="D124">
        <v>2.4299999999999999E-2</v>
      </c>
      <c r="E124">
        <v>3385.7487999999998</v>
      </c>
      <c r="F124" s="1"/>
      <c r="G124" s="2">
        <v>122</v>
      </c>
      <c r="H124" s="2">
        <v>-13.9443</v>
      </c>
      <c r="I124" s="2">
        <v>2.3400000000000001E-2</v>
      </c>
      <c r="J124">
        <v>3385.7492999999999</v>
      </c>
      <c r="L124">
        <f t="shared" si="4"/>
        <v>2.385E-2</v>
      </c>
      <c r="M124" s="11">
        <f t="shared" si="5"/>
        <v>1.923228346456693</v>
      </c>
    </row>
  </sheetData>
  <mergeCells count="3">
    <mergeCell ref="B1:E1"/>
    <mergeCell ref="G1:J1"/>
    <mergeCell ref="M1:P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137D5-75D9-40AD-B56A-3FE14AD3EE08}">
  <dimension ref="A1:E124"/>
  <sheetViews>
    <sheetView workbookViewId="0">
      <selection activeCell="K31" sqref="K31"/>
    </sheetView>
  </sheetViews>
  <sheetFormatPr defaultRowHeight="15" x14ac:dyDescent="0.25"/>
  <cols>
    <col min="2" max="2" width="9.140625" style="1"/>
    <col min="3" max="5" width="9.140625" style="2"/>
  </cols>
  <sheetData>
    <row r="1" spans="1:5" x14ac:dyDescent="0.25">
      <c r="A1" s="1"/>
      <c r="B1" s="9" t="s">
        <v>3</v>
      </c>
      <c r="C1" s="9"/>
      <c r="D1" s="9"/>
      <c r="E1" s="9"/>
    </row>
    <row r="2" spans="1:5" x14ac:dyDescent="0.25">
      <c r="B2" s="1" t="s">
        <v>0</v>
      </c>
      <c r="C2" s="2" t="s">
        <v>8</v>
      </c>
      <c r="D2" s="2" t="s">
        <v>9</v>
      </c>
      <c r="E2" s="2" t="s">
        <v>10</v>
      </c>
    </row>
    <row r="3" spans="1:5" x14ac:dyDescent="0.25">
      <c r="B3" s="1">
        <v>1</v>
      </c>
      <c r="C3" s="2">
        <v>-3.6999999999999998E-2</v>
      </c>
      <c r="D3" s="2">
        <v>-9.9875000000000007</v>
      </c>
      <c r="E3" s="2">
        <v>5.2522000000000002</v>
      </c>
    </row>
    <row r="4" spans="1:5" x14ac:dyDescent="0.25">
      <c r="B4" s="1">
        <v>2</v>
      </c>
      <c r="C4" s="2">
        <v>-2.12E-2</v>
      </c>
      <c r="D4" s="2">
        <v>-9.9886999999999997</v>
      </c>
      <c r="E4" s="2">
        <v>30.750699999999998</v>
      </c>
    </row>
    <row r="5" spans="1:5" x14ac:dyDescent="0.25">
      <c r="B5" s="1">
        <v>3</v>
      </c>
      <c r="C5" s="2">
        <v>3.73E-2</v>
      </c>
      <c r="D5" s="2">
        <v>-9.9954999999999998</v>
      </c>
      <c r="E5" s="2">
        <v>57.500100000000003</v>
      </c>
    </row>
    <row r="6" spans="1:5" x14ac:dyDescent="0.25">
      <c r="B6" s="1">
        <v>4</v>
      </c>
      <c r="C6" s="2">
        <v>3.7499999999999999E-2</v>
      </c>
      <c r="D6" s="2">
        <v>-9.9938000000000002</v>
      </c>
      <c r="E6" s="2">
        <v>85.499799999999993</v>
      </c>
    </row>
    <row r="7" spans="1:5" x14ac:dyDescent="0.25">
      <c r="B7" s="1">
        <v>5</v>
      </c>
      <c r="C7" s="2">
        <v>3.8E-3</v>
      </c>
      <c r="D7" s="2">
        <v>-9.9939</v>
      </c>
      <c r="E7" s="2">
        <v>113.4986</v>
      </c>
    </row>
    <row r="8" spans="1:5" x14ac:dyDescent="0.25">
      <c r="B8" s="1">
        <v>6</v>
      </c>
      <c r="C8" s="2">
        <v>1.9900000000000001E-2</v>
      </c>
      <c r="D8" s="2">
        <v>-9.9931999999999999</v>
      </c>
      <c r="E8" s="2">
        <v>141.49959999999999</v>
      </c>
    </row>
    <row r="9" spans="1:5" x14ac:dyDescent="0.25">
      <c r="B9" s="1">
        <v>7</v>
      </c>
      <c r="C9" s="2">
        <v>-1.6299999999999999E-2</v>
      </c>
      <c r="D9" s="2">
        <v>-9.9946000000000002</v>
      </c>
      <c r="E9" s="2">
        <v>169.49930000000001</v>
      </c>
    </row>
    <row r="10" spans="1:5" x14ac:dyDescent="0.25">
      <c r="B10" s="1">
        <v>8</v>
      </c>
      <c r="C10" s="2">
        <v>2.4400000000000002E-2</v>
      </c>
      <c r="D10" s="2">
        <v>-9.9930000000000003</v>
      </c>
      <c r="E10" s="2">
        <v>197.4999</v>
      </c>
    </row>
    <row r="11" spans="1:5" x14ac:dyDescent="0.25">
      <c r="B11" s="1">
        <v>9</v>
      </c>
      <c r="C11" s="2">
        <v>4.82E-2</v>
      </c>
      <c r="D11" s="2">
        <v>-9.9946000000000002</v>
      </c>
      <c r="E11" s="2">
        <v>225.499</v>
      </c>
    </row>
    <row r="12" spans="1:5" x14ac:dyDescent="0.25">
      <c r="B12" s="1">
        <v>10</v>
      </c>
      <c r="C12" s="2">
        <v>1.4999999999999999E-2</v>
      </c>
      <c r="D12" s="2">
        <v>-9.9924999999999997</v>
      </c>
      <c r="E12" s="2">
        <v>253.49950000000001</v>
      </c>
    </row>
    <row r="13" spans="1:5" x14ac:dyDescent="0.25">
      <c r="B13" s="1">
        <v>11</v>
      </c>
      <c r="C13" s="2">
        <v>4.8800000000000003E-2</v>
      </c>
      <c r="D13" s="2">
        <v>-9.9939999999999998</v>
      </c>
      <c r="E13" s="2">
        <v>281.49930000000001</v>
      </c>
    </row>
    <row r="14" spans="1:5" x14ac:dyDescent="0.25">
      <c r="B14" s="1">
        <v>12</v>
      </c>
      <c r="C14" s="2">
        <v>9.7000000000000003E-3</v>
      </c>
      <c r="D14" s="2">
        <v>-9.9925999999999995</v>
      </c>
      <c r="E14" s="2">
        <v>309.5</v>
      </c>
    </row>
    <row r="15" spans="1:5" x14ac:dyDescent="0.25">
      <c r="B15" s="1">
        <v>13</v>
      </c>
      <c r="C15" s="2">
        <v>1.35E-2</v>
      </c>
      <c r="D15" s="2">
        <v>-9.9937000000000005</v>
      </c>
      <c r="E15" s="2">
        <v>337.49889999999999</v>
      </c>
    </row>
    <row r="16" spans="1:5" x14ac:dyDescent="0.25">
      <c r="B16" s="1">
        <v>14</v>
      </c>
      <c r="C16" s="2">
        <v>1.35E-2</v>
      </c>
      <c r="D16" s="2">
        <v>-9.9939</v>
      </c>
      <c r="E16" s="2">
        <v>365.49930000000001</v>
      </c>
    </row>
    <row r="17" spans="2:5" x14ac:dyDescent="0.25">
      <c r="B17" s="1">
        <v>15</v>
      </c>
      <c r="C17" s="2">
        <v>2.4400000000000002E-2</v>
      </c>
      <c r="D17" s="2">
        <v>-9.9945000000000004</v>
      </c>
      <c r="E17" s="2">
        <v>393.49900000000002</v>
      </c>
    </row>
    <row r="18" spans="2:5" x14ac:dyDescent="0.25">
      <c r="B18" s="1">
        <v>16</v>
      </c>
      <c r="C18" s="2">
        <v>4.9200000000000001E-2</v>
      </c>
      <c r="D18" s="2">
        <v>-9.9936000000000007</v>
      </c>
      <c r="E18" s="2">
        <v>421.49990000000003</v>
      </c>
    </row>
    <row r="19" spans="2:5" x14ac:dyDescent="0.25">
      <c r="B19" s="1">
        <v>17</v>
      </c>
      <c r="C19" s="2">
        <v>-5.5999999999999999E-3</v>
      </c>
      <c r="D19" s="2">
        <v>-9.9939</v>
      </c>
      <c r="E19" s="2">
        <v>449.49860000000001</v>
      </c>
    </row>
    <row r="20" spans="2:5" x14ac:dyDescent="0.25">
      <c r="B20" s="1">
        <v>18</v>
      </c>
      <c r="C20" s="2">
        <v>4.6600000000000003E-2</v>
      </c>
      <c r="D20" s="2">
        <v>-9.9930000000000003</v>
      </c>
      <c r="E20" s="2">
        <v>477.49889999999999</v>
      </c>
    </row>
    <row r="21" spans="2:5" x14ac:dyDescent="0.25">
      <c r="B21" s="1">
        <v>19</v>
      </c>
      <c r="C21" s="2">
        <v>-5.0000000000000001E-3</v>
      </c>
      <c r="D21" s="2">
        <v>-9.9934999999999992</v>
      </c>
      <c r="E21" s="2">
        <v>505.49950000000001</v>
      </c>
    </row>
    <row r="22" spans="2:5" x14ac:dyDescent="0.25">
      <c r="B22" s="1">
        <v>20</v>
      </c>
      <c r="C22" s="2">
        <v>3.2899999999999999E-2</v>
      </c>
      <c r="D22" s="2">
        <v>-9.9937000000000005</v>
      </c>
      <c r="E22" s="2">
        <v>533.49980000000005</v>
      </c>
    </row>
    <row r="23" spans="2:5" x14ac:dyDescent="0.25">
      <c r="B23" s="1">
        <v>21</v>
      </c>
      <c r="C23" s="2">
        <v>3.44E-2</v>
      </c>
      <c r="D23" s="2">
        <v>-9.9933999999999994</v>
      </c>
      <c r="E23" s="2">
        <v>561.49919999999997</v>
      </c>
    </row>
    <row r="24" spans="2:5" x14ac:dyDescent="0.25">
      <c r="B24" s="1">
        <v>22</v>
      </c>
      <c r="C24" s="2">
        <v>2.4799999999999999E-2</v>
      </c>
      <c r="D24" s="2">
        <v>-9.9923000000000002</v>
      </c>
      <c r="E24" s="2">
        <v>589.49929999999995</v>
      </c>
    </row>
    <row r="25" spans="2:5" x14ac:dyDescent="0.25">
      <c r="B25" s="1">
        <v>23</v>
      </c>
      <c r="C25" s="2">
        <v>4.8000000000000001E-2</v>
      </c>
      <c r="D25" s="2">
        <v>-9.9931999999999999</v>
      </c>
      <c r="E25" s="2">
        <v>617.49919999999997</v>
      </c>
    </row>
    <row r="26" spans="2:5" x14ac:dyDescent="0.25">
      <c r="B26" s="1">
        <v>24</v>
      </c>
      <c r="C26" s="2">
        <v>4.2599999999999999E-2</v>
      </c>
      <c r="D26" s="2">
        <v>-9.9928000000000008</v>
      </c>
      <c r="E26" s="2">
        <v>645.50009999999997</v>
      </c>
    </row>
    <row r="27" spans="2:5" x14ac:dyDescent="0.25">
      <c r="B27" s="1">
        <v>25</v>
      </c>
      <c r="C27" s="2">
        <v>0.04</v>
      </c>
      <c r="D27" s="2">
        <v>-9.9933999999999994</v>
      </c>
      <c r="E27" s="2">
        <v>673.49900000000002</v>
      </c>
    </row>
    <row r="28" spans="2:5" x14ac:dyDescent="0.25">
      <c r="B28" s="1">
        <v>26</v>
      </c>
      <c r="C28" s="2">
        <v>5.8200000000000002E-2</v>
      </c>
      <c r="D28" s="2">
        <v>-9.9931000000000001</v>
      </c>
      <c r="E28" s="2">
        <v>701.49980000000005</v>
      </c>
    </row>
    <row r="29" spans="2:5" x14ac:dyDescent="0.25">
      <c r="B29" s="1">
        <v>27</v>
      </c>
      <c r="C29" s="2">
        <v>3.6700000000000003E-2</v>
      </c>
      <c r="D29" s="2">
        <v>-9.9926999999999992</v>
      </c>
      <c r="E29" s="2">
        <v>729.4991</v>
      </c>
    </row>
    <row r="30" spans="2:5" x14ac:dyDescent="0.25">
      <c r="B30" s="1">
        <v>28</v>
      </c>
      <c r="C30" s="2">
        <v>5.5500000000000001E-2</v>
      </c>
      <c r="D30" s="2">
        <v>-9.9921000000000006</v>
      </c>
      <c r="E30" s="2">
        <v>757.49959999999999</v>
      </c>
    </row>
    <row r="31" spans="2:5" x14ac:dyDescent="0.25">
      <c r="B31" s="1">
        <v>29</v>
      </c>
      <c r="C31" s="2">
        <v>2.8299999999999999E-2</v>
      </c>
      <c r="D31" s="2">
        <v>-9.9925999999999995</v>
      </c>
      <c r="E31" s="2">
        <v>785.49900000000002</v>
      </c>
    </row>
    <row r="32" spans="2:5" x14ac:dyDescent="0.25">
      <c r="B32" s="1">
        <v>30</v>
      </c>
      <c r="C32" s="2">
        <v>3.1199999999999999E-2</v>
      </c>
      <c r="D32" s="2">
        <v>-9.9905000000000008</v>
      </c>
      <c r="E32" s="2">
        <v>813.5</v>
      </c>
    </row>
    <row r="33" spans="2:5" x14ac:dyDescent="0.25">
      <c r="B33" s="1">
        <v>31</v>
      </c>
      <c r="C33" s="2">
        <v>1.6500000000000001E-2</v>
      </c>
      <c r="D33" s="2">
        <v>-9.9923999999999999</v>
      </c>
      <c r="E33" s="2">
        <v>841.49900000000002</v>
      </c>
    </row>
    <row r="34" spans="2:5" x14ac:dyDescent="0.25">
      <c r="B34" s="1">
        <v>32</v>
      </c>
      <c r="C34" s="2">
        <v>1.21E-2</v>
      </c>
      <c r="D34" s="2">
        <v>-9.9915000000000003</v>
      </c>
      <c r="E34" s="2">
        <v>869.49990000000003</v>
      </c>
    </row>
    <row r="35" spans="2:5" x14ac:dyDescent="0.25">
      <c r="B35" s="1">
        <v>33</v>
      </c>
      <c r="C35" s="2">
        <v>4.3E-3</v>
      </c>
      <c r="D35" s="2">
        <v>-9.9918999999999993</v>
      </c>
      <c r="E35" s="2">
        <v>897.49919999999997</v>
      </c>
    </row>
    <row r="36" spans="2:5" x14ac:dyDescent="0.25">
      <c r="B36" s="1">
        <v>34</v>
      </c>
      <c r="C36" s="2">
        <v>2.07E-2</v>
      </c>
      <c r="D36" s="2">
        <v>-9.9916</v>
      </c>
      <c r="E36" s="2">
        <v>925.4991</v>
      </c>
    </row>
    <row r="37" spans="2:5" x14ac:dyDescent="0.25">
      <c r="B37" s="1">
        <v>35</v>
      </c>
      <c r="C37" s="2">
        <v>-3.0800000000000001E-2</v>
      </c>
      <c r="D37" s="2">
        <v>-9.9918999999999993</v>
      </c>
      <c r="E37" s="2">
        <v>953.49929999999995</v>
      </c>
    </row>
    <row r="38" spans="2:5" x14ac:dyDescent="0.25">
      <c r="B38" s="1">
        <v>36</v>
      </c>
      <c r="C38" s="2">
        <v>-4.5999999999999999E-3</v>
      </c>
      <c r="D38" s="2">
        <v>-9.9908000000000001</v>
      </c>
      <c r="E38" s="2">
        <v>981.49980000000005</v>
      </c>
    </row>
    <row r="39" spans="2:5" x14ac:dyDescent="0.25">
      <c r="B39" s="1">
        <v>37</v>
      </c>
      <c r="C39" s="2">
        <v>-3.7600000000000001E-2</v>
      </c>
      <c r="D39" s="2">
        <v>-9.9923000000000002</v>
      </c>
      <c r="E39" s="2">
        <v>1009.4995</v>
      </c>
    </row>
    <row r="40" spans="2:5" x14ac:dyDescent="0.25">
      <c r="B40" s="1">
        <v>38</v>
      </c>
      <c r="C40" s="2">
        <v>-3.5700000000000003E-2</v>
      </c>
      <c r="D40" s="2">
        <v>-9.9917999999999996</v>
      </c>
      <c r="E40" s="2">
        <v>1037.4997000000001</v>
      </c>
    </row>
    <row r="41" spans="2:5" x14ac:dyDescent="0.25">
      <c r="B41" s="1">
        <v>39</v>
      </c>
      <c r="C41" s="2">
        <v>-9.1000000000000004E-3</v>
      </c>
      <c r="D41" s="2">
        <v>-9.9923999999999999</v>
      </c>
      <c r="E41" s="2">
        <v>1065.4989</v>
      </c>
    </row>
    <row r="42" spans="2:5" x14ac:dyDescent="0.25">
      <c r="B42" s="1">
        <v>40</v>
      </c>
      <c r="C42" s="2">
        <v>-2.8400000000000002E-2</v>
      </c>
      <c r="D42" s="2">
        <v>-9.9917999999999996</v>
      </c>
      <c r="E42" s="2">
        <v>1093.5</v>
      </c>
    </row>
    <row r="43" spans="2:5" x14ac:dyDescent="0.25">
      <c r="B43" s="1">
        <v>41</v>
      </c>
      <c r="C43" s="2">
        <v>-8.0000000000000002E-3</v>
      </c>
      <c r="D43" s="2">
        <v>-9.9915000000000003</v>
      </c>
      <c r="E43" s="2">
        <v>1121.4992</v>
      </c>
    </row>
    <row r="44" spans="2:5" x14ac:dyDescent="0.25">
      <c r="B44" s="1">
        <v>42</v>
      </c>
      <c r="C44" s="2">
        <v>-1.9099999999999999E-2</v>
      </c>
      <c r="D44" s="2">
        <v>-9.9917999999999996</v>
      </c>
      <c r="E44" s="2">
        <v>1149.4999</v>
      </c>
    </row>
    <row r="45" spans="2:5" x14ac:dyDescent="0.25">
      <c r="B45" s="1">
        <v>43</v>
      </c>
      <c r="C45" s="2">
        <v>-1.0999999999999999E-2</v>
      </c>
      <c r="D45" s="2">
        <v>-9.9917999999999996</v>
      </c>
      <c r="E45" s="2">
        <v>1177.499</v>
      </c>
    </row>
    <row r="46" spans="2:5" x14ac:dyDescent="0.25">
      <c r="B46" s="1">
        <v>44</v>
      </c>
      <c r="C46" s="2">
        <v>-3.0700000000000002E-2</v>
      </c>
      <c r="D46" s="2">
        <v>-9.9905000000000008</v>
      </c>
      <c r="E46" s="2">
        <v>1205.4999</v>
      </c>
    </row>
    <row r="47" spans="2:5" x14ac:dyDescent="0.25">
      <c r="B47" s="1">
        <v>45</v>
      </c>
      <c r="C47" s="2">
        <v>-3.5700000000000003E-2</v>
      </c>
      <c r="D47" s="2">
        <v>-9.9926999999999992</v>
      </c>
      <c r="E47" s="2">
        <v>1233.4992999999999</v>
      </c>
    </row>
    <row r="48" spans="2:5" x14ac:dyDescent="0.25">
      <c r="B48" s="1">
        <v>46</v>
      </c>
      <c r="C48" s="2">
        <v>-8.3000000000000004E-2</v>
      </c>
      <c r="D48" s="2">
        <v>-9.9893000000000001</v>
      </c>
      <c r="E48" s="2">
        <v>1261.4997000000001</v>
      </c>
    </row>
    <row r="49" spans="2:5" x14ac:dyDescent="0.25">
      <c r="B49" s="1">
        <v>47</v>
      </c>
      <c r="C49" s="2">
        <v>-4.7600000000000003E-2</v>
      </c>
      <c r="D49" s="2">
        <v>-9.9908000000000001</v>
      </c>
      <c r="E49" s="2">
        <v>1289.4994999999999</v>
      </c>
    </row>
    <row r="50" spans="2:5" x14ac:dyDescent="0.25">
      <c r="B50" s="1">
        <v>48</v>
      </c>
      <c r="C50" s="2">
        <v>-4.3799999999999999E-2</v>
      </c>
      <c r="D50" s="2">
        <v>-9.9908000000000001</v>
      </c>
      <c r="E50" s="2">
        <v>1317.5001</v>
      </c>
    </row>
    <row r="51" spans="2:5" x14ac:dyDescent="0.25">
      <c r="B51" s="1">
        <v>49</v>
      </c>
      <c r="C51" s="2">
        <v>-6.2799999999999995E-2</v>
      </c>
      <c r="D51" s="2">
        <v>-9.9895999999999994</v>
      </c>
      <c r="E51" s="2">
        <v>1345.4993999999999</v>
      </c>
    </row>
    <row r="52" spans="2:5" x14ac:dyDescent="0.25">
      <c r="B52" s="1">
        <v>50</v>
      </c>
      <c r="C52" s="2">
        <v>-3.5299999999999998E-2</v>
      </c>
      <c r="D52" s="2">
        <v>-9.9898000000000007</v>
      </c>
      <c r="E52" s="2">
        <v>1373.4994999999999</v>
      </c>
    </row>
    <row r="53" spans="2:5" x14ac:dyDescent="0.25">
      <c r="B53" s="1">
        <v>51</v>
      </c>
      <c r="C53" s="2">
        <v>-7.4899999999999994E-2</v>
      </c>
      <c r="D53" s="2">
        <v>-9.9907000000000004</v>
      </c>
      <c r="E53" s="2">
        <v>1401.4997000000001</v>
      </c>
    </row>
    <row r="54" spans="2:5" x14ac:dyDescent="0.25">
      <c r="B54" s="1">
        <v>52</v>
      </c>
      <c r="C54" s="2">
        <v>-6.2799999999999995E-2</v>
      </c>
      <c r="D54" s="2">
        <v>-9.9896999999999991</v>
      </c>
      <c r="E54" s="2">
        <v>1429.5002999999999</v>
      </c>
    </row>
    <row r="55" spans="2:5" x14ac:dyDescent="0.25">
      <c r="B55" s="1">
        <v>53</v>
      </c>
      <c r="C55" s="2">
        <v>-6.9400000000000003E-2</v>
      </c>
      <c r="D55" s="2">
        <v>-9.9901</v>
      </c>
      <c r="E55" s="2">
        <v>1457.4992</v>
      </c>
    </row>
    <row r="56" spans="2:5" x14ac:dyDescent="0.25">
      <c r="B56" s="1">
        <v>54</v>
      </c>
      <c r="C56" s="2">
        <v>-6.7100000000000007E-2</v>
      </c>
      <c r="D56" s="2">
        <v>-9.99</v>
      </c>
      <c r="E56" s="2">
        <v>1485.4999</v>
      </c>
    </row>
    <row r="57" spans="2:5" x14ac:dyDescent="0.25">
      <c r="B57" s="1">
        <v>55</v>
      </c>
      <c r="C57" s="2">
        <v>-4.3299999999999998E-2</v>
      </c>
      <c r="D57" s="2">
        <v>-9.9901999999999997</v>
      </c>
      <c r="E57" s="2">
        <v>1513.4992999999999</v>
      </c>
    </row>
    <row r="58" spans="2:5" x14ac:dyDescent="0.25">
      <c r="B58" s="1">
        <v>56</v>
      </c>
      <c r="C58" s="2">
        <v>-3.9300000000000002E-2</v>
      </c>
      <c r="D58" s="2">
        <v>-9.9898000000000007</v>
      </c>
      <c r="E58" s="2">
        <v>1541.4997000000001</v>
      </c>
    </row>
    <row r="59" spans="2:5" x14ac:dyDescent="0.25">
      <c r="B59" s="1">
        <v>57</v>
      </c>
      <c r="C59" s="2">
        <v>-4.58E-2</v>
      </c>
      <c r="D59" s="2">
        <v>-9.9901</v>
      </c>
      <c r="E59" s="2">
        <v>1569.4993999999999</v>
      </c>
    </row>
    <row r="60" spans="2:5" x14ac:dyDescent="0.25">
      <c r="B60" s="1">
        <v>58</v>
      </c>
      <c r="C60" s="2">
        <v>-1.14E-2</v>
      </c>
      <c r="D60" s="2">
        <v>-9.9896999999999991</v>
      </c>
      <c r="E60" s="2">
        <v>1597.4997000000001</v>
      </c>
    </row>
    <row r="61" spans="2:5" x14ac:dyDescent="0.25">
      <c r="B61" s="1">
        <v>59</v>
      </c>
      <c r="C61" s="2">
        <v>-6.4000000000000001E-2</v>
      </c>
      <c r="D61" s="2">
        <v>-9.9896999999999991</v>
      </c>
      <c r="E61" s="2">
        <v>1625.4992</v>
      </c>
    </row>
    <row r="62" spans="2:5" x14ac:dyDescent="0.25">
      <c r="B62" s="1">
        <v>60</v>
      </c>
      <c r="C62" s="2">
        <v>-2.47E-2</v>
      </c>
      <c r="D62" s="2">
        <v>-9.9898000000000007</v>
      </c>
      <c r="E62" s="2">
        <v>1653.4998000000001</v>
      </c>
    </row>
    <row r="63" spans="2:5" x14ac:dyDescent="0.25">
      <c r="B63" s="1">
        <v>61</v>
      </c>
      <c r="C63" s="2">
        <v>-4.5100000000000001E-2</v>
      </c>
      <c r="D63" s="2">
        <v>-9.9899000000000004</v>
      </c>
      <c r="E63" s="2">
        <v>1681.4992999999999</v>
      </c>
    </row>
    <row r="64" spans="2:5" x14ac:dyDescent="0.25">
      <c r="B64" s="1">
        <v>62</v>
      </c>
      <c r="C64" s="2">
        <v>5.4999999999999997E-3</v>
      </c>
      <c r="D64" s="2">
        <v>-9.9898000000000007</v>
      </c>
      <c r="E64" s="2">
        <v>1709.5001</v>
      </c>
    </row>
    <row r="65" spans="2:5" x14ac:dyDescent="0.25">
      <c r="B65" s="1">
        <v>63</v>
      </c>
      <c r="C65" s="2">
        <v>-4.0599999999999997E-2</v>
      </c>
      <c r="D65" s="2">
        <v>-9.9898000000000007</v>
      </c>
      <c r="E65" s="2">
        <v>1737.4991</v>
      </c>
    </row>
    <row r="66" spans="2:5" x14ac:dyDescent="0.25">
      <c r="B66" s="1">
        <v>64</v>
      </c>
      <c r="C66" s="2">
        <v>-1.6E-2</v>
      </c>
      <c r="D66" s="2">
        <v>-9.9890000000000008</v>
      </c>
      <c r="E66" s="2">
        <v>1765.4998000000001</v>
      </c>
    </row>
    <row r="67" spans="2:5" x14ac:dyDescent="0.25">
      <c r="B67" s="1">
        <v>65</v>
      </c>
      <c r="C67" s="2">
        <v>-1.6999999999999999E-3</v>
      </c>
      <c r="D67" s="2">
        <v>-9.9882000000000009</v>
      </c>
      <c r="E67" s="2">
        <v>1793.499</v>
      </c>
    </row>
    <row r="68" spans="2:5" x14ac:dyDescent="0.25">
      <c r="B68" s="1">
        <v>66</v>
      </c>
      <c r="C68" s="2">
        <v>-1.2500000000000001E-2</v>
      </c>
      <c r="D68" s="2">
        <v>-9.9886999999999997</v>
      </c>
      <c r="E68" s="2">
        <v>1821.4994999999999</v>
      </c>
    </row>
    <row r="69" spans="2:5" x14ac:dyDescent="0.25">
      <c r="B69" s="1">
        <v>67</v>
      </c>
      <c r="C69" s="2">
        <v>-3.15E-2</v>
      </c>
      <c r="D69" s="2">
        <v>-9.9893000000000001</v>
      </c>
      <c r="E69" s="2">
        <v>1849.4994999999999</v>
      </c>
    </row>
    <row r="70" spans="2:5" x14ac:dyDescent="0.25">
      <c r="B70" s="1">
        <v>68</v>
      </c>
      <c r="C70" s="2">
        <v>-2.7E-2</v>
      </c>
      <c r="D70" s="2">
        <v>-9.9886999999999997</v>
      </c>
      <c r="E70" s="2">
        <v>1877.4998000000001</v>
      </c>
    </row>
    <row r="71" spans="2:5" x14ac:dyDescent="0.25">
      <c r="B71" s="1">
        <v>69</v>
      </c>
      <c r="C71" s="2">
        <v>2.0500000000000001E-2</v>
      </c>
      <c r="D71" s="2">
        <v>-9.9880999999999993</v>
      </c>
      <c r="E71" s="2">
        <v>1905.4991</v>
      </c>
    </row>
    <row r="72" spans="2:5" x14ac:dyDescent="0.25">
      <c r="B72" s="1">
        <v>70</v>
      </c>
      <c r="C72" s="2">
        <v>4.5999999999999999E-3</v>
      </c>
      <c r="D72" s="2">
        <v>-9.9879999999999995</v>
      </c>
      <c r="E72" s="2">
        <v>1933.5</v>
      </c>
    </row>
    <row r="73" spans="2:5" x14ac:dyDescent="0.25">
      <c r="B73" s="1">
        <v>71</v>
      </c>
      <c r="C73" s="2">
        <v>-1.23E-2</v>
      </c>
      <c r="D73" s="2">
        <v>-9.9885999999999999</v>
      </c>
      <c r="E73" s="2">
        <v>1961.4992</v>
      </c>
    </row>
    <row r="74" spans="2:5" x14ac:dyDescent="0.25">
      <c r="B74" s="1">
        <v>72</v>
      </c>
      <c r="C74" s="2">
        <v>2.2200000000000001E-2</v>
      </c>
      <c r="D74" s="2">
        <v>-9.9880999999999993</v>
      </c>
      <c r="E74" s="2">
        <v>1989.4997000000001</v>
      </c>
    </row>
    <row r="75" spans="2:5" x14ac:dyDescent="0.25">
      <c r="B75" s="1">
        <v>73</v>
      </c>
      <c r="C75" s="2">
        <v>-1.38E-2</v>
      </c>
      <c r="D75" s="2">
        <v>-9.9882000000000009</v>
      </c>
      <c r="E75" s="2">
        <v>2017.4992</v>
      </c>
    </row>
    <row r="76" spans="2:5" x14ac:dyDescent="0.25">
      <c r="B76" s="1">
        <v>74</v>
      </c>
      <c r="C76" s="2">
        <v>-2.5399999999999999E-2</v>
      </c>
      <c r="D76" s="2">
        <v>-9.9878999999999998</v>
      </c>
      <c r="E76" s="2">
        <v>2045.5</v>
      </c>
    </row>
    <row r="77" spans="2:5" x14ac:dyDescent="0.25">
      <c r="B77" s="1">
        <v>75</v>
      </c>
      <c r="C77" s="2">
        <v>2.1100000000000001E-2</v>
      </c>
      <c r="D77" s="2">
        <v>-9.9880999999999993</v>
      </c>
      <c r="E77" s="2">
        <v>2073.4991</v>
      </c>
    </row>
    <row r="78" spans="2:5" x14ac:dyDescent="0.25">
      <c r="B78" s="1">
        <v>76</v>
      </c>
      <c r="C78" s="2">
        <v>-9.4999999999999998E-3</v>
      </c>
      <c r="D78" s="2">
        <v>-9.9878999999999998</v>
      </c>
      <c r="E78" s="2">
        <v>2101.4998999999998</v>
      </c>
    </row>
    <row r="79" spans="2:5" x14ac:dyDescent="0.25">
      <c r="B79" s="1">
        <v>77</v>
      </c>
      <c r="C79" s="2">
        <v>-2.8299999999999999E-2</v>
      </c>
      <c r="D79" s="2">
        <v>-9.9879999999999995</v>
      </c>
      <c r="E79" s="2">
        <v>2129.4991</v>
      </c>
    </row>
    <row r="80" spans="2:5" x14ac:dyDescent="0.25">
      <c r="B80" s="1">
        <v>78</v>
      </c>
      <c r="C80" s="2">
        <v>3.0499999999999999E-2</v>
      </c>
      <c r="D80" s="2">
        <v>-9.9875000000000007</v>
      </c>
      <c r="E80" s="2">
        <v>2157.4996999999998</v>
      </c>
    </row>
    <row r="81" spans="2:5" x14ac:dyDescent="0.25">
      <c r="B81" s="1">
        <v>79</v>
      </c>
      <c r="C81" s="2">
        <v>6.7000000000000002E-3</v>
      </c>
      <c r="D81" s="2">
        <v>-9.9878</v>
      </c>
      <c r="E81" s="2">
        <v>2185.4989</v>
      </c>
    </row>
    <row r="82" spans="2:5" x14ac:dyDescent="0.25">
      <c r="B82" s="1">
        <v>80</v>
      </c>
      <c r="C82" s="2">
        <v>-1.06E-2</v>
      </c>
      <c r="D82" s="2">
        <v>-9.9872999999999994</v>
      </c>
      <c r="E82" s="2">
        <v>2213.4996999999998</v>
      </c>
    </row>
    <row r="83" spans="2:5" x14ac:dyDescent="0.25">
      <c r="B83" s="1">
        <v>81</v>
      </c>
      <c r="C83" s="2">
        <v>-2E-3</v>
      </c>
      <c r="D83" s="2">
        <v>-9.9868000000000006</v>
      </c>
      <c r="E83" s="2">
        <v>2241.4989999999998</v>
      </c>
    </row>
    <row r="84" spans="2:5" x14ac:dyDescent="0.25">
      <c r="B84" s="1">
        <v>82</v>
      </c>
      <c r="C84" s="2">
        <v>-2.8199999999999999E-2</v>
      </c>
      <c r="D84" s="2">
        <v>-9.9868000000000006</v>
      </c>
      <c r="E84" s="2">
        <v>2269.5</v>
      </c>
    </row>
    <row r="85" spans="2:5" x14ac:dyDescent="0.25">
      <c r="B85" s="1">
        <v>83</v>
      </c>
      <c r="C85" s="2">
        <v>-4.0000000000000001E-3</v>
      </c>
      <c r="D85" s="2">
        <v>-9.9875000000000007</v>
      </c>
      <c r="E85" s="2">
        <v>2297.4989999999998</v>
      </c>
    </row>
    <row r="86" spans="2:5" x14ac:dyDescent="0.25">
      <c r="B86" s="1">
        <v>84</v>
      </c>
      <c r="C86" s="2">
        <v>3.4500000000000003E-2</v>
      </c>
      <c r="D86" s="2">
        <v>-9.9865999999999993</v>
      </c>
      <c r="E86" s="2">
        <v>2325.4998999999998</v>
      </c>
    </row>
    <row r="87" spans="2:5" x14ac:dyDescent="0.25">
      <c r="B87" s="1">
        <v>85</v>
      </c>
      <c r="C87" s="2">
        <v>4.1799999999999997E-2</v>
      </c>
      <c r="D87" s="2">
        <v>-9.9885999999999999</v>
      </c>
      <c r="E87" s="2">
        <v>2353.5</v>
      </c>
    </row>
    <row r="88" spans="2:5" x14ac:dyDescent="0.25">
      <c r="B88" s="1">
        <v>86</v>
      </c>
      <c r="C88" s="2">
        <v>-4.0300000000000002E-2</v>
      </c>
      <c r="D88" s="2">
        <v>-9.9863</v>
      </c>
      <c r="E88" s="2">
        <v>2381.4998999999998</v>
      </c>
    </row>
    <row r="89" spans="2:5" x14ac:dyDescent="0.25">
      <c r="B89" s="1">
        <v>87</v>
      </c>
      <c r="C89" s="2">
        <v>3.5700000000000003E-2</v>
      </c>
      <c r="D89" s="2">
        <v>-9.9868000000000006</v>
      </c>
      <c r="E89" s="2">
        <v>2409.4987000000001</v>
      </c>
    </row>
    <row r="90" spans="2:5" x14ac:dyDescent="0.25">
      <c r="B90" s="1">
        <v>88</v>
      </c>
      <c r="C90" s="2">
        <v>1.5900000000000001E-2</v>
      </c>
      <c r="D90" s="2">
        <v>-9.9863</v>
      </c>
      <c r="E90" s="2">
        <v>2437.4996999999998</v>
      </c>
    </row>
    <row r="91" spans="2:5" x14ac:dyDescent="0.25">
      <c r="B91" s="1">
        <v>89</v>
      </c>
      <c r="C91" s="2">
        <v>-3.8600000000000002E-2</v>
      </c>
      <c r="D91" s="2">
        <v>-9.9855999999999998</v>
      </c>
      <c r="E91" s="2">
        <v>2465.4992999999999</v>
      </c>
    </row>
    <row r="92" spans="2:5" x14ac:dyDescent="0.25">
      <c r="B92" s="1">
        <v>90</v>
      </c>
      <c r="C92" s="2">
        <v>-3.6200000000000003E-2</v>
      </c>
      <c r="D92" s="2">
        <v>-9.9863999999999997</v>
      </c>
      <c r="E92" s="2">
        <v>2493.5003000000002</v>
      </c>
    </row>
    <row r="93" spans="2:5" x14ac:dyDescent="0.25">
      <c r="B93" s="1">
        <v>91</v>
      </c>
      <c r="C93" s="2">
        <v>-1.34E-2</v>
      </c>
      <c r="D93" s="2">
        <v>-9.9863999999999997</v>
      </c>
      <c r="E93" s="2">
        <v>2521.4991</v>
      </c>
    </row>
    <row r="94" spans="2:5" x14ac:dyDescent="0.25">
      <c r="B94" s="1">
        <v>92</v>
      </c>
      <c r="C94" s="2">
        <v>-1.7999999999999999E-2</v>
      </c>
      <c r="D94" s="2">
        <v>-9.9860000000000007</v>
      </c>
      <c r="E94" s="2">
        <v>2549.5</v>
      </c>
    </row>
    <row r="95" spans="2:5" x14ac:dyDescent="0.25">
      <c r="B95" s="1">
        <v>93</v>
      </c>
      <c r="C95" s="2">
        <v>2.1899999999999999E-2</v>
      </c>
      <c r="D95" s="2">
        <v>-9.9862000000000002</v>
      </c>
      <c r="E95" s="2">
        <v>2577.4991</v>
      </c>
    </row>
    <row r="96" spans="2:5" x14ac:dyDescent="0.25">
      <c r="B96" s="1">
        <v>94</v>
      </c>
      <c r="C96" s="2">
        <v>-5.1999999999999998E-3</v>
      </c>
      <c r="D96" s="2">
        <v>-9.9852000000000007</v>
      </c>
      <c r="E96" s="2">
        <v>2605.5001000000002</v>
      </c>
    </row>
    <row r="97" spans="2:5" x14ac:dyDescent="0.25">
      <c r="B97" s="1">
        <v>95</v>
      </c>
      <c r="C97" s="2">
        <v>1.5800000000000002E-2</v>
      </c>
      <c r="D97" s="2">
        <v>-9.9856999999999996</v>
      </c>
      <c r="E97" s="2">
        <v>2633.4989</v>
      </c>
    </row>
    <row r="98" spans="2:5" x14ac:dyDescent="0.25">
      <c r="B98" s="1">
        <v>96</v>
      </c>
      <c r="C98" s="2">
        <v>-1.8100000000000002E-2</v>
      </c>
      <c r="D98" s="2">
        <v>-9.9850999999999992</v>
      </c>
      <c r="E98" s="2">
        <v>2661.4998999999998</v>
      </c>
    </row>
    <row r="99" spans="2:5" x14ac:dyDescent="0.25">
      <c r="B99" s="1">
        <v>97</v>
      </c>
      <c r="C99" s="2">
        <v>4.1000000000000003E-3</v>
      </c>
      <c r="D99" s="2">
        <v>-9.9855</v>
      </c>
      <c r="E99" s="2">
        <v>2689.4989999999998</v>
      </c>
    </row>
    <row r="100" spans="2:5" x14ac:dyDescent="0.25">
      <c r="B100" s="1">
        <v>98</v>
      </c>
      <c r="C100" s="2">
        <v>1.77E-2</v>
      </c>
      <c r="D100" s="2">
        <v>-9.9852000000000007</v>
      </c>
      <c r="E100" s="2">
        <v>2717.4998000000001</v>
      </c>
    </row>
    <row r="101" spans="2:5" x14ac:dyDescent="0.25">
      <c r="B101" s="1">
        <v>99</v>
      </c>
      <c r="C101" s="2">
        <v>3.5999999999999999E-3</v>
      </c>
      <c r="D101" s="2">
        <v>-9.9857999999999993</v>
      </c>
      <c r="E101" s="2">
        <v>2745.4989</v>
      </c>
    </row>
    <row r="102" spans="2:5" x14ac:dyDescent="0.25">
      <c r="B102" s="1">
        <v>100</v>
      </c>
      <c r="C102" s="2">
        <v>-1.8100000000000002E-2</v>
      </c>
      <c r="D102" s="2">
        <v>-9.9852000000000007</v>
      </c>
      <c r="E102" s="2">
        <v>2773.4998999999998</v>
      </c>
    </row>
    <row r="103" spans="2:5" x14ac:dyDescent="0.25">
      <c r="B103" s="1">
        <v>101</v>
      </c>
      <c r="C103" s="2">
        <v>2.3999999999999998E-3</v>
      </c>
      <c r="D103" s="2">
        <v>-9.9849999999999994</v>
      </c>
      <c r="E103" s="2">
        <v>2801.4991</v>
      </c>
    </row>
    <row r="104" spans="2:5" x14ac:dyDescent="0.25">
      <c r="B104" s="1">
        <v>102</v>
      </c>
      <c r="C104" s="2">
        <v>7.7000000000000002E-3</v>
      </c>
      <c r="D104" s="2">
        <v>-9.9842999999999993</v>
      </c>
      <c r="E104" s="2">
        <v>2829.4998000000001</v>
      </c>
    </row>
    <row r="105" spans="2:5" x14ac:dyDescent="0.25">
      <c r="B105" s="1">
        <v>103</v>
      </c>
      <c r="C105" s="2">
        <v>1.3899999999999999E-2</v>
      </c>
      <c r="D105" s="2">
        <v>-9.9853000000000005</v>
      </c>
      <c r="E105" s="2">
        <v>2857.4989999999998</v>
      </c>
    </row>
    <row r="106" spans="2:5" x14ac:dyDescent="0.25">
      <c r="B106" s="1">
        <v>104</v>
      </c>
      <c r="C106" s="2">
        <v>4.3700000000000003E-2</v>
      </c>
      <c r="D106" s="2">
        <v>-9.9846000000000004</v>
      </c>
      <c r="E106" s="2">
        <v>2885.4996999999998</v>
      </c>
    </row>
    <row r="107" spans="2:5" x14ac:dyDescent="0.25">
      <c r="B107" s="1">
        <v>105</v>
      </c>
      <c r="C107" s="2">
        <v>-5.0000000000000001E-3</v>
      </c>
      <c r="D107" s="2">
        <v>-9.9850999999999992</v>
      </c>
      <c r="E107" s="2">
        <v>2913.4991</v>
      </c>
    </row>
    <row r="108" spans="2:5" x14ac:dyDescent="0.25">
      <c r="B108" s="1">
        <v>106</v>
      </c>
      <c r="C108" s="2">
        <v>6.1999999999999998E-3</v>
      </c>
      <c r="D108" s="2">
        <v>-9.9846000000000004</v>
      </c>
      <c r="E108" s="2">
        <v>2941.4996999999998</v>
      </c>
    </row>
    <row r="109" spans="2:5" x14ac:dyDescent="0.25">
      <c r="B109" s="1">
        <v>107</v>
      </c>
      <c r="C109" s="2">
        <v>7.0900000000000005E-2</v>
      </c>
      <c r="D109" s="2">
        <v>-9.9846000000000004</v>
      </c>
      <c r="E109" s="2">
        <v>2969.4991</v>
      </c>
    </row>
    <row r="110" spans="2:5" x14ac:dyDescent="0.25">
      <c r="B110" s="1">
        <v>108</v>
      </c>
      <c r="C110" s="2">
        <v>-1.2999999999999999E-3</v>
      </c>
      <c r="D110" s="2">
        <v>-9.9847000000000001</v>
      </c>
      <c r="E110" s="2">
        <v>2997.5</v>
      </c>
    </row>
    <row r="111" spans="2:5" x14ac:dyDescent="0.25">
      <c r="B111" s="1">
        <v>109</v>
      </c>
      <c r="C111" s="2">
        <v>7.0099999999999996E-2</v>
      </c>
      <c r="D111" s="2">
        <v>-9.9846000000000004</v>
      </c>
      <c r="E111" s="2">
        <v>3025.4992999999999</v>
      </c>
    </row>
    <row r="112" spans="2:5" x14ac:dyDescent="0.25">
      <c r="B112" s="1">
        <v>110</v>
      </c>
      <c r="C112" s="2">
        <v>2.35E-2</v>
      </c>
      <c r="D112" s="2">
        <v>-9.9841999999999995</v>
      </c>
      <c r="E112" s="2">
        <v>3053.4998000000001</v>
      </c>
    </row>
    <row r="113" spans="2:5" x14ac:dyDescent="0.25">
      <c r="B113" s="1">
        <v>111</v>
      </c>
      <c r="C113" s="2">
        <v>2.1299999999999999E-2</v>
      </c>
      <c r="D113" s="2">
        <v>-9.9839000000000002</v>
      </c>
      <c r="E113" s="2">
        <v>3081.4989</v>
      </c>
    </row>
    <row r="114" spans="2:5" x14ac:dyDescent="0.25">
      <c r="B114" s="1">
        <v>112</v>
      </c>
      <c r="C114" s="2">
        <v>1.8800000000000001E-2</v>
      </c>
      <c r="D114" s="2">
        <v>-9.9835999999999991</v>
      </c>
      <c r="E114" s="2">
        <v>3109.4998999999998</v>
      </c>
    </row>
    <row r="115" spans="2:5" x14ac:dyDescent="0.25">
      <c r="B115" s="1">
        <v>113</v>
      </c>
      <c r="C115" s="2">
        <v>1.03E-2</v>
      </c>
      <c r="D115" s="2">
        <v>-9.9822000000000006</v>
      </c>
      <c r="E115" s="2">
        <v>3137.4994000000002</v>
      </c>
    </row>
    <row r="116" spans="2:5" x14ac:dyDescent="0.25">
      <c r="B116" s="1">
        <v>114</v>
      </c>
      <c r="C116" s="2">
        <v>1.8100000000000002E-2</v>
      </c>
      <c r="D116" s="2">
        <v>-9.9834999999999994</v>
      </c>
      <c r="E116" s="2">
        <v>3165.5</v>
      </c>
    </row>
    <row r="117" spans="2:5" x14ac:dyDescent="0.25">
      <c r="B117" s="1">
        <v>115</v>
      </c>
      <c r="C117" s="2">
        <v>9.4999999999999998E-3</v>
      </c>
      <c r="D117" s="2">
        <v>-9.9840999999999998</v>
      </c>
      <c r="E117" s="2">
        <v>3193.4991</v>
      </c>
    </row>
    <row r="118" spans="2:5" x14ac:dyDescent="0.25">
      <c r="B118" s="1">
        <v>116</v>
      </c>
      <c r="C118" s="2">
        <v>8.5000000000000006E-3</v>
      </c>
      <c r="D118" s="2">
        <v>-9.9824999999999999</v>
      </c>
      <c r="E118" s="2">
        <v>3221.4998000000001</v>
      </c>
    </row>
    <row r="119" spans="2:5" x14ac:dyDescent="0.25">
      <c r="B119" s="1">
        <v>117</v>
      </c>
      <c r="C119" s="2">
        <v>1.21E-2</v>
      </c>
      <c r="D119" s="2">
        <v>-9.9830000000000005</v>
      </c>
      <c r="E119" s="2">
        <v>3249.4992999999999</v>
      </c>
    </row>
    <row r="120" spans="2:5" x14ac:dyDescent="0.25">
      <c r="B120" s="1">
        <v>118</v>
      </c>
      <c r="C120" s="2">
        <v>2.1000000000000001E-2</v>
      </c>
      <c r="D120" s="2">
        <v>-9.9829000000000008</v>
      </c>
      <c r="E120" s="2">
        <v>3277.5</v>
      </c>
    </row>
    <row r="121" spans="2:5" x14ac:dyDescent="0.25">
      <c r="B121" s="1">
        <v>119</v>
      </c>
      <c r="C121" s="2">
        <v>2.1999999999999999E-2</v>
      </c>
      <c r="D121" s="2">
        <v>-9.9833999999999996</v>
      </c>
      <c r="E121" s="2">
        <v>3305.4992999999999</v>
      </c>
    </row>
    <row r="122" spans="2:5" x14ac:dyDescent="0.25">
      <c r="B122" s="1">
        <v>120</v>
      </c>
      <c r="C122" s="2">
        <v>2E-3</v>
      </c>
      <c r="D122" s="2">
        <v>-9.9840999999999998</v>
      </c>
      <c r="E122" s="2">
        <v>3333.4996000000001</v>
      </c>
    </row>
    <row r="123" spans="2:5" x14ac:dyDescent="0.25">
      <c r="B123" s="1">
        <v>121</v>
      </c>
      <c r="C123" s="2">
        <v>5.5100000000000003E-2</v>
      </c>
      <c r="D123" s="2">
        <v>-9.9784000000000006</v>
      </c>
      <c r="E123" s="2">
        <v>3361.4996999999998</v>
      </c>
    </row>
    <row r="124" spans="2:5" x14ac:dyDescent="0.25">
      <c r="B124" s="1">
        <v>122</v>
      </c>
      <c r="C124" s="2">
        <v>-3.2000000000000002E-3</v>
      </c>
      <c r="D124" s="2">
        <v>-9.9817999999999998</v>
      </c>
      <c r="E124" s="2">
        <v>3385.7496999999998</v>
      </c>
    </row>
  </sheetData>
  <mergeCells count="1">
    <mergeCell ref="B1:E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462ED-2CD3-4E99-9C59-36E7CC164E3E}">
  <dimension ref="A1:U124"/>
  <sheetViews>
    <sheetView workbookViewId="0">
      <selection activeCell="J3" sqref="J3"/>
    </sheetView>
  </sheetViews>
  <sheetFormatPr defaultRowHeight="15" x14ac:dyDescent="0.25"/>
  <cols>
    <col min="2" max="2" width="9.140625" style="1"/>
    <col min="3" max="21" width="9.140625" style="2"/>
  </cols>
  <sheetData>
    <row r="1" spans="1:21" x14ac:dyDescent="0.25">
      <c r="B1" s="9" t="s">
        <v>4</v>
      </c>
      <c r="C1" s="9"/>
      <c r="D1" s="9"/>
      <c r="E1" s="9"/>
      <c r="G1" s="10" t="s">
        <v>5</v>
      </c>
      <c r="H1" s="10"/>
      <c r="I1" s="10"/>
      <c r="J1" s="10"/>
      <c r="L1" s="10"/>
      <c r="M1" s="10"/>
      <c r="N1" s="10"/>
      <c r="O1" s="10"/>
      <c r="R1" s="10"/>
      <c r="S1" s="10"/>
      <c r="T1" s="10"/>
      <c r="U1" s="10"/>
    </row>
    <row r="2" spans="1:21" x14ac:dyDescent="0.25">
      <c r="B2" s="1" t="s">
        <v>0</v>
      </c>
      <c r="C2" s="2" t="s">
        <v>8</v>
      </c>
      <c r="D2" s="2" t="s">
        <v>9</v>
      </c>
      <c r="E2" s="2" t="s">
        <v>10</v>
      </c>
      <c r="G2" s="2" t="s">
        <v>0</v>
      </c>
      <c r="H2" s="2" t="s">
        <v>8</v>
      </c>
      <c r="I2" s="2" t="s">
        <v>9</v>
      </c>
      <c r="J2" s="2" t="s">
        <v>10</v>
      </c>
    </row>
    <row r="3" spans="1:21" x14ac:dyDescent="0.25">
      <c r="A3" s="2"/>
      <c r="B3" s="2">
        <v>1</v>
      </c>
      <c r="G3" s="2">
        <v>1</v>
      </c>
    </row>
    <row r="4" spans="1:21" x14ac:dyDescent="0.25">
      <c r="A4" s="2"/>
      <c r="B4" s="2">
        <v>2</v>
      </c>
      <c r="C4" s="2">
        <v>25.022600000000001</v>
      </c>
      <c r="D4" s="2">
        <v>-0.2475</v>
      </c>
      <c r="E4" s="2">
        <v>18.000599999999999</v>
      </c>
      <c r="G4" s="2">
        <v>2</v>
      </c>
      <c r="H4" s="2">
        <v>-24.973700000000001</v>
      </c>
      <c r="I4" s="2">
        <v>-0.24229999999999999</v>
      </c>
      <c r="J4" s="2">
        <v>18</v>
      </c>
    </row>
    <row r="5" spans="1:21" x14ac:dyDescent="0.25">
      <c r="A5" s="2"/>
      <c r="B5" s="2">
        <v>3</v>
      </c>
      <c r="C5" s="2">
        <v>25.022400000000001</v>
      </c>
      <c r="D5" s="2">
        <v>-0.2492</v>
      </c>
      <c r="E5" s="2">
        <v>43.501800000000003</v>
      </c>
      <c r="G5" s="2">
        <v>3</v>
      </c>
      <c r="H5" s="2">
        <v>-24.973700000000001</v>
      </c>
      <c r="I5" s="2">
        <v>-0.27089999999999997</v>
      </c>
      <c r="J5" s="2">
        <v>43.499200000000002</v>
      </c>
    </row>
    <row r="6" spans="1:21" x14ac:dyDescent="0.25">
      <c r="A6" s="2"/>
      <c r="B6" s="2">
        <v>4</v>
      </c>
      <c r="C6" s="2">
        <v>25.023700000000002</v>
      </c>
      <c r="D6" s="2">
        <v>-0.19800000000000001</v>
      </c>
      <c r="E6" s="2">
        <v>71.499700000000004</v>
      </c>
      <c r="G6" s="2">
        <v>4</v>
      </c>
      <c r="H6" s="2">
        <v>-24.973099999999999</v>
      </c>
      <c r="I6" s="2">
        <v>-0.21160000000000001</v>
      </c>
      <c r="J6" s="2">
        <v>71.499799999999993</v>
      </c>
    </row>
    <row r="7" spans="1:21" x14ac:dyDescent="0.25">
      <c r="A7" s="2"/>
      <c r="B7" s="2">
        <v>5</v>
      </c>
      <c r="C7" s="2">
        <v>25.022099999999998</v>
      </c>
      <c r="D7" s="2">
        <v>-0.28189999999999998</v>
      </c>
      <c r="E7" s="2">
        <v>99.498999999999995</v>
      </c>
      <c r="G7" s="2">
        <v>5</v>
      </c>
      <c r="H7" s="2">
        <v>-24.973199999999999</v>
      </c>
      <c r="I7" s="2">
        <v>-0.2848</v>
      </c>
      <c r="J7" s="2">
        <v>99.499499999999998</v>
      </c>
    </row>
    <row r="8" spans="1:21" x14ac:dyDescent="0.25">
      <c r="A8" s="2"/>
      <c r="B8" s="2">
        <v>6</v>
      </c>
      <c r="C8" s="2">
        <v>25.0229</v>
      </c>
      <c r="D8" s="2">
        <v>-0.30449999999999999</v>
      </c>
      <c r="E8" s="2">
        <v>127.4991</v>
      </c>
      <c r="G8" s="2">
        <v>6</v>
      </c>
      <c r="H8" s="2">
        <v>-24.973299999999998</v>
      </c>
      <c r="I8" s="2">
        <v>-0.29070000000000001</v>
      </c>
      <c r="J8" s="2">
        <v>127.4997</v>
      </c>
    </row>
    <row r="9" spans="1:21" x14ac:dyDescent="0.25">
      <c r="A9" s="2"/>
      <c r="B9" s="2">
        <v>7</v>
      </c>
      <c r="C9" s="2">
        <v>25.023800000000001</v>
      </c>
      <c r="D9" s="2">
        <v>-0.28860000000000002</v>
      </c>
      <c r="E9" s="2">
        <v>155.49879999999999</v>
      </c>
      <c r="G9" s="2">
        <v>7</v>
      </c>
      <c r="H9" s="2">
        <v>-24.9726</v>
      </c>
      <c r="I9" s="2">
        <v>-0.30130000000000001</v>
      </c>
      <c r="J9" s="2">
        <v>155.49950000000001</v>
      </c>
    </row>
    <row r="10" spans="1:21" x14ac:dyDescent="0.25">
      <c r="A10" s="2"/>
      <c r="B10" s="2">
        <v>8</v>
      </c>
      <c r="C10" s="2">
        <v>25.0229</v>
      </c>
      <c r="D10" s="2">
        <v>-0.30409999999999998</v>
      </c>
      <c r="E10" s="2">
        <v>183.50280000000001</v>
      </c>
      <c r="G10" s="2">
        <v>8</v>
      </c>
      <c r="H10" s="2">
        <v>-24.971900000000002</v>
      </c>
      <c r="I10" s="2">
        <v>-0.29220000000000002</v>
      </c>
      <c r="J10" s="2">
        <v>183.50020000000001</v>
      </c>
    </row>
    <row r="11" spans="1:21" x14ac:dyDescent="0.25">
      <c r="A11" s="2"/>
      <c r="B11" s="2">
        <v>9</v>
      </c>
      <c r="C11" s="2">
        <v>25.0242</v>
      </c>
      <c r="D11" s="2">
        <v>-0.31130000000000002</v>
      </c>
      <c r="E11" s="2">
        <v>211.499</v>
      </c>
      <c r="G11" s="2">
        <v>9</v>
      </c>
      <c r="H11" s="2">
        <v>-24.972300000000001</v>
      </c>
      <c r="I11" s="2">
        <v>-0.29220000000000002</v>
      </c>
      <c r="J11" s="2">
        <v>211.50020000000001</v>
      </c>
    </row>
    <row r="12" spans="1:21" x14ac:dyDescent="0.25">
      <c r="A12" s="2"/>
      <c r="B12" s="2">
        <v>10</v>
      </c>
      <c r="C12" s="2">
        <v>25.0246</v>
      </c>
      <c r="D12" s="2">
        <v>-0.2954</v>
      </c>
      <c r="E12" s="2">
        <v>239.4999</v>
      </c>
      <c r="G12" s="2">
        <v>10</v>
      </c>
      <c r="H12" s="2">
        <v>-24.971699999999998</v>
      </c>
      <c r="I12" s="2">
        <v>-0.29389999999999999</v>
      </c>
      <c r="J12" s="2">
        <v>239.49930000000001</v>
      </c>
    </row>
    <row r="13" spans="1:21" x14ac:dyDescent="0.25">
      <c r="A13" s="2"/>
      <c r="B13" s="2">
        <v>11</v>
      </c>
      <c r="C13" s="2">
        <v>25.024000000000001</v>
      </c>
      <c r="D13" s="2">
        <v>-0.3034</v>
      </c>
      <c r="E13" s="2">
        <v>267.4975</v>
      </c>
      <c r="G13" s="2">
        <v>11</v>
      </c>
      <c r="H13" s="2">
        <v>-24.972300000000001</v>
      </c>
      <c r="I13" s="2">
        <v>-0.28970000000000001</v>
      </c>
      <c r="J13" s="2">
        <v>267.49919999999997</v>
      </c>
    </row>
    <row r="14" spans="1:21" x14ac:dyDescent="0.25">
      <c r="A14" s="2"/>
      <c r="B14" s="2">
        <v>12</v>
      </c>
      <c r="C14" s="2">
        <v>25.025700000000001</v>
      </c>
      <c r="D14" s="2">
        <v>-0.29380000000000001</v>
      </c>
      <c r="E14" s="2">
        <v>295.5</v>
      </c>
      <c r="G14" s="2">
        <v>12</v>
      </c>
      <c r="H14" s="2">
        <v>-24.971399999999999</v>
      </c>
      <c r="I14" s="2">
        <v>-0.27910000000000001</v>
      </c>
      <c r="J14" s="2">
        <v>295.49959999999999</v>
      </c>
    </row>
    <row r="15" spans="1:21" x14ac:dyDescent="0.25">
      <c r="A15" s="2"/>
      <c r="B15" s="2">
        <v>13</v>
      </c>
      <c r="C15" s="2">
        <v>25.025099999999998</v>
      </c>
      <c r="D15" s="2">
        <v>-0.2954</v>
      </c>
      <c r="E15" s="2">
        <v>323.4984</v>
      </c>
      <c r="G15" s="2">
        <v>13</v>
      </c>
      <c r="H15" s="2">
        <v>-24.972000000000001</v>
      </c>
      <c r="I15" s="2">
        <v>-0.28649999999999998</v>
      </c>
      <c r="J15" s="2">
        <v>323.49950000000001</v>
      </c>
    </row>
    <row r="16" spans="1:21" x14ac:dyDescent="0.25">
      <c r="A16" s="2"/>
      <c r="B16" s="2">
        <v>14</v>
      </c>
      <c r="C16" s="2">
        <v>25.025400000000001</v>
      </c>
      <c r="D16" s="2">
        <v>-0.30009999999999998</v>
      </c>
      <c r="E16" s="2">
        <v>351.49869999999999</v>
      </c>
      <c r="G16" s="2">
        <v>14</v>
      </c>
      <c r="H16" s="2">
        <v>-24.971399999999999</v>
      </c>
      <c r="I16" s="2">
        <v>-0.29189999999999999</v>
      </c>
      <c r="J16" s="2">
        <v>351.49979999999999</v>
      </c>
    </row>
    <row r="17" spans="1:10" x14ac:dyDescent="0.25">
      <c r="A17" s="2"/>
      <c r="B17" s="2">
        <v>15</v>
      </c>
      <c r="C17" s="2">
        <v>25.0261</v>
      </c>
      <c r="D17" s="2">
        <v>-0.29680000000000001</v>
      </c>
      <c r="E17" s="2">
        <v>379.49860000000001</v>
      </c>
      <c r="G17" s="2">
        <v>15</v>
      </c>
      <c r="H17" s="2">
        <v>-24.971499999999999</v>
      </c>
      <c r="I17" s="2">
        <v>-0.28110000000000002</v>
      </c>
      <c r="J17" s="2">
        <v>379.4991</v>
      </c>
    </row>
    <row r="18" spans="1:10" x14ac:dyDescent="0.25">
      <c r="A18" s="2"/>
      <c r="B18" s="2">
        <v>16</v>
      </c>
      <c r="C18" s="2">
        <v>25.025700000000001</v>
      </c>
      <c r="D18" s="2">
        <v>-0.31409999999999999</v>
      </c>
      <c r="E18" s="2">
        <v>407.49540000000002</v>
      </c>
      <c r="G18" s="2">
        <v>16</v>
      </c>
      <c r="H18" s="2">
        <v>-24.9709</v>
      </c>
      <c r="I18" s="2">
        <v>-0.29220000000000002</v>
      </c>
      <c r="J18" s="2">
        <v>407.49959999999999</v>
      </c>
    </row>
    <row r="19" spans="1:10" x14ac:dyDescent="0.25">
      <c r="A19" s="2"/>
      <c r="B19" s="2">
        <v>17</v>
      </c>
      <c r="C19" s="2">
        <v>25.0261</v>
      </c>
      <c r="D19" s="2">
        <v>-0.32990000000000003</v>
      </c>
      <c r="E19" s="2">
        <v>435.49689999999998</v>
      </c>
      <c r="G19" s="2">
        <v>17</v>
      </c>
      <c r="H19" s="2">
        <v>-24.97</v>
      </c>
      <c r="I19" s="2">
        <v>-0.32419999999999999</v>
      </c>
      <c r="J19" s="2">
        <v>435.50029999999998</v>
      </c>
    </row>
    <row r="20" spans="1:10" x14ac:dyDescent="0.25">
      <c r="A20" s="2"/>
      <c r="B20" s="2">
        <v>18</v>
      </c>
      <c r="C20" s="2">
        <v>25.0261</v>
      </c>
      <c r="D20" s="2">
        <v>-0.3009</v>
      </c>
      <c r="E20" s="2">
        <v>463.49790000000002</v>
      </c>
      <c r="G20" s="2">
        <v>18</v>
      </c>
      <c r="H20" s="2">
        <v>-24.970199999999998</v>
      </c>
      <c r="I20" s="2">
        <v>-0.29930000000000001</v>
      </c>
      <c r="J20" s="2">
        <v>463.5</v>
      </c>
    </row>
    <row r="21" spans="1:10" x14ac:dyDescent="0.25">
      <c r="A21" s="2"/>
      <c r="B21" s="2">
        <v>19</v>
      </c>
      <c r="C21" s="2">
        <v>25.026599999999998</v>
      </c>
      <c r="D21" s="2">
        <v>-0.28449999999999998</v>
      </c>
      <c r="E21" s="2">
        <v>491.50049999999999</v>
      </c>
      <c r="G21" s="2">
        <v>19</v>
      </c>
      <c r="H21" s="2">
        <v>-24.970199999999998</v>
      </c>
      <c r="I21" s="2">
        <v>-0.28110000000000002</v>
      </c>
      <c r="J21" s="2">
        <v>491.50009999999997</v>
      </c>
    </row>
    <row r="22" spans="1:10" x14ac:dyDescent="0.25">
      <c r="A22" s="2"/>
      <c r="B22" s="2">
        <v>20</v>
      </c>
      <c r="C22" s="2">
        <v>25.0276</v>
      </c>
      <c r="D22" s="2">
        <v>-0.31740000000000002</v>
      </c>
      <c r="E22" s="2">
        <v>519.5</v>
      </c>
      <c r="G22" s="2">
        <v>20</v>
      </c>
      <c r="H22" s="2">
        <v>-24.9695</v>
      </c>
      <c r="I22" s="2">
        <v>-0.317</v>
      </c>
      <c r="J22" s="2">
        <v>519.49940000000004</v>
      </c>
    </row>
    <row r="23" spans="1:10" x14ac:dyDescent="0.25">
      <c r="A23" s="2"/>
      <c r="B23" s="2">
        <v>21</v>
      </c>
      <c r="C23" s="2">
        <v>25.027000000000001</v>
      </c>
      <c r="D23" s="2">
        <v>-0.28749999999999998</v>
      </c>
      <c r="E23" s="2">
        <v>547.49940000000004</v>
      </c>
      <c r="G23" s="2">
        <v>21</v>
      </c>
      <c r="H23" s="2">
        <v>-24.970099999999999</v>
      </c>
      <c r="I23" s="2">
        <v>-0.3075</v>
      </c>
      <c r="J23" s="2">
        <v>547.49900000000002</v>
      </c>
    </row>
    <row r="24" spans="1:10" x14ac:dyDescent="0.25">
      <c r="A24" s="2"/>
      <c r="B24" s="2">
        <v>22</v>
      </c>
      <c r="C24" s="2">
        <v>25.028300000000002</v>
      </c>
      <c r="D24" s="2">
        <v>-0.31569999999999998</v>
      </c>
      <c r="E24" s="2">
        <v>575.49980000000005</v>
      </c>
      <c r="G24" s="2">
        <v>22</v>
      </c>
      <c r="H24" s="2">
        <v>-24.969200000000001</v>
      </c>
      <c r="I24" s="2">
        <v>-0.315</v>
      </c>
      <c r="J24" s="2">
        <v>575.4991</v>
      </c>
    </row>
    <row r="25" spans="1:10" x14ac:dyDescent="0.25">
      <c r="A25" s="2"/>
      <c r="B25" s="2">
        <v>23</v>
      </c>
      <c r="C25" s="2">
        <v>25.0276</v>
      </c>
      <c r="D25" s="2">
        <v>-0.30620000000000003</v>
      </c>
      <c r="E25" s="2">
        <v>603.50160000000005</v>
      </c>
      <c r="G25" s="2">
        <v>23</v>
      </c>
      <c r="H25" s="2">
        <v>-24.968499999999999</v>
      </c>
      <c r="I25" s="2">
        <v>-0.29859999999999998</v>
      </c>
      <c r="J25" s="2">
        <v>603.49919999999997</v>
      </c>
    </row>
    <row r="26" spans="1:10" x14ac:dyDescent="0.25">
      <c r="A26" s="2"/>
      <c r="B26" s="2">
        <v>24</v>
      </c>
      <c r="C26" s="2">
        <v>25.028099999999998</v>
      </c>
      <c r="D26" s="2">
        <v>-0.3075</v>
      </c>
      <c r="E26" s="2">
        <v>631.49860000000001</v>
      </c>
      <c r="G26" s="2">
        <v>24</v>
      </c>
      <c r="H26" s="2">
        <v>-24.968499999999999</v>
      </c>
      <c r="I26" s="2">
        <v>-0.31209999999999999</v>
      </c>
      <c r="J26" s="2">
        <v>631.50130000000001</v>
      </c>
    </row>
    <row r="27" spans="1:10" x14ac:dyDescent="0.25">
      <c r="A27" s="2"/>
      <c r="B27" s="2">
        <v>25</v>
      </c>
      <c r="C27" s="2">
        <v>25.029399999999999</v>
      </c>
      <c r="D27" s="2">
        <v>-0.33029999999999998</v>
      </c>
      <c r="E27" s="2">
        <v>659.50130000000001</v>
      </c>
      <c r="G27" s="2">
        <v>25</v>
      </c>
      <c r="H27" s="2">
        <v>-24.9682</v>
      </c>
      <c r="I27" s="2">
        <v>-0.32279999999999998</v>
      </c>
      <c r="J27" s="2">
        <v>659.50030000000004</v>
      </c>
    </row>
    <row r="28" spans="1:10" x14ac:dyDescent="0.25">
      <c r="A28" s="2"/>
      <c r="B28" s="2">
        <v>26</v>
      </c>
      <c r="C28" s="2">
        <v>25.028600000000001</v>
      </c>
      <c r="D28" s="2">
        <v>-0.2964</v>
      </c>
      <c r="E28" s="2">
        <v>687.50239999999997</v>
      </c>
      <c r="G28" s="2">
        <v>26</v>
      </c>
      <c r="H28" s="2">
        <v>-24.9681</v>
      </c>
      <c r="I28" s="2">
        <v>-0.29949999999999999</v>
      </c>
      <c r="J28" s="2">
        <v>687.49950000000001</v>
      </c>
    </row>
    <row r="29" spans="1:10" x14ac:dyDescent="0.25">
      <c r="A29" s="2"/>
      <c r="B29" s="2">
        <v>27</v>
      </c>
      <c r="C29" s="2">
        <v>25.029</v>
      </c>
      <c r="D29" s="2">
        <v>-0.30940000000000001</v>
      </c>
      <c r="E29" s="2">
        <v>715.49760000000003</v>
      </c>
      <c r="G29" s="2">
        <v>27</v>
      </c>
      <c r="H29" s="2">
        <v>-24.968</v>
      </c>
      <c r="I29" s="2">
        <v>-0.30449999999999999</v>
      </c>
      <c r="J29" s="2">
        <v>715.49959999999999</v>
      </c>
    </row>
    <row r="30" spans="1:10" x14ac:dyDescent="0.25">
      <c r="A30" s="2"/>
      <c r="B30" s="2">
        <v>28</v>
      </c>
      <c r="C30" s="2">
        <v>25.027899999999999</v>
      </c>
      <c r="D30" s="2">
        <v>-0.30330000000000001</v>
      </c>
      <c r="E30" s="2">
        <v>743.49739999999997</v>
      </c>
      <c r="G30" s="2">
        <v>28</v>
      </c>
      <c r="H30" s="2">
        <v>-24.967099999999999</v>
      </c>
      <c r="I30" s="2">
        <v>-0.29730000000000001</v>
      </c>
      <c r="J30" s="2">
        <v>743.49950000000001</v>
      </c>
    </row>
    <row r="31" spans="1:10" x14ac:dyDescent="0.25">
      <c r="A31" s="2"/>
      <c r="B31" s="2">
        <v>29</v>
      </c>
      <c r="C31" s="2">
        <v>25.0291</v>
      </c>
      <c r="D31" s="2">
        <v>-0.31979999999999997</v>
      </c>
      <c r="E31" s="2">
        <v>771.50120000000004</v>
      </c>
      <c r="G31" s="2">
        <v>29</v>
      </c>
      <c r="H31" s="2">
        <v>-24.967199999999998</v>
      </c>
      <c r="I31" s="2">
        <v>-0.31690000000000002</v>
      </c>
      <c r="J31" s="2">
        <v>771.49890000000005</v>
      </c>
    </row>
    <row r="32" spans="1:10" x14ac:dyDescent="0.25">
      <c r="A32" s="2"/>
      <c r="B32" s="2">
        <v>30</v>
      </c>
      <c r="C32" s="2">
        <v>25.029</v>
      </c>
      <c r="D32" s="2">
        <v>-0.28689999999999999</v>
      </c>
      <c r="E32" s="2">
        <v>799.49800000000005</v>
      </c>
      <c r="G32" s="2">
        <v>30</v>
      </c>
      <c r="H32" s="2">
        <v>-24.966799999999999</v>
      </c>
      <c r="I32" s="2">
        <v>-0.29380000000000001</v>
      </c>
      <c r="J32" s="2">
        <v>799.49940000000004</v>
      </c>
    </row>
    <row r="33" spans="1:10" x14ac:dyDescent="0.25">
      <c r="A33" s="2"/>
      <c r="B33" s="2">
        <v>31</v>
      </c>
      <c r="C33" s="2">
        <v>25.028500000000001</v>
      </c>
      <c r="D33" s="2">
        <v>-0.29389999999999999</v>
      </c>
      <c r="E33" s="2">
        <v>827.49739999999997</v>
      </c>
      <c r="G33" s="2">
        <v>31</v>
      </c>
      <c r="H33" s="2">
        <v>-24.966799999999999</v>
      </c>
      <c r="I33" s="2">
        <v>-0.30499999999999999</v>
      </c>
      <c r="J33" s="2">
        <v>827.49890000000005</v>
      </c>
    </row>
    <row r="34" spans="1:10" x14ac:dyDescent="0.25">
      <c r="A34" s="2"/>
      <c r="B34" s="2">
        <v>32</v>
      </c>
      <c r="C34" s="2">
        <v>25.029299999999999</v>
      </c>
      <c r="D34" s="2">
        <v>-0.30299999999999999</v>
      </c>
      <c r="E34" s="2">
        <v>855.49900000000002</v>
      </c>
      <c r="G34" s="2">
        <v>32</v>
      </c>
      <c r="H34" s="2">
        <v>-24.9665</v>
      </c>
      <c r="I34" s="2">
        <v>-0.30980000000000002</v>
      </c>
      <c r="J34" s="2">
        <v>855.49940000000004</v>
      </c>
    </row>
    <row r="35" spans="1:10" x14ac:dyDescent="0.25">
      <c r="A35" s="2"/>
      <c r="B35" s="2">
        <v>33</v>
      </c>
      <c r="C35" s="2">
        <v>25.0289</v>
      </c>
      <c r="D35" s="2">
        <v>-0.26829999999999998</v>
      </c>
      <c r="E35" s="2">
        <v>883.49950000000001</v>
      </c>
      <c r="G35" s="2">
        <v>33</v>
      </c>
      <c r="H35" s="2">
        <v>-24.966999999999999</v>
      </c>
      <c r="I35" s="2">
        <v>-0.28939999999999999</v>
      </c>
      <c r="J35" s="2">
        <v>883.49919999999997</v>
      </c>
    </row>
    <row r="36" spans="1:10" x14ac:dyDescent="0.25">
      <c r="A36" s="2"/>
      <c r="B36" s="2">
        <v>34</v>
      </c>
      <c r="C36" s="2">
        <v>25.030200000000001</v>
      </c>
      <c r="D36" s="2">
        <v>-0.32450000000000001</v>
      </c>
      <c r="E36" s="2">
        <v>911.49890000000005</v>
      </c>
      <c r="G36" s="2">
        <v>34</v>
      </c>
      <c r="H36" s="2">
        <v>-24.965900000000001</v>
      </c>
      <c r="I36" s="2">
        <v>-0.32319999999999999</v>
      </c>
      <c r="J36" s="2">
        <v>911.49900000000002</v>
      </c>
    </row>
    <row r="37" spans="1:10" x14ac:dyDescent="0.25">
      <c r="A37" s="2"/>
      <c r="B37" s="2">
        <v>35</v>
      </c>
      <c r="C37" s="2">
        <v>25.029900000000001</v>
      </c>
      <c r="D37" s="2">
        <v>-0.2792</v>
      </c>
      <c r="E37" s="2">
        <v>939.49919999999997</v>
      </c>
      <c r="G37" s="2">
        <v>35</v>
      </c>
      <c r="H37" s="2">
        <v>-24.966000000000001</v>
      </c>
      <c r="I37" s="2">
        <v>-0.29970000000000002</v>
      </c>
      <c r="J37" s="2">
        <v>939.49929999999995</v>
      </c>
    </row>
    <row r="38" spans="1:10" x14ac:dyDescent="0.25">
      <c r="A38" s="2"/>
      <c r="B38" s="2">
        <v>36</v>
      </c>
      <c r="C38" s="2">
        <v>25.0318</v>
      </c>
      <c r="D38" s="2">
        <v>-0.29720000000000002</v>
      </c>
      <c r="E38" s="2">
        <v>967.50030000000004</v>
      </c>
      <c r="G38" s="2">
        <v>36</v>
      </c>
      <c r="H38" s="2">
        <v>-24.965299999999999</v>
      </c>
      <c r="I38" s="2">
        <v>-0.30680000000000002</v>
      </c>
      <c r="J38" s="2">
        <v>967.49959999999999</v>
      </c>
    </row>
    <row r="39" spans="1:10" x14ac:dyDescent="0.25">
      <c r="A39" s="2"/>
      <c r="B39" s="2">
        <v>37</v>
      </c>
      <c r="C39" s="2">
        <v>25.031600000000001</v>
      </c>
      <c r="D39" s="2">
        <v>-0.29609999999999997</v>
      </c>
      <c r="E39" s="2">
        <v>995.49860000000001</v>
      </c>
      <c r="G39" s="2">
        <v>37</v>
      </c>
      <c r="H39" s="2">
        <v>-24.965900000000001</v>
      </c>
      <c r="I39" s="2">
        <v>-0.30280000000000001</v>
      </c>
      <c r="J39" s="2">
        <v>995.49980000000005</v>
      </c>
    </row>
    <row r="40" spans="1:10" x14ac:dyDescent="0.25">
      <c r="A40" s="2"/>
      <c r="B40" s="2">
        <v>38</v>
      </c>
      <c r="C40" s="2">
        <v>25.0307</v>
      </c>
      <c r="D40" s="2">
        <v>-0.29449999999999998</v>
      </c>
      <c r="E40" s="2">
        <v>1023.4987</v>
      </c>
      <c r="G40" s="2">
        <v>38</v>
      </c>
      <c r="H40" s="2">
        <v>-24.964700000000001</v>
      </c>
      <c r="I40" s="2">
        <v>-0.3337</v>
      </c>
      <c r="J40" s="2">
        <v>1023.4995</v>
      </c>
    </row>
    <row r="41" spans="1:10" x14ac:dyDescent="0.25">
      <c r="A41" s="2"/>
      <c r="B41" s="2">
        <v>39</v>
      </c>
      <c r="C41" s="2">
        <v>25.031099999999999</v>
      </c>
      <c r="D41" s="2">
        <v>-0.29659999999999997</v>
      </c>
      <c r="E41" s="2">
        <v>1051.4985999999999</v>
      </c>
      <c r="G41" s="2">
        <v>39</v>
      </c>
      <c r="H41" s="2">
        <v>-24.964200000000002</v>
      </c>
      <c r="I41" s="2">
        <v>-0.31669999999999998</v>
      </c>
      <c r="J41" s="2">
        <v>1051.4989</v>
      </c>
    </row>
    <row r="42" spans="1:10" x14ac:dyDescent="0.25">
      <c r="A42" s="2"/>
      <c r="B42" s="2">
        <v>40</v>
      </c>
      <c r="C42" s="2">
        <v>25.0318</v>
      </c>
      <c r="D42" s="2">
        <v>-0.27329999999999999</v>
      </c>
      <c r="E42" s="2">
        <v>1079.4978000000001</v>
      </c>
      <c r="G42" s="2">
        <v>40</v>
      </c>
      <c r="H42" s="2">
        <v>-24.965900000000001</v>
      </c>
      <c r="I42" s="2">
        <v>-0.2888</v>
      </c>
      <c r="J42" s="2">
        <v>1079.4994999999999</v>
      </c>
    </row>
    <row r="43" spans="1:10" x14ac:dyDescent="0.25">
      <c r="A43" s="2"/>
      <c r="B43" s="2">
        <v>41</v>
      </c>
      <c r="C43" s="2">
        <v>25.0319</v>
      </c>
      <c r="D43" s="2">
        <v>-0.28749999999999998</v>
      </c>
      <c r="E43" s="2">
        <v>1107.5015000000001</v>
      </c>
      <c r="G43" s="2">
        <v>41</v>
      </c>
      <c r="H43" s="2">
        <v>-24.963899999999999</v>
      </c>
      <c r="I43" s="2">
        <v>-0.28470000000000001</v>
      </c>
      <c r="J43" s="2">
        <v>1107.4993999999999</v>
      </c>
    </row>
    <row r="44" spans="1:10" x14ac:dyDescent="0.25">
      <c r="A44" s="2"/>
      <c r="B44" s="2">
        <v>42</v>
      </c>
      <c r="C44" s="2">
        <v>25.032599999999999</v>
      </c>
      <c r="D44" s="2">
        <v>-0.29830000000000001</v>
      </c>
      <c r="E44" s="2">
        <v>1135.4987000000001</v>
      </c>
      <c r="G44" s="2">
        <v>42</v>
      </c>
      <c r="H44" s="2">
        <v>-24.963899999999999</v>
      </c>
      <c r="I44" s="2">
        <v>-0.29670000000000002</v>
      </c>
      <c r="J44" s="2">
        <v>1135.4999</v>
      </c>
    </row>
    <row r="45" spans="1:10" x14ac:dyDescent="0.25">
      <c r="A45" s="2"/>
      <c r="B45" s="2">
        <v>43</v>
      </c>
      <c r="C45" s="2">
        <v>25.0322</v>
      </c>
      <c r="D45" s="2">
        <v>-0.2697</v>
      </c>
      <c r="E45" s="2">
        <v>1163.5006000000001</v>
      </c>
      <c r="G45" s="2">
        <v>43</v>
      </c>
      <c r="H45" s="2">
        <v>-24.963999999999999</v>
      </c>
      <c r="I45" s="2">
        <v>-0.28100000000000003</v>
      </c>
      <c r="J45" s="2">
        <v>1163.4994999999999</v>
      </c>
    </row>
    <row r="46" spans="1:10" x14ac:dyDescent="0.25">
      <c r="A46" s="2"/>
      <c r="B46" s="2">
        <v>44</v>
      </c>
      <c r="C46" s="2">
        <v>25.033899999999999</v>
      </c>
      <c r="D46" s="2">
        <v>-0.31009999999999999</v>
      </c>
      <c r="E46" s="2">
        <v>1191.5020999999999</v>
      </c>
      <c r="G46" s="2">
        <v>44</v>
      </c>
      <c r="H46" s="2">
        <v>-24.9636</v>
      </c>
      <c r="I46" s="2">
        <v>-0.29680000000000001</v>
      </c>
      <c r="J46" s="2">
        <v>1191.499</v>
      </c>
    </row>
    <row r="47" spans="1:10" x14ac:dyDescent="0.25">
      <c r="A47" s="2"/>
      <c r="B47" s="2">
        <v>45</v>
      </c>
      <c r="C47" s="2">
        <v>25.033000000000001</v>
      </c>
      <c r="D47" s="2">
        <v>-0.29699999999999999</v>
      </c>
      <c r="E47" s="2">
        <v>1219.498</v>
      </c>
      <c r="G47" s="2">
        <v>45</v>
      </c>
      <c r="H47" s="2">
        <v>-24.962700000000002</v>
      </c>
      <c r="I47" s="2">
        <v>-0.28889999999999999</v>
      </c>
      <c r="J47" s="2">
        <v>1219.4998000000001</v>
      </c>
    </row>
    <row r="48" spans="1:10" x14ac:dyDescent="0.25">
      <c r="A48" s="2"/>
      <c r="B48" s="2">
        <v>46</v>
      </c>
      <c r="C48" s="2">
        <v>25.033899999999999</v>
      </c>
      <c r="D48" s="2">
        <v>-0.29780000000000001</v>
      </c>
      <c r="E48" s="2">
        <v>1247.5024000000001</v>
      </c>
      <c r="G48" s="2">
        <v>46</v>
      </c>
      <c r="H48" s="2">
        <v>-24.9636</v>
      </c>
      <c r="I48" s="2">
        <v>-0.29730000000000001</v>
      </c>
      <c r="J48" s="2">
        <v>1247.499</v>
      </c>
    </row>
    <row r="49" spans="1:10" x14ac:dyDescent="0.25">
      <c r="A49" s="2"/>
      <c r="B49" s="2">
        <v>47</v>
      </c>
      <c r="C49" s="2">
        <v>25.034700000000001</v>
      </c>
      <c r="D49" s="2">
        <v>-0.31690000000000002</v>
      </c>
      <c r="E49" s="2">
        <v>1275.5003999999999</v>
      </c>
      <c r="G49" s="2">
        <v>47</v>
      </c>
      <c r="H49" s="2">
        <v>-24.962499999999999</v>
      </c>
      <c r="I49" s="2">
        <v>-0.31469999999999998</v>
      </c>
      <c r="J49" s="2">
        <v>1275.4993999999999</v>
      </c>
    </row>
    <row r="50" spans="1:10" x14ac:dyDescent="0.25">
      <c r="A50" s="2"/>
      <c r="B50" s="2">
        <v>48</v>
      </c>
      <c r="C50" s="2">
        <v>25.0349</v>
      </c>
      <c r="D50" s="2">
        <v>-0.3115</v>
      </c>
      <c r="E50" s="2">
        <v>1303.4991</v>
      </c>
      <c r="G50" s="2">
        <v>48</v>
      </c>
      <c r="H50" s="2">
        <v>-24.962599999999998</v>
      </c>
      <c r="I50" s="2">
        <v>-0.31009999999999999</v>
      </c>
      <c r="J50" s="2">
        <v>1303.4989</v>
      </c>
    </row>
    <row r="51" spans="1:10" x14ac:dyDescent="0.25">
      <c r="A51" s="2"/>
      <c r="B51" s="2">
        <v>49</v>
      </c>
      <c r="C51" s="2">
        <v>25.034199999999998</v>
      </c>
      <c r="D51" s="2">
        <v>-0.3145</v>
      </c>
      <c r="E51" s="2">
        <v>1331.5028</v>
      </c>
      <c r="G51" s="2">
        <v>49</v>
      </c>
      <c r="H51" s="2">
        <v>-24.962</v>
      </c>
      <c r="I51" s="2">
        <v>-0.31109999999999999</v>
      </c>
      <c r="J51" s="2">
        <v>1331.4992999999999</v>
      </c>
    </row>
    <row r="52" spans="1:10" x14ac:dyDescent="0.25">
      <c r="A52" s="2"/>
      <c r="B52" s="2">
        <v>50</v>
      </c>
      <c r="C52" s="2">
        <v>25.034500000000001</v>
      </c>
      <c r="D52" s="2">
        <v>-0.30180000000000001</v>
      </c>
      <c r="E52" s="2">
        <v>1359.4979000000001</v>
      </c>
      <c r="G52" s="2">
        <v>50</v>
      </c>
      <c r="H52" s="2">
        <v>-24.9619</v>
      </c>
      <c r="I52" s="2">
        <v>-0.29520000000000002</v>
      </c>
      <c r="J52" s="2">
        <v>1359.4992</v>
      </c>
    </row>
    <row r="53" spans="1:10" x14ac:dyDescent="0.25">
      <c r="A53" s="2"/>
      <c r="B53" s="2">
        <v>51</v>
      </c>
      <c r="C53" s="2">
        <v>25.0352</v>
      </c>
      <c r="D53" s="2">
        <v>-0.309</v>
      </c>
      <c r="E53" s="2">
        <v>1387.4996000000001</v>
      </c>
      <c r="G53" s="2">
        <v>51</v>
      </c>
      <c r="H53" s="2">
        <v>-24.961500000000001</v>
      </c>
      <c r="I53" s="2">
        <v>-0.28699999999999998</v>
      </c>
      <c r="J53" s="2">
        <v>1387.4994999999999</v>
      </c>
    </row>
    <row r="54" spans="1:10" x14ac:dyDescent="0.25">
      <c r="A54" s="2"/>
      <c r="B54" s="2">
        <v>52</v>
      </c>
      <c r="C54" s="2">
        <v>25.0349</v>
      </c>
      <c r="D54" s="2">
        <v>-0.30480000000000002</v>
      </c>
      <c r="E54" s="2">
        <v>1415.501</v>
      </c>
      <c r="G54" s="2">
        <v>52</v>
      </c>
      <c r="H54" s="2">
        <v>-24.960999999999999</v>
      </c>
      <c r="I54" s="2">
        <v>-0.29289999999999999</v>
      </c>
      <c r="J54" s="2">
        <v>1415.4999</v>
      </c>
    </row>
    <row r="55" spans="1:10" x14ac:dyDescent="0.25">
      <c r="A55" s="2"/>
      <c r="B55" s="2">
        <v>53</v>
      </c>
      <c r="C55" s="2">
        <v>25.034199999999998</v>
      </c>
      <c r="D55" s="2">
        <v>-0.2959</v>
      </c>
      <c r="E55" s="2">
        <v>1443.4982</v>
      </c>
      <c r="G55" s="2">
        <v>53</v>
      </c>
      <c r="H55" s="2">
        <v>-24.961200000000002</v>
      </c>
      <c r="I55" s="2">
        <v>-0.29039999999999999</v>
      </c>
      <c r="J55" s="2">
        <v>1443.4996000000001</v>
      </c>
    </row>
    <row r="56" spans="1:10" x14ac:dyDescent="0.25">
      <c r="A56" s="2"/>
      <c r="B56" s="2">
        <v>54</v>
      </c>
      <c r="C56" s="2">
        <v>25.0365</v>
      </c>
      <c r="D56" s="2">
        <v>-0.29530000000000001</v>
      </c>
      <c r="E56" s="2">
        <v>1471.5023000000001</v>
      </c>
      <c r="G56" s="2">
        <v>54</v>
      </c>
      <c r="H56" s="2">
        <v>-24.960899999999999</v>
      </c>
      <c r="I56" s="2">
        <v>-0.30209999999999998</v>
      </c>
      <c r="J56" s="2">
        <v>1471.4999</v>
      </c>
    </row>
    <row r="57" spans="1:10" x14ac:dyDescent="0.25">
      <c r="A57" s="2"/>
      <c r="B57" s="2">
        <v>55</v>
      </c>
      <c r="C57" s="2">
        <v>25.035799999999998</v>
      </c>
      <c r="D57" s="2">
        <v>-0.30249999999999999</v>
      </c>
      <c r="E57" s="2">
        <v>1499.5019</v>
      </c>
      <c r="G57" s="2">
        <v>55</v>
      </c>
      <c r="H57" s="2">
        <v>-24.960599999999999</v>
      </c>
      <c r="I57" s="2">
        <v>-0.2913</v>
      </c>
      <c r="J57" s="2">
        <v>1499.4997000000001</v>
      </c>
    </row>
    <row r="58" spans="1:10" x14ac:dyDescent="0.25">
      <c r="A58" s="2"/>
      <c r="B58" s="2">
        <v>56</v>
      </c>
      <c r="C58" s="2">
        <v>25.037400000000002</v>
      </c>
      <c r="D58" s="2">
        <v>-0.29849999999999999</v>
      </c>
      <c r="E58" s="2">
        <v>1527.4998000000001</v>
      </c>
      <c r="G58" s="2">
        <v>56</v>
      </c>
      <c r="H58" s="2">
        <v>-24.960100000000001</v>
      </c>
      <c r="I58" s="2">
        <v>-0.30990000000000001</v>
      </c>
      <c r="J58" s="2">
        <v>1527.4989</v>
      </c>
    </row>
    <row r="59" spans="1:10" x14ac:dyDescent="0.25">
      <c r="A59" s="2"/>
      <c r="B59" s="2">
        <v>57</v>
      </c>
      <c r="C59" s="2">
        <v>25.035900000000002</v>
      </c>
      <c r="D59" s="2">
        <v>-0.31580000000000003</v>
      </c>
      <c r="E59" s="2">
        <v>1555.5018</v>
      </c>
      <c r="G59" s="2">
        <v>57</v>
      </c>
      <c r="H59" s="2">
        <v>-24.9604</v>
      </c>
      <c r="I59" s="2">
        <v>-0.30580000000000002</v>
      </c>
      <c r="J59" s="2">
        <v>1555.5003999999999</v>
      </c>
    </row>
    <row r="60" spans="1:10" x14ac:dyDescent="0.25">
      <c r="A60" s="2"/>
      <c r="B60" s="2">
        <v>58</v>
      </c>
      <c r="C60" s="2">
        <v>25.036899999999999</v>
      </c>
      <c r="D60" s="2">
        <v>-0.30990000000000001</v>
      </c>
      <c r="E60" s="2">
        <v>1583.5017</v>
      </c>
      <c r="G60" s="2">
        <v>58</v>
      </c>
      <c r="H60" s="2">
        <v>-24.959800000000001</v>
      </c>
      <c r="I60" s="2">
        <v>-0.29630000000000001</v>
      </c>
      <c r="J60" s="2">
        <v>1583.5002999999999</v>
      </c>
    </row>
    <row r="61" spans="1:10" x14ac:dyDescent="0.25">
      <c r="A61" s="2"/>
      <c r="B61" s="2">
        <v>59</v>
      </c>
      <c r="C61" s="2">
        <v>25.036899999999999</v>
      </c>
      <c r="D61" s="2">
        <v>-0.33579999999999999</v>
      </c>
      <c r="E61" s="2">
        <v>1611.4983999999999</v>
      </c>
      <c r="G61" s="2">
        <v>59</v>
      </c>
      <c r="H61" s="2">
        <v>-24.958600000000001</v>
      </c>
      <c r="I61" s="2">
        <v>-0.32319999999999999</v>
      </c>
      <c r="J61" s="2">
        <v>1611.4997000000001</v>
      </c>
    </row>
    <row r="62" spans="1:10" x14ac:dyDescent="0.25">
      <c r="A62" s="2"/>
      <c r="B62" s="2">
        <v>60</v>
      </c>
      <c r="C62" s="2">
        <v>25.038</v>
      </c>
      <c r="D62" s="2">
        <v>-0.30880000000000002</v>
      </c>
      <c r="E62" s="2">
        <v>1639.5025000000001</v>
      </c>
      <c r="G62" s="2">
        <v>60</v>
      </c>
      <c r="H62" s="2">
        <v>-24.959299999999999</v>
      </c>
      <c r="I62" s="2">
        <v>-0.2913</v>
      </c>
      <c r="J62" s="2">
        <v>1639.4993999999999</v>
      </c>
    </row>
    <row r="63" spans="1:10" x14ac:dyDescent="0.25">
      <c r="A63" s="2"/>
      <c r="B63" s="2">
        <v>61</v>
      </c>
      <c r="C63" s="2">
        <v>25.037400000000002</v>
      </c>
      <c r="D63" s="2">
        <v>-0.3145</v>
      </c>
      <c r="E63" s="2">
        <v>1667.4966999999999</v>
      </c>
      <c r="G63" s="2">
        <v>61</v>
      </c>
      <c r="H63" s="2">
        <v>-24.959299999999999</v>
      </c>
      <c r="I63" s="2">
        <v>-0.2954</v>
      </c>
      <c r="J63" s="2">
        <v>1667.4994999999999</v>
      </c>
    </row>
    <row r="64" spans="1:10" x14ac:dyDescent="0.25">
      <c r="A64" s="2"/>
      <c r="B64" s="2">
        <v>62</v>
      </c>
      <c r="C64" s="2">
        <v>25.036899999999999</v>
      </c>
      <c r="D64" s="2">
        <v>-0.3372</v>
      </c>
      <c r="E64" s="2">
        <v>1695.4989</v>
      </c>
      <c r="G64" s="2">
        <v>62</v>
      </c>
      <c r="H64" s="2">
        <v>-24.9589</v>
      </c>
      <c r="I64" s="2">
        <v>-0.31909999999999999</v>
      </c>
      <c r="J64" s="2">
        <v>1695.5001999999999</v>
      </c>
    </row>
    <row r="65" spans="1:10" x14ac:dyDescent="0.25">
      <c r="A65" s="2"/>
      <c r="B65" s="2">
        <v>63</v>
      </c>
      <c r="C65" s="2">
        <v>25.038</v>
      </c>
      <c r="D65" s="2">
        <v>-0.29809999999999998</v>
      </c>
      <c r="E65" s="2">
        <v>1723.5018</v>
      </c>
      <c r="G65" s="2">
        <v>63</v>
      </c>
      <c r="H65" s="2">
        <v>-24.959</v>
      </c>
      <c r="I65" s="2">
        <v>-0.28810000000000002</v>
      </c>
      <c r="J65" s="2">
        <v>1723.4992999999999</v>
      </c>
    </row>
    <row r="66" spans="1:10" x14ac:dyDescent="0.25">
      <c r="A66" s="2"/>
      <c r="B66" s="2">
        <v>64</v>
      </c>
      <c r="C66" s="2">
        <v>25.039100000000001</v>
      </c>
      <c r="D66" s="2">
        <v>-0.3276</v>
      </c>
      <c r="E66" s="2">
        <v>1751.4970000000001</v>
      </c>
      <c r="G66" s="2">
        <v>64</v>
      </c>
      <c r="H66" s="2">
        <v>-24.958500000000001</v>
      </c>
      <c r="I66" s="2">
        <v>-0.31230000000000002</v>
      </c>
      <c r="J66" s="2">
        <v>1751.4996000000001</v>
      </c>
    </row>
    <row r="67" spans="1:10" x14ac:dyDescent="0.25">
      <c r="A67" s="2"/>
      <c r="B67" s="2">
        <v>65</v>
      </c>
      <c r="C67" s="2">
        <v>25.038399999999999</v>
      </c>
      <c r="D67" s="2">
        <v>-0.3251</v>
      </c>
      <c r="E67" s="2">
        <v>1779.5002999999999</v>
      </c>
      <c r="G67" s="2">
        <v>65</v>
      </c>
      <c r="H67" s="2">
        <v>-24.958100000000002</v>
      </c>
      <c r="I67" s="2">
        <v>-0.30220000000000002</v>
      </c>
      <c r="J67" s="2">
        <v>1779.4992</v>
      </c>
    </row>
    <row r="68" spans="1:10" x14ac:dyDescent="0.25">
      <c r="A68" s="2"/>
      <c r="B68" s="2">
        <v>66</v>
      </c>
      <c r="C68" s="2">
        <v>25.0381</v>
      </c>
      <c r="D68" s="2">
        <v>-0.3251</v>
      </c>
      <c r="E68" s="2">
        <v>1807.4992</v>
      </c>
      <c r="G68" s="2">
        <v>66</v>
      </c>
      <c r="H68" s="2">
        <v>-24.957899999999999</v>
      </c>
      <c r="I68" s="2">
        <v>-0.31280000000000002</v>
      </c>
      <c r="J68" s="2">
        <v>1807.4984999999999</v>
      </c>
    </row>
    <row r="69" spans="1:10" x14ac:dyDescent="0.25">
      <c r="A69" s="2"/>
      <c r="B69" s="2">
        <v>67</v>
      </c>
      <c r="C69" s="2">
        <v>25.039100000000001</v>
      </c>
      <c r="D69" s="2">
        <v>-0.317</v>
      </c>
      <c r="E69" s="2">
        <v>1835.4996000000001</v>
      </c>
      <c r="G69" s="2">
        <v>67</v>
      </c>
      <c r="H69" s="2">
        <v>-24.9575</v>
      </c>
      <c r="I69" s="2">
        <v>-0.29749999999999999</v>
      </c>
      <c r="J69" s="2">
        <v>1835.4994999999999</v>
      </c>
    </row>
    <row r="70" spans="1:10" x14ac:dyDescent="0.25">
      <c r="A70" s="2"/>
      <c r="B70" s="2">
        <v>68</v>
      </c>
      <c r="C70" s="2">
        <v>25.0383</v>
      </c>
      <c r="D70" s="2">
        <v>-0.3211</v>
      </c>
      <c r="E70" s="2">
        <v>1863.4994999999999</v>
      </c>
      <c r="G70" s="2">
        <v>68</v>
      </c>
      <c r="H70" s="2">
        <v>-24.9574</v>
      </c>
      <c r="I70" s="2">
        <v>-0.31</v>
      </c>
      <c r="J70" s="2">
        <v>1863.4996000000001</v>
      </c>
    </row>
    <row r="71" spans="1:10" x14ac:dyDescent="0.25">
      <c r="A71" s="2"/>
      <c r="B71" s="2">
        <v>69</v>
      </c>
      <c r="C71" s="2">
        <v>25.038799999999998</v>
      </c>
      <c r="D71" s="2">
        <v>-0.3085</v>
      </c>
      <c r="E71" s="2">
        <v>1891.4985999999999</v>
      </c>
      <c r="G71" s="2">
        <v>69</v>
      </c>
      <c r="H71" s="2">
        <v>-24.9574</v>
      </c>
      <c r="I71" s="2">
        <v>-0.29570000000000002</v>
      </c>
      <c r="J71" s="2">
        <v>1891.4984999999999</v>
      </c>
    </row>
    <row r="72" spans="1:10" x14ac:dyDescent="0.25">
      <c r="A72" s="2"/>
      <c r="B72" s="2">
        <v>70</v>
      </c>
      <c r="C72" s="2">
        <v>25.040400000000002</v>
      </c>
      <c r="D72" s="2">
        <v>-0.32179999999999997</v>
      </c>
      <c r="E72" s="2">
        <v>1919.5005000000001</v>
      </c>
      <c r="G72" s="2">
        <v>70</v>
      </c>
      <c r="H72" s="2">
        <v>-24.956600000000002</v>
      </c>
      <c r="I72" s="2">
        <v>-0.2858</v>
      </c>
      <c r="J72" s="2">
        <v>1919.4992</v>
      </c>
    </row>
    <row r="73" spans="1:10" x14ac:dyDescent="0.25">
      <c r="A73" s="2"/>
      <c r="B73" s="2">
        <v>71</v>
      </c>
      <c r="C73" s="2">
        <v>25.039400000000001</v>
      </c>
      <c r="D73" s="2">
        <v>-0.3075</v>
      </c>
      <c r="E73" s="2">
        <v>1947.4991</v>
      </c>
      <c r="G73" s="2">
        <v>71</v>
      </c>
      <c r="H73" s="2">
        <v>-24.956800000000001</v>
      </c>
      <c r="I73" s="2">
        <v>-0.2959</v>
      </c>
      <c r="J73" s="2">
        <v>1947.4996000000001</v>
      </c>
    </row>
    <row r="74" spans="1:10" x14ac:dyDescent="0.25">
      <c r="A74" s="2"/>
      <c r="B74" s="2">
        <v>72</v>
      </c>
      <c r="C74" s="2">
        <v>25.040500000000002</v>
      </c>
      <c r="D74" s="2">
        <v>-0.3216</v>
      </c>
      <c r="E74" s="2">
        <v>1975.4999</v>
      </c>
      <c r="G74" s="2">
        <v>72</v>
      </c>
      <c r="H74" s="2">
        <v>-24.956299999999999</v>
      </c>
      <c r="I74" s="2">
        <v>-0.31659999999999999</v>
      </c>
      <c r="J74" s="2">
        <v>1975.4997000000001</v>
      </c>
    </row>
    <row r="75" spans="1:10" x14ac:dyDescent="0.25">
      <c r="A75" s="2"/>
      <c r="B75" s="2">
        <v>73</v>
      </c>
      <c r="C75" s="2">
        <v>25.04</v>
      </c>
      <c r="D75" s="2">
        <v>-0.3387</v>
      </c>
      <c r="E75" s="2">
        <v>2003.4988000000001</v>
      </c>
      <c r="G75" s="2">
        <v>73</v>
      </c>
      <c r="H75" s="2">
        <v>-24.956099999999999</v>
      </c>
      <c r="I75" s="2">
        <v>-0.34039999999999998</v>
      </c>
      <c r="J75" s="2">
        <v>2003.4993999999999</v>
      </c>
    </row>
    <row r="76" spans="1:10" x14ac:dyDescent="0.25">
      <c r="A76" s="2"/>
      <c r="B76" s="2">
        <v>74</v>
      </c>
      <c r="C76" s="2">
        <v>25.040199999999999</v>
      </c>
      <c r="D76" s="2">
        <v>-0.30570000000000003</v>
      </c>
      <c r="E76" s="2">
        <v>2031.499</v>
      </c>
      <c r="G76" s="2">
        <v>74</v>
      </c>
      <c r="H76" s="2">
        <v>-24.9557</v>
      </c>
      <c r="I76" s="2">
        <v>-0.30480000000000002</v>
      </c>
      <c r="J76" s="2">
        <v>2031.4997000000001</v>
      </c>
    </row>
    <row r="77" spans="1:10" x14ac:dyDescent="0.25">
      <c r="A77" s="2"/>
      <c r="B77" s="2">
        <v>75</v>
      </c>
      <c r="C77" s="2">
        <v>25.040099999999999</v>
      </c>
      <c r="D77" s="2">
        <v>-0.32550000000000001</v>
      </c>
      <c r="E77" s="2">
        <v>2059.4983000000002</v>
      </c>
      <c r="G77" s="2">
        <v>75</v>
      </c>
      <c r="H77" s="2">
        <v>-24.9556</v>
      </c>
      <c r="I77" s="2">
        <v>-0.30730000000000002</v>
      </c>
      <c r="J77" s="2">
        <v>2059.5003000000002</v>
      </c>
    </row>
    <row r="78" spans="1:10" x14ac:dyDescent="0.25">
      <c r="A78" s="2"/>
      <c r="B78" s="2">
        <v>76</v>
      </c>
      <c r="C78" s="2">
        <v>25.0412</v>
      </c>
      <c r="D78" s="2">
        <v>-0.3291</v>
      </c>
      <c r="E78" s="2">
        <v>2087.4974999999999</v>
      </c>
      <c r="G78" s="2">
        <v>76</v>
      </c>
      <c r="H78" s="2">
        <v>-24.955100000000002</v>
      </c>
      <c r="I78" s="2">
        <v>-0.33019999999999999</v>
      </c>
      <c r="J78" s="2">
        <v>2087.4996999999998</v>
      </c>
    </row>
    <row r="79" spans="1:10" x14ac:dyDescent="0.25">
      <c r="A79" s="2"/>
      <c r="B79" s="2">
        <v>77</v>
      </c>
      <c r="C79" s="2">
        <v>25.041399999999999</v>
      </c>
      <c r="D79" s="2">
        <v>-0.31040000000000001</v>
      </c>
      <c r="E79" s="2">
        <v>2115.5</v>
      </c>
      <c r="G79" s="2">
        <v>77</v>
      </c>
      <c r="H79" s="2">
        <v>-24.955300000000001</v>
      </c>
      <c r="I79" s="2">
        <v>-0.315</v>
      </c>
      <c r="J79" s="2">
        <v>2115.4996999999998</v>
      </c>
    </row>
    <row r="80" spans="1:10" x14ac:dyDescent="0.25">
      <c r="A80" s="2"/>
      <c r="B80" s="2">
        <v>78</v>
      </c>
      <c r="C80" s="2">
        <v>25.0412</v>
      </c>
      <c r="D80" s="2">
        <v>-0.31190000000000001</v>
      </c>
      <c r="E80" s="2">
        <v>2143.4989</v>
      </c>
      <c r="G80" s="2">
        <v>78</v>
      </c>
      <c r="H80" s="2">
        <v>-24.9544</v>
      </c>
      <c r="I80" s="2">
        <v>-0.31819999999999998</v>
      </c>
      <c r="J80" s="2">
        <v>2143.4989</v>
      </c>
    </row>
    <row r="81" spans="1:10" x14ac:dyDescent="0.25">
      <c r="A81" s="2"/>
      <c r="B81" s="2">
        <v>79</v>
      </c>
      <c r="C81" s="2">
        <v>25.041899999999998</v>
      </c>
      <c r="D81" s="2">
        <v>-0.31059999999999999</v>
      </c>
      <c r="E81" s="2">
        <v>2171.5003999999999</v>
      </c>
      <c r="G81" s="2">
        <v>79</v>
      </c>
      <c r="H81" s="2">
        <v>-24.9542</v>
      </c>
      <c r="I81" s="2">
        <v>-0.31409999999999999</v>
      </c>
      <c r="J81" s="2">
        <v>2171.4998000000001</v>
      </c>
    </row>
    <row r="82" spans="1:10" x14ac:dyDescent="0.25">
      <c r="A82" s="2"/>
      <c r="B82" s="2">
        <v>80</v>
      </c>
      <c r="C82" s="2">
        <v>25.042000000000002</v>
      </c>
      <c r="D82" s="2">
        <v>-0.29430000000000001</v>
      </c>
      <c r="E82" s="2">
        <v>2199.5012000000002</v>
      </c>
      <c r="G82" s="2">
        <v>80</v>
      </c>
      <c r="H82" s="2">
        <v>-24.954899999999999</v>
      </c>
      <c r="I82" s="2">
        <v>-0.29049999999999998</v>
      </c>
      <c r="J82" s="2">
        <v>2199.4992000000002</v>
      </c>
    </row>
    <row r="83" spans="1:10" x14ac:dyDescent="0.25">
      <c r="A83" s="2"/>
      <c r="B83" s="2">
        <v>81</v>
      </c>
      <c r="C83" s="2">
        <v>25.0412</v>
      </c>
      <c r="D83" s="2">
        <v>-0.29570000000000002</v>
      </c>
      <c r="E83" s="2">
        <v>2227.4967999999999</v>
      </c>
      <c r="G83" s="2">
        <v>81</v>
      </c>
      <c r="H83" s="2">
        <v>-24.9541</v>
      </c>
      <c r="I83" s="2">
        <v>-0.29680000000000001</v>
      </c>
      <c r="J83" s="2">
        <v>2227.4996999999998</v>
      </c>
    </row>
    <row r="84" spans="1:10" x14ac:dyDescent="0.25">
      <c r="A84" s="2"/>
      <c r="B84" s="2">
        <v>82</v>
      </c>
      <c r="C84" s="2">
        <v>25.0425</v>
      </c>
      <c r="D84" s="2">
        <v>-0.31330000000000002</v>
      </c>
      <c r="E84" s="2">
        <v>2255.5021000000002</v>
      </c>
      <c r="G84" s="2">
        <v>82</v>
      </c>
      <c r="H84" s="2">
        <v>-24.953399999999998</v>
      </c>
      <c r="I84" s="2">
        <v>-0.29459999999999997</v>
      </c>
      <c r="J84" s="2">
        <v>2255.4994999999999</v>
      </c>
    </row>
    <row r="85" spans="1:10" x14ac:dyDescent="0.25">
      <c r="A85" s="2"/>
      <c r="B85" s="2">
        <v>83</v>
      </c>
      <c r="C85" s="2">
        <v>25.0425</v>
      </c>
      <c r="D85" s="2">
        <v>-0.31619999999999998</v>
      </c>
      <c r="E85" s="2">
        <v>2283.5</v>
      </c>
      <c r="G85" s="2">
        <v>83</v>
      </c>
      <c r="H85" s="2">
        <v>-24.953299999999999</v>
      </c>
      <c r="I85" s="2">
        <v>-0.28789999999999999</v>
      </c>
      <c r="J85" s="2">
        <v>2283.4998000000001</v>
      </c>
    </row>
    <row r="86" spans="1:10" x14ac:dyDescent="0.25">
      <c r="A86" s="2"/>
      <c r="B86" s="2">
        <v>84</v>
      </c>
      <c r="C86" s="2">
        <v>25.042300000000001</v>
      </c>
      <c r="D86" s="2">
        <v>-0.31469999999999998</v>
      </c>
      <c r="E86" s="2">
        <v>2311.4973</v>
      </c>
      <c r="G86" s="2">
        <v>84</v>
      </c>
      <c r="H86" s="2">
        <v>-24.953600000000002</v>
      </c>
      <c r="I86" s="2">
        <v>-0.30819999999999997</v>
      </c>
      <c r="J86" s="2">
        <v>2311.4992999999999</v>
      </c>
    </row>
    <row r="87" spans="1:10" x14ac:dyDescent="0.25">
      <c r="A87" s="2"/>
      <c r="B87" s="2">
        <v>85</v>
      </c>
      <c r="C87" s="2">
        <v>25.0426</v>
      </c>
      <c r="D87" s="2">
        <v>-0.32679999999999998</v>
      </c>
      <c r="E87" s="2">
        <v>2339.5009</v>
      </c>
      <c r="G87" s="2">
        <v>85</v>
      </c>
      <c r="H87" s="2">
        <v>-24.952500000000001</v>
      </c>
      <c r="I87" s="2">
        <v>-0.30380000000000001</v>
      </c>
      <c r="J87" s="2">
        <v>2339.4998999999998</v>
      </c>
    </row>
    <row r="88" spans="1:10" x14ac:dyDescent="0.25">
      <c r="A88" s="2"/>
      <c r="B88" s="2">
        <v>86</v>
      </c>
      <c r="C88" s="2">
        <v>25.043299999999999</v>
      </c>
      <c r="D88" s="2">
        <v>-0.33029999999999998</v>
      </c>
      <c r="E88" s="2">
        <v>2367.4989999999998</v>
      </c>
      <c r="G88" s="2">
        <v>86</v>
      </c>
      <c r="H88" s="2">
        <v>-24.9528</v>
      </c>
      <c r="I88" s="2">
        <v>-0.31090000000000001</v>
      </c>
      <c r="J88" s="2">
        <v>2367.4998000000001</v>
      </c>
    </row>
    <row r="89" spans="1:10" x14ac:dyDescent="0.25">
      <c r="A89" s="2"/>
      <c r="B89" s="2">
        <v>87</v>
      </c>
      <c r="C89" s="2">
        <v>25.044</v>
      </c>
      <c r="D89" s="2">
        <v>-0.3256</v>
      </c>
      <c r="E89" s="2">
        <v>2395.4985000000001</v>
      </c>
      <c r="G89" s="2">
        <v>87</v>
      </c>
      <c r="H89" s="2">
        <v>-24.952300000000001</v>
      </c>
      <c r="I89" s="2">
        <v>-0.30930000000000002</v>
      </c>
      <c r="J89" s="2">
        <v>2395.4991</v>
      </c>
    </row>
    <row r="90" spans="1:10" x14ac:dyDescent="0.25">
      <c r="A90" s="2"/>
      <c r="B90" s="2">
        <v>88</v>
      </c>
      <c r="C90" s="2">
        <v>25.043600000000001</v>
      </c>
      <c r="D90" s="2">
        <v>-0.32469999999999999</v>
      </c>
      <c r="E90" s="2">
        <v>2423.5001000000002</v>
      </c>
      <c r="G90" s="2">
        <v>88</v>
      </c>
      <c r="H90" s="2">
        <v>-24.951899999999998</v>
      </c>
      <c r="I90" s="2">
        <v>-0.30209999999999998</v>
      </c>
      <c r="J90" s="2">
        <v>2423.5003000000002</v>
      </c>
    </row>
    <row r="91" spans="1:10" x14ac:dyDescent="0.25">
      <c r="A91" s="2"/>
      <c r="B91" s="2">
        <v>89</v>
      </c>
      <c r="C91" s="2">
        <v>25.043800000000001</v>
      </c>
      <c r="D91" s="2">
        <v>-0.31850000000000001</v>
      </c>
      <c r="E91" s="2">
        <v>2451.4992999999999</v>
      </c>
      <c r="G91" s="2">
        <v>89</v>
      </c>
      <c r="H91" s="2">
        <v>-24.952000000000002</v>
      </c>
      <c r="I91" s="2">
        <v>-0.3024</v>
      </c>
      <c r="J91" s="2">
        <v>2451.4989</v>
      </c>
    </row>
    <row r="92" spans="1:10" x14ac:dyDescent="0.25">
      <c r="A92" s="2"/>
      <c r="B92" s="2">
        <v>90</v>
      </c>
      <c r="C92" s="2">
        <v>25.043700000000001</v>
      </c>
      <c r="D92" s="2">
        <v>-0.31790000000000002</v>
      </c>
      <c r="E92" s="2">
        <v>2479.4996000000001</v>
      </c>
      <c r="G92" s="2">
        <v>90</v>
      </c>
      <c r="H92" s="2">
        <v>-24.951899999999998</v>
      </c>
      <c r="I92" s="2">
        <v>-0.30640000000000001</v>
      </c>
      <c r="J92" s="2">
        <v>2479.4991</v>
      </c>
    </row>
    <row r="93" spans="1:10" x14ac:dyDescent="0.25">
      <c r="A93" s="2"/>
      <c r="B93" s="2">
        <v>91</v>
      </c>
      <c r="C93" s="2">
        <v>25.043900000000001</v>
      </c>
      <c r="D93" s="2">
        <v>-0.3115</v>
      </c>
      <c r="E93" s="2">
        <v>2507.4985999999999</v>
      </c>
      <c r="G93" s="2">
        <v>91</v>
      </c>
      <c r="H93" s="2">
        <v>-24.9511</v>
      </c>
      <c r="I93" s="2">
        <v>-0.29110000000000003</v>
      </c>
      <c r="J93" s="2">
        <v>2507.4996000000001</v>
      </c>
    </row>
    <row r="94" spans="1:10" x14ac:dyDescent="0.25">
      <c r="A94" s="2"/>
      <c r="B94" s="2">
        <v>92</v>
      </c>
      <c r="C94" s="2">
        <v>25.0443</v>
      </c>
      <c r="D94" s="2">
        <v>-0.31809999999999999</v>
      </c>
      <c r="E94" s="2">
        <v>2535.4994999999999</v>
      </c>
      <c r="G94" s="2">
        <v>92</v>
      </c>
      <c r="H94" s="2">
        <v>-24.951699999999999</v>
      </c>
      <c r="I94" s="2">
        <v>-0.30199999999999999</v>
      </c>
      <c r="J94" s="2">
        <v>2535.4989</v>
      </c>
    </row>
    <row r="95" spans="1:10" x14ac:dyDescent="0.25">
      <c r="A95" s="2"/>
      <c r="B95" s="2">
        <v>93</v>
      </c>
      <c r="C95" s="2">
        <v>25.045200000000001</v>
      </c>
      <c r="D95" s="2">
        <v>-0.30809999999999998</v>
      </c>
      <c r="E95" s="2">
        <v>2563.5001000000002</v>
      </c>
      <c r="G95" s="2">
        <v>93</v>
      </c>
      <c r="H95" s="2">
        <v>-24.951000000000001</v>
      </c>
      <c r="I95" s="2">
        <v>-0.31319999999999998</v>
      </c>
      <c r="J95" s="2">
        <v>2563.4989999999998</v>
      </c>
    </row>
    <row r="96" spans="1:10" x14ac:dyDescent="0.25">
      <c r="A96" s="2"/>
      <c r="B96" s="2">
        <v>94</v>
      </c>
      <c r="C96" s="2">
        <v>25.0443</v>
      </c>
      <c r="D96" s="2">
        <v>-0.33350000000000002</v>
      </c>
      <c r="E96" s="2">
        <v>2591.4985000000001</v>
      </c>
      <c r="G96" s="2">
        <v>94</v>
      </c>
      <c r="H96" s="2">
        <v>-24.950700000000001</v>
      </c>
      <c r="I96" s="2">
        <v>-0.32490000000000002</v>
      </c>
      <c r="J96" s="2">
        <v>2591.4994999999999</v>
      </c>
    </row>
    <row r="97" spans="1:10" x14ac:dyDescent="0.25">
      <c r="A97" s="2"/>
      <c r="B97" s="2">
        <v>95</v>
      </c>
      <c r="C97" s="2">
        <v>25.045000000000002</v>
      </c>
      <c r="D97" s="2">
        <v>-0.33539999999999998</v>
      </c>
      <c r="E97" s="2">
        <v>2619.5003999999999</v>
      </c>
      <c r="G97" s="2">
        <v>95</v>
      </c>
      <c r="H97" s="2">
        <v>-24.950600000000001</v>
      </c>
      <c r="I97" s="2">
        <v>-0.31630000000000003</v>
      </c>
      <c r="J97" s="2">
        <v>2619.4996000000001</v>
      </c>
    </row>
    <row r="98" spans="1:10" x14ac:dyDescent="0.25">
      <c r="A98" s="2"/>
      <c r="B98" s="2">
        <v>96</v>
      </c>
      <c r="C98" s="2">
        <v>25.044899999999998</v>
      </c>
      <c r="D98" s="2">
        <v>-0.3014</v>
      </c>
      <c r="E98" s="2">
        <v>2647.4983000000002</v>
      </c>
      <c r="G98" s="2">
        <v>96</v>
      </c>
      <c r="H98" s="2">
        <v>-24.950399999999998</v>
      </c>
      <c r="I98" s="2">
        <v>-0.2883</v>
      </c>
      <c r="J98" s="2">
        <v>2647.4992999999999</v>
      </c>
    </row>
    <row r="99" spans="1:10" x14ac:dyDescent="0.25">
      <c r="A99" s="2"/>
      <c r="B99" s="2">
        <v>97</v>
      </c>
      <c r="C99" s="2">
        <v>25.046099999999999</v>
      </c>
      <c r="D99" s="2">
        <v>-0.30380000000000001</v>
      </c>
      <c r="E99" s="2">
        <v>2675.4996000000001</v>
      </c>
      <c r="G99" s="2">
        <v>97</v>
      </c>
      <c r="H99" s="2">
        <v>-24.9497</v>
      </c>
      <c r="I99" s="2">
        <v>-0.29149999999999998</v>
      </c>
      <c r="J99" s="2">
        <v>2675.4996000000001</v>
      </c>
    </row>
    <row r="100" spans="1:10" x14ac:dyDescent="0.25">
      <c r="A100" s="2"/>
      <c r="B100" s="2">
        <v>98</v>
      </c>
      <c r="C100" s="2">
        <v>25.046500000000002</v>
      </c>
      <c r="D100" s="2">
        <v>-0.32690000000000002</v>
      </c>
      <c r="E100" s="2">
        <v>2703.4998000000001</v>
      </c>
      <c r="G100" s="2">
        <v>98</v>
      </c>
      <c r="H100" s="2">
        <v>-24.949400000000001</v>
      </c>
      <c r="I100" s="2">
        <v>-0.29730000000000001</v>
      </c>
      <c r="J100" s="2">
        <v>2703.4989</v>
      </c>
    </row>
    <row r="101" spans="1:10" x14ac:dyDescent="0.25">
      <c r="A101" s="2"/>
      <c r="B101" s="2">
        <v>99</v>
      </c>
      <c r="C101" s="2">
        <v>25.046399999999998</v>
      </c>
      <c r="D101" s="2">
        <v>-0.31730000000000003</v>
      </c>
      <c r="E101" s="2">
        <v>2731.4983000000002</v>
      </c>
      <c r="G101" s="2">
        <v>99</v>
      </c>
      <c r="H101" s="2">
        <v>-24.949300000000001</v>
      </c>
      <c r="I101" s="2">
        <v>-0.30859999999999999</v>
      </c>
      <c r="J101" s="2">
        <v>2731.4991</v>
      </c>
    </row>
    <row r="102" spans="1:10" x14ac:dyDescent="0.25">
      <c r="A102" s="2"/>
      <c r="B102" s="2">
        <v>100</v>
      </c>
      <c r="C102" s="2">
        <v>25.046800000000001</v>
      </c>
      <c r="D102" s="2">
        <v>-0.31340000000000001</v>
      </c>
      <c r="E102" s="2">
        <v>2759.4996999999998</v>
      </c>
      <c r="G102" s="2">
        <v>100</v>
      </c>
      <c r="H102" s="2">
        <v>-24.949000000000002</v>
      </c>
      <c r="I102" s="2">
        <v>-0.2989</v>
      </c>
      <c r="J102" s="2">
        <v>2759.4996000000001</v>
      </c>
    </row>
    <row r="103" spans="1:10" x14ac:dyDescent="0.25">
      <c r="A103" s="2"/>
      <c r="B103" s="2">
        <v>101</v>
      </c>
      <c r="C103" s="2">
        <v>25.046600000000002</v>
      </c>
      <c r="D103" s="2">
        <v>-0.31330000000000002</v>
      </c>
      <c r="E103" s="2">
        <v>2787.4992999999999</v>
      </c>
      <c r="G103" s="2">
        <v>101</v>
      </c>
      <c r="H103" s="2">
        <v>-24.949100000000001</v>
      </c>
      <c r="I103" s="2">
        <v>-0.29749999999999999</v>
      </c>
      <c r="J103" s="2">
        <v>2787.4998000000001</v>
      </c>
    </row>
    <row r="104" spans="1:10" x14ac:dyDescent="0.25">
      <c r="A104" s="2"/>
      <c r="B104" s="2">
        <v>102</v>
      </c>
      <c r="C104" s="2">
        <v>25.0472</v>
      </c>
      <c r="D104" s="2">
        <v>-0.31169999999999998</v>
      </c>
      <c r="E104" s="2">
        <v>2815.4992999999999</v>
      </c>
      <c r="G104" s="2">
        <v>102</v>
      </c>
      <c r="H104" s="2">
        <v>-24.949400000000001</v>
      </c>
      <c r="I104" s="2">
        <v>-0.30559999999999998</v>
      </c>
      <c r="J104" s="2">
        <v>2815.4992999999999</v>
      </c>
    </row>
    <row r="105" spans="1:10" x14ac:dyDescent="0.25">
      <c r="A105" s="2"/>
      <c r="B105" s="2">
        <v>103</v>
      </c>
      <c r="C105" s="2">
        <v>25.046299999999999</v>
      </c>
      <c r="D105" s="2">
        <v>-0.30120000000000002</v>
      </c>
      <c r="E105" s="2">
        <v>2843.5005999999998</v>
      </c>
      <c r="G105" s="2">
        <v>103</v>
      </c>
      <c r="H105" s="2">
        <v>-24.948599999999999</v>
      </c>
      <c r="I105" s="2">
        <v>-0.29480000000000001</v>
      </c>
      <c r="J105" s="2">
        <v>2843.4992999999999</v>
      </c>
    </row>
    <row r="106" spans="1:10" x14ac:dyDescent="0.25">
      <c r="A106" s="2"/>
      <c r="B106" s="2">
        <v>104</v>
      </c>
      <c r="C106" s="2">
        <v>25.047000000000001</v>
      </c>
      <c r="D106" s="2">
        <v>-0.30020000000000002</v>
      </c>
      <c r="E106" s="2">
        <v>2871.4992000000002</v>
      </c>
      <c r="G106" s="2">
        <v>104</v>
      </c>
      <c r="H106" s="2">
        <v>-24.948599999999999</v>
      </c>
      <c r="I106" s="2">
        <v>-0.29959999999999998</v>
      </c>
      <c r="J106" s="2">
        <v>2871.4992999999999</v>
      </c>
    </row>
    <row r="107" spans="1:10" x14ac:dyDescent="0.25">
      <c r="A107" s="2"/>
      <c r="B107" s="2">
        <v>105</v>
      </c>
      <c r="C107" s="2">
        <v>25.0474</v>
      </c>
      <c r="D107" s="2">
        <v>-0.28720000000000001</v>
      </c>
      <c r="E107" s="2">
        <v>2899.4992999999999</v>
      </c>
      <c r="G107" s="2">
        <v>105</v>
      </c>
      <c r="H107" s="2">
        <v>-24.948699999999999</v>
      </c>
      <c r="I107" s="2">
        <v>-0.27810000000000001</v>
      </c>
      <c r="J107" s="2">
        <v>2899.5</v>
      </c>
    </row>
    <row r="108" spans="1:10" x14ac:dyDescent="0.25">
      <c r="A108" s="2"/>
      <c r="B108" s="2">
        <v>106</v>
      </c>
      <c r="C108" s="2">
        <v>25.047999999999998</v>
      </c>
      <c r="D108" s="2">
        <v>-0.30599999999999999</v>
      </c>
      <c r="E108" s="2">
        <v>2927.4994999999999</v>
      </c>
      <c r="G108" s="2">
        <v>106</v>
      </c>
      <c r="H108" s="2">
        <v>-24.947399999999998</v>
      </c>
      <c r="I108" s="2">
        <v>-0.2858</v>
      </c>
      <c r="J108" s="2">
        <v>2927.4989999999998</v>
      </c>
    </row>
    <row r="109" spans="1:10" x14ac:dyDescent="0.25">
      <c r="A109" s="2"/>
      <c r="B109" s="2">
        <v>107</v>
      </c>
      <c r="C109" s="2">
        <v>25.0474</v>
      </c>
      <c r="D109" s="2">
        <v>-0.28770000000000001</v>
      </c>
      <c r="E109" s="2">
        <v>2955.4996000000001</v>
      </c>
      <c r="G109" s="2">
        <v>107</v>
      </c>
      <c r="H109" s="2">
        <v>-24.947199999999999</v>
      </c>
      <c r="I109" s="2">
        <v>-0.30590000000000001</v>
      </c>
      <c r="J109" s="2">
        <v>2955.4992000000002</v>
      </c>
    </row>
    <row r="110" spans="1:10" x14ac:dyDescent="0.25">
      <c r="A110" s="2"/>
      <c r="B110" s="2">
        <v>108</v>
      </c>
      <c r="C110" s="2">
        <v>25.048300000000001</v>
      </c>
      <c r="D110" s="2">
        <v>-0.32669999999999999</v>
      </c>
      <c r="E110" s="2">
        <v>2983.5</v>
      </c>
      <c r="G110" s="2">
        <v>108</v>
      </c>
      <c r="H110" s="2">
        <v>-24.9467</v>
      </c>
      <c r="I110" s="2">
        <v>-0.2999</v>
      </c>
      <c r="J110" s="2">
        <v>2983.4992999999999</v>
      </c>
    </row>
    <row r="111" spans="1:10" x14ac:dyDescent="0.25">
      <c r="A111" s="2"/>
      <c r="B111" s="2">
        <v>109</v>
      </c>
      <c r="C111" s="2">
        <v>25.049099999999999</v>
      </c>
      <c r="D111" s="2">
        <v>-0.33169999999999999</v>
      </c>
      <c r="E111" s="2">
        <v>3011.4987999999998</v>
      </c>
      <c r="G111" s="2">
        <v>109</v>
      </c>
      <c r="H111" s="2">
        <v>-24.9466</v>
      </c>
      <c r="I111" s="2">
        <v>-0.30359999999999998</v>
      </c>
      <c r="J111" s="2">
        <v>3011.4991</v>
      </c>
    </row>
    <row r="112" spans="1:10" x14ac:dyDescent="0.25">
      <c r="A112" s="2"/>
      <c r="B112" s="2">
        <v>110</v>
      </c>
      <c r="C112" s="2">
        <v>25.049099999999999</v>
      </c>
      <c r="D112" s="2">
        <v>-0.30030000000000001</v>
      </c>
      <c r="E112" s="2">
        <v>3039.4998000000001</v>
      </c>
      <c r="G112" s="2">
        <v>110</v>
      </c>
      <c r="H112" s="2">
        <v>-24.946300000000001</v>
      </c>
      <c r="I112" s="2">
        <v>-0.30249999999999999</v>
      </c>
      <c r="J112" s="2">
        <v>3039.4991</v>
      </c>
    </row>
    <row r="113" spans="1:10" x14ac:dyDescent="0.25">
      <c r="A113" s="2"/>
      <c r="B113" s="2">
        <v>111</v>
      </c>
      <c r="C113" s="2">
        <v>25.049099999999999</v>
      </c>
      <c r="D113" s="2">
        <v>-0.29260000000000003</v>
      </c>
      <c r="E113" s="2">
        <v>3067.4987999999998</v>
      </c>
      <c r="G113" s="2">
        <v>111</v>
      </c>
      <c r="H113" s="2">
        <v>-24.946200000000001</v>
      </c>
      <c r="I113" s="2">
        <v>-0.28499999999999998</v>
      </c>
      <c r="J113" s="2">
        <v>3067.4989999999998</v>
      </c>
    </row>
    <row r="114" spans="1:10" x14ac:dyDescent="0.25">
      <c r="A114" s="2"/>
      <c r="B114" s="2">
        <v>112</v>
      </c>
      <c r="C114" s="2">
        <v>25.049399999999999</v>
      </c>
      <c r="D114" s="2">
        <v>-0.28599999999999998</v>
      </c>
      <c r="E114" s="2">
        <v>3095.5001000000002</v>
      </c>
      <c r="G114" s="2">
        <v>112</v>
      </c>
      <c r="H114" s="2">
        <v>-24.9466</v>
      </c>
      <c r="I114" s="2">
        <v>-0.27629999999999999</v>
      </c>
      <c r="J114" s="2">
        <v>3095.4998000000001</v>
      </c>
    </row>
    <row r="115" spans="1:10" x14ac:dyDescent="0.25">
      <c r="A115" s="2"/>
      <c r="B115" s="2">
        <v>113</v>
      </c>
      <c r="C115" s="2">
        <v>25.049600000000002</v>
      </c>
      <c r="D115" s="2">
        <v>-0.3382</v>
      </c>
      <c r="E115" s="2">
        <v>3123.4996000000001</v>
      </c>
      <c r="G115" s="2">
        <v>113</v>
      </c>
      <c r="H115" s="2">
        <v>-24.945900000000002</v>
      </c>
      <c r="I115" s="2">
        <v>-0.30359999999999998</v>
      </c>
      <c r="J115" s="2">
        <v>3123.4989</v>
      </c>
    </row>
    <row r="116" spans="1:10" x14ac:dyDescent="0.25">
      <c r="A116" s="2"/>
      <c r="B116" s="2">
        <v>114</v>
      </c>
      <c r="C116" s="2">
        <v>25.049600000000002</v>
      </c>
      <c r="D116" s="2">
        <v>-0.3231</v>
      </c>
      <c r="E116" s="2">
        <v>3151.4989999999998</v>
      </c>
      <c r="G116" s="2">
        <v>114</v>
      </c>
      <c r="H116" s="2">
        <v>-24.9451</v>
      </c>
      <c r="I116" s="2">
        <v>-0.30769999999999997</v>
      </c>
      <c r="J116" s="2">
        <v>3151.4985999999999</v>
      </c>
    </row>
    <row r="117" spans="1:10" x14ac:dyDescent="0.25">
      <c r="A117" s="2"/>
      <c r="B117" s="2">
        <v>115</v>
      </c>
      <c r="C117" s="2">
        <v>25.0503</v>
      </c>
      <c r="D117" s="2">
        <v>-0.29330000000000001</v>
      </c>
      <c r="E117" s="2">
        <v>3179.4998000000001</v>
      </c>
      <c r="G117" s="2">
        <v>115</v>
      </c>
      <c r="H117" s="2">
        <v>-24.944700000000001</v>
      </c>
      <c r="I117" s="2">
        <v>-0.29270000000000002</v>
      </c>
      <c r="J117" s="2">
        <v>3179.4996000000001</v>
      </c>
    </row>
    <row r="118" spans="1:10" x14ac:dyDescent="0.25">
      <c r="A118" s="2"/>
      <c r="B118" s="2">
        <v>116</v>
      </c>
      <c r="C118" s="2">
        <v>25.0501</v>
      </c>
      <c r="D118" s="2">
        <v>-0.28489999999999999</v>
      </c>
      <c r="E118" s="2">
        <v>3207.4989999999998</v>
      </c>
      <c r="G118" s="2">
        <v>116</v>
      </c>
      <c r="H118" s="2">
        <v>-24.9451</v>
      </c>
      <c r="I118" s="2">
        <v>-0.27900000000000003</v>
      </c>
      <c r="J118" s="2">
        <v>3207.4992000000002</v>
      </c>
    </row>
    <row r="119" spans="1:10" x14ac:dyDescent="0.25">
      <c r="A119" s="2"/>
      <c r="B119" s="2">
        <v>117</v>
      </c>
      <c r="C119" s="2">
        <v>25.0505</v>
      </c>
      <c r="D119" s="2">
        <v>-0.28770000000000001</v>
      </c>
      <c r="E119" s="2">
        <v>3235.4996999999998</v>
      </c>
      <c r="G119" s="2">
        <v>117</v>
      </c>
      <c r="H119" s="2">
        <v>-24.944700000000001</v>
      </c>
      <c r="I119" s="2">
        <v>-0.2858</v>
      </c>
      <c r="J119" s="2">
        <v>3235.4994000000002</v>
      </c>
    </row>
    <row r="120" spans="1:10" x14ac:dyDescent="0.25">
      <c r="A120" s="2"/>
      <c r="B120" s="2">
        <v>118</v>
      </c>
      <c r="C120" s="2">
        <v>25.051500000000001</v>
      </c>
      <c r="D120" s="2">
        <v>-0.27960000000000002</v>
      </c>
      <c r="E120" s="2">
        <v>3263.4994999999999</v>
      </c>
      <c r="G120" s="2">
        <v>118</v>
      </c>
      <c r="H120" s="2">
        <v>-24.944800000000001</v>
      </c>
      <c r="I120" s="2">
        <v>-0.2863</v>
      </c>
      <c r="J120" s="2">
        <v>3263.4991</v>
      </c>
    </row>
    <row r="121" spans="1:10" x14ac:dyDescent="0.25">
      <c r="A121" s="2"/>
      <c r="B121" s="2">
        <v>119</v>
      </c>
      <c r="C121" s="2">
        <v>25.051500000000001</v>
      </c>
      <c r="D121" s="2">
        <v>-0.26910000000000001</v>
      </c>
      <c r="E121" s="2">
        <v>3291.4994000000002</v>
      </c>
      <c r="G121" s="2">
        <v>119</v>
      </c>
      <c r="H121" s="2">
        <v>-24.944800000000001</v>
      </c>
      <c r="I121" s="2">
        <v>-0.25879999999999997</v>
      </c>
      <c r="J121" s="2">
        <v>3291.4998999999998</v>
      </c>
    </row>
    <row r="122" spans="1:10" x14ac:dyDescent="0.25">
      <c r="A122" s="2"/>
      <c r="B122" s="2">
        <v>120</v>
      </c>
      <c r="C122" s="2">
        <v>25.051200000000001</v>
      </c>
      <c r="D122" s="2">
        <v>-0.22919999999999999</v>
      </c>
      <c r="E122" s="2">
        <v>3319.4996000000001</v>
      </c>
      <c r="G122" s="2">
        <v>120</v>
      </c>
      <c r="H122" s="2">
        <v>-24.943200000000001</v>
      </c>
      <c r="I122" s="2">
        <v>-0.20230000000000001</v>
      </c>
      <c r="J122" s="2">
        <v>3319.4998999999998</v>
      </c>
    </row>
    <row r="123" spans="1:10" x14ac:dyDescent="0.25">
      <c r="A123" s="2"/>
      <c r="B123" s="2">
        <v>121</v>
      </c>
      <c r="C123" s="2">
        <v>25.052600000000002</v>
      </c>
      <c r="D123" s="2">
        <v>-0.21920000000000001</v>
      </c>
      <c r="E123" s="2">
        <v>3347.4992999999999</v>
      </c>
      <c r="G123" s="2">
        <v>121</v>
      </c>
      <c r="H123" s="2">
        <v>-24.942900000000002</v>
      </c>
      <c r="I123" s="2">
        <v>-0.2404</v>
      </c>
      <c r="J123" s="2">
        <v>3347.4991</v>
      </c>
    </row>
    <row r="124" spans="1:10" x14ac:dyDescent="0.25">
      <c r="A124" s="2"/>
      <c r="B124" s="2">
        <v>122</v>
      </c>
      <c r="C124" s="2">
        <v>25.052099999999999</v>
      </c>
      <c r="D124" s="2">
        <v>-0.25340000000000001</v>
      </c>
      <c r="E124" s="2">
        <v>3372.9998000000001</v>
      </c>
      <c r="G124" s="2">
        <v>122</v>
      </c>
      <c r="H124" s="2">
        <v>-24.9438</v>
      </c>
      <c r="I124" s="2">
        <v>-0.2354</v>
      </c>
      <c r="J124" s="2">
        <v>3372.9989</v>
      </c>
    </row>
  </sheetData>
  <mergeCells count="4">
    <mergeCell ref="B1:E1"/>
    <mergeCell ref="G1:J1"/>
    <mergeCell ref="L1:O1"/>
    <mergeCell ref="R1:U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EEE48-C7CE-4033-A265-D670782D8951}">
  <dimension ref="A1:O124"/>
  <sheetViews>
    <sheetView workbookViewId="0">
      <selection activeCell="S31" sqref="S31"/>
    </sheetView>
  </sheetViews>
  <sheetFormatPr defaultRowHeight="15" x14ac:dyDescent="0.25"/>
  <cols>
    <col min="1" max="12" width="9.140625" style="2"/>
    <col min="14" max="14" width="13" style="5" customWidth="1"/>
    <col min="15" max="15" width="9.140625" style="5"/>
  </cols>
  <sheetData>
    <row r="1" spans="1:15" x14ac:dyDescent="0.25">
      <c r="B1" s="10" t="s">
        <v>7</v>
      </c>
      <c r="C1" s="10"/>
      <c r="D1" s="10"/>
      <c r="E1" s="10"/>
      <c r="I1" s="10" t="s">
        <v>6</v>
      </c>
      <c r="J1" s="10"/>
      <c r="K1" s="10"/>
      <c r="L1" s="10"/>
    </row>
    <row r="2" spans="1:15" s="4" customFormat="1" ht="45" x14ac:dyDescent="0.25">
      <c r="A2" s="3"/>
      <c r="B2" s="3"/>
      <c r="C2" s="2" t="s">
        <v>8</v>
      </c>
      <c r="D2" s="2" t="s">
        <v>9</v>
      </c>
      <c r="E2" s="2" t="s">
        <v>10</v>
      </c>
      <c r="F2" s="3" t="s">
        <v>13</v>
      </c>
      <c r="G2" s="3"/>
      <c r="H2" s="3"/>
      <c r="I2" s="2" t="s">
        <v>8</v>
      </c>
      <c r="J2" s="2" t="s">
        <v>9</v>
      </c>
      <c r="K2" s="2" t="s">
        <v>10</v>
      </c>
      <c r="L2" s="3" t="s">
        <v>13</v>
      </c>
      <c r="N2" s="6" t="s">
        <v>11</v>
      </c>
      <c r="O2" s="6" t="s">
        <v>12</v>
      </c>
    </row>
    <row r="3" spans="1:15" x14ac:dyDescent="0.25">
      <c r="A3"/>
      <c r="B3">
        <v>1</v>
      </c>
      <c r="C3"/>
      <c r="D3"/>
      <c r="E3"/>
      <c r="G3"/>
      <c r="H3">
        <v>1</v>
      </c>
      <c r="I3"/>
      <c r="J3"/>
      <c r="K3"/>
    </row>
    <row r="4" spans="1:15" x14ac:dyDescent="0.25">
      <c r="A4"/>
      <c r="B4">
        <v>2</v>
      </c>
      <c r="C4">
        <v>26.020900000000001</v>
      </c>
      <c r="D4">
        <v>-9.9944000000000006</v>
      </c>
      <c r="E4">
        <v>25.505099999999999</v>
      </c>
      <c r="G4"/>
      <c r="H4">
        <v>2</v>
      </c>
      <c r="I4">
        <v>-25.976400000000002</v>
      </c>
      <c r="J4">
        <v>-9.9921000000000006</v>
      </c>
      <c r="K4">
        <v>25.5169</v>
      </c>
    </row>
    <row r="5" spans="1:15" x14ac:dyDescent="0.25">
      <c r="A5"/>
      <c r="B5">
        <v>3</v>
      </c>
      <c r="C5">
        <v>26.021699999999999</v>
      </c>
      <c r="D5">
        <v>-9.9954999999999998</v>
      </c>
      <c r="E5">
        <v>50.902200000000001</v>
      </c>
      <c r="F5" s="2">
        <f t="shared" ref="F5" si="0">E5-$K$5</f>
        <v>-9.4000000000001194E-2</v>
      </c>
      <c r="G5"/>
      <c r="H5">
        <v>3</v>
      </c>
      <c r="I5">
        <v>-25.9757</v>
      </c>
      <c r="J5">
        <v>-9.9951000000000008</v>
      </c>
      <c r="K5">
        <v>50.996200000000002</v>
      </c>
      <c r="L5" s="2">
        <f t="shared" ref="L5" si="1">K5-$K$5</f>
        <v>0</v>
      </c>
    </row>
    <row r="6" spans="1:15" x14ac:dyDescent="0.25">
      <c r="A6"/>
      <c r="B6">
        <v>4</v>
      </c>
      <c r="C6">
        <v>26.021100000000001</v>
      </c>
      <c r="D6">
        <v>-9.9944000000000006</v>
      </c>
      <c r="E6">
        <v>78.933400000000006</v>
      </c>
      <c r="F6" s="2">
        <f>E6-$K$5</f>
        <v>27.937200000000004</v>
      </c>
      <c r="G6"/>
      <c r="H6">
        <v>4</v>
      </c>
      <c r="I6">
        <v>-25.974699999999999</v>
      </c>
      <c r="J6">
        <v>-9.9934999999999992</v>
      </c>
      <c r="K6">
        <v>78.996799999999993</v>
      </c>
      <c r="L6" s="2">
        <f>K6-$K$5</f>
        <v>28.000599999999991</v>
      </c>
      <c r="N6" s="5">
        <f>AVERAGE(F6,L6)</f>
        <v>27.968899999999998</v>
      </c>
      <c r="O6" s="5">
        <f>N6-28*(B6-$B$5)</f>
        <v>-3.1100000000002126E-2</v>
      </c>
    </row>
    <row r="7" spans="1:15" x14ac:dyDescent="0.25">
      <c r="A7"/>
      <c r="B7">
        <v>5</v>
      </c>
      <c r="C7">
        <v>26.022099999999998</v>
      </c>
      <c r="D7">
        <v>-9.9954999999999998</v>
      </c>
      <c r="E7">
        <v>106.93640000000001</v>
      </c>
      <c r="F7" s="2">
        <f t="shared" ref="F7:F70" si="2">E7-$K$5</f>
        <v>55.940200000000004</v>
      </c>
      <c r="G7"/>
      <c r="H7">
        <v>5</v>
      </c>
      <c r="I7">
        <v>-25.973700000000001</v>
      </c>
      <c r="J7">
        <v>-9.9937000000000005</v>
      </c>
      <c r="K7">
        <v>107.0095</v>
      </c>
      <c r="L7" s="2">
        <f t="shared" ref="L7:L70" si="3">K7-$K$5</f>
        <v>56.013300000000001</v>
      </c>
      <c r="N7" s="5">
        <f t="shared" ref="N7:N70" si="4">AVERAGE(F7,L7)</f>
        <v>55.976750000000003</v>
      </c>
      <c r="O7" s="5">
        <f t="shared" ref="O7:O70" si="5">N7-28*(B7-$B$5)</f>
        <v>-2.3249999999997328E-2</v>
      </c>
    </row>
    <row r="8" spans="1:15" x14ac:dyDescent="0.25">
      <c r="A8"/>
      <c r="B8">
        <v>6</v>
      </c>
      <c r="C8">
        <v>26.022600000000001</v>
      </c>
      <c r="D8">
        <v>-9.9948999999999995</v>
      </c>
      <c r="E8">
        <v>134.9547</v>
      </c>
      <c r="F8" s="2">
        <f t="shared" si="2"/>
        <v>83.958500000000001</v>
      </c>
      <c r="G8"/>
      <c r="H8">
        <v>6</v>
      </c>
      <c r="I8">
        <v>-25.975000000000001</v>
      </c>
      <c r="J8">
        <v>-9.9911999999999992</v>
      </c>
      <c r="K8">
        <v>134.9813</v>
      </c>
      <c r="L8" s="2">
        <f t="shared" si="3"/>
        <v>83.985100000000003</v>
      </c>
      <c r="N8" s="5">
        <f t="shared" si="4"/>
        <v>83.971800000000002</v>
      </c>
      <c r="O8" s="5">
        <f t="shared" si="5"/>
        <v>-2.8199999999998226E-2</v>
      </c>
    </row>
    <row r="9" spans="1:15" x14ac:dyDescent="0.25">
      <c r="A9"/>
      <c r="B9">
        <v>7</v>
      </c>
      <c r="C9">
        <v>26.022300000000001</v>
      </c>
      <c r="D9">
        <v>-9.9948999999999995</v>
      </c>
      <c r="E9">
        <v>162.96690000000001</v>
      </c>
      <c r="F9" s="2">
        <f t="shared" si="2"/>
        <v>111.97070000000001</v>
      </c>
      <c r="G9"/>
      <c r="H9">
        <v>7</v>
      </c>
      <c r="I9">
        <v>-25.973299999999998</v>
      </c>
      <c r="J9">
        <v>-9.9929000000000006</v>
      </c>
      <c r="K9">
        <v>162.9965</v>
      </c>
      <c r="L9" s="2">
        <f t="shared" si="3"/>
        <v>112.0003</v>
      </c>
      <c r="N9" s="5">
        <f t="shared" si="4"/>
        <v>111.9855</v>
      </c>
      <c r="O9" s="5">
        <f t="shared" si="5"/>
        <v>-1.4499999999998181E-2</v>
      </c>
    </row>
    <row r="10" spans="1:15" x14ac:dyDescent="0.25">
      <c r="A10"/>
      <c r="B10">
        <v>8</v>
      </c>
      <c r="C10">
        <v>26.023399999999999</v>
      </c>
      <c r="D10">
        <v>-9.9946999999999999</v>
      </c>
      <c r="E10">
        <v>190.95240000000001</v>
      </c>
      <c r="F10" s="2">
        <f t="shared" si="2"/>
        <v>139.95620000000002</v>
      </c>
      <c r="G10"/>
      <c r="H10">
        <v>8</v>
      </c>
      <c r="I10">
        <v>-25.973500000000001</v>
      </c>
      <c r="J10">
        <v>-9.9926999999999992</v>
      </c>
      <c r="K10">
        <v>190.9847</v>
      </c>
      <c r="L10" s="2">
        <f t="shared" si="3"/>
        <v>139.98849999999999</v>
      </c>
      <c r="N10" s="5">
        <f t="shared" si="4"/>
        <v>139.97235000000001</v>
      </c>
      <c r="O10" s="5">
        <f t="shared" si="5"/>
        <v>-2.7649999999994179E-2</v>
      </c>
    </row>
    <row r="11" spans="1:15" x14ac:dyDescent="0.25">
      <c r="A11"/>
      <c r="B11">
        <v>9</v>
      </c>
      <c r="C11">
        <v>26.0227</v>
      </c>
      <c r="D11">
        <v>-9.9939</v>
      </c>
      <c r="E11">
        <v>218.9676</v>
      </c>
      <c r="F11" s="2">
        <f t="shared" si="2"/>
        <v>167.97140000000002</v>
      </c>
      <c r="G11"/>
      <c r="H11">
        <v>9</v>
      </c>
      <c r="I11">
        <v>-25.9725</v>
      </c>
      <c r="J11">
        <v>-9.9923999999999999</v>
      </c>
      <c r="K11">
        <v>219.0095</v>
      </c>
      <c r="L11" s="2">
        <f t="shared" si="3"/>
        <v>168.01330000000002</v>
      </c>
      <c r="N11" s="5">
        <f t="shared" si="4"/>
        <v>167.99235000000002</v>
      </c>
      <c r="O11" s="5">
        <f t="shared" si="5"/>
        <v>-7.6499999999839474E-3</v>
      </c>
    </row>
    <row r="12" spans="1:15" x14ac:dyDescent="0.25">
      <c r="A12"/>
      <c r="B12">
        <v>10</v>
      </c>
      <c r="C12">
        <v>26.023900000000001</v>
      </c>
      <c r="D12">
        <v>-9.9943000000000008</v>
      </c>
      <c r="E12">
        <v>246.98490000000001</v>
      </c>
      <c r="F12" s="2">
        <f t="shared" si="2"/>
        <v>195.98869999999999</v>
      </c>
      <c r="G12"/>
      <c r="H12">
        <v>10</v>
      </c>
      <c r="I12">
        <v>-25.9727</v>
      </c>
      <c r="J12">
        <v>-9.9923000000000002</v>
      </c>
      <c r="K12">
        <v>247.0035</v>
      </c>
      <c r="L12" s="2">
        <f t="shared" si="3"/>
        <v>196.00729999999999</v>
      </c>
      <c r="N12" s="5">
        <f t="shared" si="4"/>
        <v>195.99799999999999</v>
      </c>
      <c r="O12" s="5">
        <f t="shared" si="5"/>
        <v>-2.0000000000095497E-3</v>
      </c>
    </row>
    <row r="13" spans="1:15" x14ac:dyDescent="0.25">
      <c r="A13"/>
      <c r="B13">
        <v>11</v>
      </c>
      <c r="C13">
        <v>26.023800000000001</v>
      </c>
      <c r="D13">
        <v>-9.9947999999999997</v>
      </c>
      <c r="E13">
        <v>274.96550000000002</v>
      </c>
      <c r="F13" s="2">
        <f t="shared" si="2"/>
        <v>223.96930000000003</v>
      </c>
      <c r="G13"/>
      <c r="H13">
        <v>11</v>
      </c>
      <c r="I13">
        <v>-25.972799999999999</v>
      </c>
      <c r="J13">
        <v>-9.9925999999999995</v>
      </c>
      <c r="K13">
        <v>275.0009</v>
      </c>
      <c r="L13" s="2">
        <f t="shared" si="3"/>
        <v>224.00470000000001</v>
      </c>
      <c r="N13" s="5">
        <f t="shared" si="4"/>
        <v>223.98700000000002</v>
      </c>
      <c r="O13" s="5">
        <f t="shared" si="5"/>
        <v>-1.2999999999976808E-2</v>
      </c>
    </row>
    <row r="14" spans="1:15" x14ac:dyDescent="0.25">
      <c r="A14"/>
      <c r="B14">
        <v>12</v>
      </c>
      <c r="C14">
        <v>26.0244</v>
      </c>
      <c r="D14">
        <v>-9.9940999999999995</v>
      </c>
      <c r="E14">
        <v>302.9973</v>
      </c>
      <c r="F14" s="2">
        <f t="shared" si="2"/>
        <v>252.00110000000001</v>
      </c>
      <c r="G14"/>
      <c r="H14">
        <v>12</v>
      </c>
      <c r="I14">
        <v>-25.972100000000001</v>
      </c>
      <c r="J14">
        <v>-9.9922000000000004</v>
      </c>
      <c r="K14">
        <v>303.01159999999999</v>
      </c>
      <c r="L14" s="2">
        <f t="shared" si="3"/>
        <v>252.0154</v>
      </c>
      <c r="N14" s="5">
        <f t="shared" si="4"/>
        <v>252.00825</v>
      </c>
      <c r="O14" s="5">
        <f t="shared" si="5"/>
        <v>8.2500000000038654E-3</v>
      </c>
    </row>
    <row r="15" spans="1:15" x14ac:dyDescent="0.25">
      <c r="A15"/>
      <c r="B15">
        <v>13</v>
      </c>
      <c r="C15">
        <v>26.0246</v>
      </c>
      <c r="D15">
        <v>-9.9946000000000002</v>
      </c>
      <c r="E15">
        <v>330.98630000000003</v>
      </c>
      <c r="F15" s="2">
        <f t="shared" si="2"/>
        <v>279.99010000000004</v>
      </c>
      <c r="G15"/>
      <c r="H15">
        <v>13</v>
      </c>
      <c r="I15">
        <v>-25.971900000000002</v>
      </c>
      <c r="J15">
        <v>-9.9922000000000004</v>
      </c>
      <c r="K15">
        <v>331.00470000000001</v>
      </c>
      <c r="L15" s="2">
        <f t="shared" si="3"/>
        <v>280.00850000000003</v>
      </c>
      <c r="N15" s="5">
        <f t="shared" si="4"/>
        <v>279.99930000000006</v>
      </c>
      <c r="O15" s="5">
        <f t="shared" si="5"/>
        <v>-6.9999999993797246E-4</v>
      </c>
    </row>
    <row r="16" spans="1:15" x14ac:dyDescent="0.25">
      <c r="A16"/>
      <c r="B16">
        <v>14</v>
      </c>
      <c r="C16">
        <v>26.0243</v>
      </c>
      <c r="D16">
        <v>-9.9937000000000005</v>
      </c>
      <c r="E16">
        <v>358.98599999999999</v>
      </c>
      <c r="F16" s="2">
        <f t="shared" si="2"/>
        <v>307.9898</v>
      </c>
      <c r="G16"/>
      <c r="H16">
        <v>14</v>
      </c>
      <c r="I16">
        <v>-25.971900000000002</v>
      </c>
      <c r="J16">
        <v>-9.9924999999999997</v>
      </c>
      <c r="K16">
        <v>358.9984</v>
      </c>
      <c r="L16" s="2">
        <f t="shared" si="3"/>
        <v>308.00220000000002</v>
      </c>
      <c r="N16" s="5">
        <f t="shared" si="4"/>
        <v>307.99599999999998</v>
      </c>
      <c r="O16" s="5">
        <f t="shared" si="5"/>
        <v>-4.0000000000190994E-3</v>
      </c>
    </row>
    <row r="17" spans="1:15" x14ac:dyDescent="0.25">
      <c r="A17"/>
      <c r="B17">
        <v>15</v>
      </c>
      <c r="C17">
        <v>26.025200000000002</v>
      </c>
      <c r="D17">
        <v>-9.9945000000000004</v>
      </c>
      <c r="E17">
        <v>386.98149999999998</v>
      </c>
      <c r="F17" s="2">
        <f t="shared" si="2"/>
        <v>335.9853</v>
      </c>
      <c r="G17"/>
      <c r="H17">
        <v>15</v>
      </c>
      <c r="I17">
        <v>-25.9741</v>
      </c>
      <c r="J17">
        <v>-9.9944000000000006</v>
      </c>
      <c r="K17">
        <v>387.00189999999998</v>
      </c>
      <c r="L17" s="2">
        <f t="shared" si="3"/>
        <v>336.00569999999999</v>
      </c>
      <c r="N17" s="5">
        <f t="shared" si="4"/>
        <v>335.99549999999999</v>
      </c>
      <c r="O17" s="5">
        <f t="shared" si="5"/>
        <v>-4.500000000007276E-3</v>
      </c>
    </row>
    <row r="18" spans="1:15" x14ac:dyDescent="0.25">
      <c r="A18"/>
      <c r="B18">
        <v>16</v>
      </c>
      <c r="C18">
        <v>26.024699999999999</v>
      </c>
      <c r="D18">
        <v>-9.9928000000000008</v>
      </c>
      <c r="E18">
        <v>414.98809999999997</v>
      </c>
      <c r="F18" s="2">
        <f t="shared" si="2"/>
        <v>363.99189999999999</v>
      </c>
      <c r="G18"/>
      <c r="H18">
        <v>16</v>
      </c>
      <c r="I18">
        <v>-25.9712</v>
      </c>
      <c r="J18">
        <v>-9.9916999999999998</v>
      </c>
      <c r="K18">
        <v>415.01049999999998</v>
      </c>
      <c r="L18" s="2">
        <f t="shared" si="3"/>
        <v>364.01429999999999</v>
      </c>
      <c r="N18" s="5">
        <f t="shared" si="4"/>
        <v>364.00310000000002</v>
      </c>
      <c r="O18" s="5">
        <f t="shared" si="5"/>
        <v>3.1000000000176442E-3</v>
      </c>
    </row>
    <row r="19" spans="1:15" x14ac:dyDescent="0.25">
      <c r="A19"/>
      <c r="B19">
        <v>17</v>
      </c>
      <c r="C19">
        <v>26.024799999999999</v>
      </c>
      <c r="D19">
        <v>-9.9931999999999999</v>
      </c>
      <c r="E19">
        <v>442.988</v>
      </c>
      <c r="F19" s="2">
        <f t="shared" si="2"/>
        <v>391.99180000000001</v>
      </c>
      <c r="G19"/>
      <c r="H19">
        <v>17</v>
      </c>
      <c r="I19">
        <v>-25.970199999999998</v>
      </c>
      <c r="J19">
        <v>-9.9918999999999993</v>
      </c>
      <c r="K19">
        <v>443.00209999999998</v>
      </c>
      <c r="L19" s="2">
        <f t="shared" si="3"/>
        <v>392.0059</v>
      </c>
      <c r="N19" s="5">
        <f t="shared" si="4"/>
        <v>391.99885</v>
      </c>
      <c r="O19" s="5">
        <f t="shared" si="5"/>
        <v>-1.1499999999955435E-3</v>
      </c>
    </row>
    <row r="20" spans="1:15" x14ac:dyDescent="0.25">
      <c r="A20"/>
      <c r="B20">
        <v>18</v>
      </c>
      <c r="C20">
        <v>26.026299999999999</v>
      </c>
      <c r="D20">
        <v>-9.9934999999999992</v>
      </c>
      <c r="E20">
        <v>470.9726</v>
      </c>
      <c r="F20" s="2">
        <f t="shared" si="2"/>
        <v>419.97640000000001</v>
      </c>
      <c r="G20"/>
      <c r="H20">
        <v>18</v>
      </c>
      <c r="I20">
        <v>-25.970600000000001</v>
      </c>
      <c r="J20">
        <v>-9.9916</v>
      </c>
      <c r="K20">
        <v>470.99990000000003</v>
      </c>
      <c r="L20" s="2">
        <f t="shared" si="3"/>
        <v>420.00370000000004</v>
      </c>
      <c r="N20" s="5">
        <f t="shared" si="4"/>
        <v>419.99005</v>
      </c>
      <c r="O20" s="5">
        <f t="shared" si="5"/>
        <v>-9.9500000000034561E-3</v>
      </c>
    </row>
    <row r="21" spans="1:15" x14ac:dyDescent="0.25">
      <c r="A21"/>
      <c r="B21">
        <v>19</v>
      </c>
      <c r="C21">
        <v>26.025600000000001</v>
      </c>
      <c r="D21">
        <v>-9.9931999999999999</v>
      </c>
      <c r="E21">
        <v>499.01069999999999</v>
      </c>
      <c r="F21" s="2">
        <f t="shared" si="2"/>
        <v>448.0145</v>
      </c>
      <c r="G21"/>
      <c r="H21">
        <v>19</v>
      </c>
      <c r="I21">
        <v>-25.970300000000002</v>
      </c>
      <c r="J21">
        <v>-9.9916999999999998</v>
      </c>
      <c r="K21">
        <v>499.01389999999998</v>
      </c>
      <c r="L21" s="2">
        <f t="shared" si="3"/>
        <v>448.01769999999999</v>
      </c>
      <c r="N21" s="5">
        <f t="shared" si="4"/>
        <v>448.01609999999999</v>
      </c>
      <c r="O21" s="5">
        <f t="shared" si="5"/>
        <v>1.6099999999994452E-2</v>
      </c>
    </row>
    <row r="22" spans="1:15" x14ac:dyDescent="0.25">
      <c r="A22"/>
      <c r="B22">
        <v>20</v>
      </c>
      <c r="C22">
        <v>26.026299999999999</v>
      </c>
      <c r="D22">
        <v>-9.9932999999999996</v>
      </c>
      <c r="E22">
        <v>526.99639999999999</v>
      </c>
      <c r="F22" s="2">
        <f t="shared" si="2"/>
        <v>476.00020000000001</v>
      </c>
      <c r="G22"/>
      <c r="H22">
        <v>20</v>
      </c>
      <c r="I22">
        <v>-25.9695</v>
      </c>
      <c r="J22">
        <v>-9.9909999999999997</v>
      </c>
      <c r="K22">
        <v>527.00440000000003</v>
      </c>
      <c r="L22" s="2">
        <f t="shared" si="3"/>
        <v>476.00820000000004</v>
      </c>
      <c r="N22" s="5">
        <f t="shared" si="4"/>
        <v>476.00420000000003</v>
      </c>
      <c r="O22" s="5">
        <f t="shared" si="5"/>
        <v>4.2000000000257387E-3</v>
      </c>
    </row>
    <row r="23" spans="1:15" x14ac:dyDescent="0.25">
      <c r="A23"/>
      <c r="B23">
        <v>21</v>
      </c>
      <c r="C23">
        <v>26.0261</v>
      </c>
      <c r="D23">
        <v>-9.9936000000000007</v>
      </c>
      <c r="E23">
        <v>554.98270000000002</v>
      </c>
      <c r="F23" s="2">
        <f t="shared" si="2"/>
        <v>503.98650000000004</v>
      </c>
      <c r="G23"/>
      <c r="H23">
        <v>21</v>
      </c>
      <c r="I23">
        <v>-25.969799999999999</v>
      </c>
      <c r="J23">
        <v>-9.9911999999999992</v>
      </c>
      <c r="K23">
        <v>555.00210000000004</v>
      </c>
      <c r="L23" s="2">
        <f t="shared" si="3"/>
        <v>504.00590000000005</v>
      </c>
      <c r="N23" s="5">
        <f t="shared" si="4"/>
        <v>503.99620000000004</v>
      </c>
      <c r="O23" s="5">
        <f t="shared" si="5"/>
        <v>-3.7999999999556167E-3</v>
      </c>
    </row>
    <row r="24" spans="1:15" x14ac:dyDescent="0.25">
      <c r="A24"/>
      <c r="B24">
        <v>22</v>
      </c>
      <c r="C24">
        <v>26.026299999999999</v>
      </c>
      <c r="D24">
        <v>-9.9917999999999996</v>
      </c>
      <c r="E24">
        <v>582.96939999999995</v>
      </c>
      <c r="F24" s="2">
        <f t="shared" si="2"/>
        <v>531.97319999999991</v>
      </c>
      <c r="G24"/>
      <c r="H24">
        <v>22</v>
      </c>
      <c r="I24">
        <v>-25.9695</v>
      </c>
      <c r="J24">
        <v>-9.9908000000000001</v>
      </c>
      <c r="K24">
        <v>583.00739999999996</v>
      </c>
      <c r="L24" s="2">
        <f t="shared" si="3"/>
        <v>532.01119999999992</v>
      </c>
      <c r="N24" s="5">
        <f t="shared" si="4"/>
        <v>531.99219999999991</v>
      </c>
      <c r="O24" s="5">
        <f t="shared" si="5"/>
        <v>-7.8000000000884029E-3</v>
      </c>
    </row>
    <row r="25" spans="1:15" x14ac:dyDescent="0.25">
      <c r="A25"/>
      <c r="B25">
        <v>23</v>
      </c>
      <c r="C25">
        <v>26.027000000000001</v>
      </c>
      <c r="D25">
        <v>-9.9937000000000005</v>
      </c>
      <c r="E25">
        <v>610.96180000000004</v>
      </c>
      <c r="F25" s="2">
        <f t="shared" si="2"/>
        <v>559.96559999999999</v>
      </c>
      <c r="G25"/>
      <c r="H25">
        <v>23</v>
      </c>
      <c r="I25">
        <v>-25.968800000000002</v>
      </c>
      <c r="J25">
        <v>-9.9914000000000005</v>
      </c>
      <c r="K25">
        <v>611.00760000000002</v>
      </c>
      <c r="L25" s="2">
        <f t="shared" si="3"/>
        <v>560.01139999999998</v>
      </c>
      <c r="N25" s="5">
        <f t="shared" si="4"/>
        <v>559.98849999999993</v>
      </c>
      <c r="O25" s="5">
        <f t="shared" si="5"/>
        <v>-1.1500000000069122E-2</v>
      </c>
    </row>
    <row r="26" spans="1:15" x14ac:dyDescent="0.25">
      <c r="A26"/>
      <c r="B26">
        <v>24</v>
      </c>
      <c r="C26">
        <v>26.026299999999999</v>
      </c>
      <c r="D26">
        <v>-9.9916999999999998</v>
      </c>
      <c r="E26">
        <v>639.00789999999995</v>
      </c>
      <c r="F26" s="2">
        <f t="shared" si="2"/>
        <v>588.01169999999991</v>
      </c>
      <c r="G26"/>
      <c r="H26">
        <v>24</v>
      </c>
      <c r="I26">
        <v>-25.969100000000001</v>
      </c>
      <c r="J26">
        <v>-9.9909999999999997</v>
      </c>
      <c r="K26">
        <v>639.01229999999998</v>
      </c>
      <c r="L26" s="2">
        <f t="shared" si="3"/>
        <v>588.01609999999994</v>
      </c>
      <c r="N26" s="5">
        <f t="shared" si="4"/>
        <v>588.01389999999992</v>
      </c>
      <c r="O26" s="5">
        <f t="shared" si="5"/>
        <v>1.389999999992142E-2</v>
      </c>
    </row>
    <row r="27" spans="1:15" x14ac:dyDescent="0.25">
      <c r="A27"/>
      <c r="B27">
        <v>25</v>
      </c>
      <c r="C27">
        <v>26.027200000000001</v>
      </c>
      <c r="D27">
        <v>-9.9936000000000007</v>
      </c>
      <c r="E27">
        <v>667.00919999999996</v>
      </c>
      <c r="F27" s="2">
        <f t="shared" si="2"/>
        <v>616.01299999999992</v>
      </c>
      <c r="G27"/>
      <c r="H27">
        <v>25</v>
      </c>
      <c r="I27">
        <v>-25.968599999999999</v>
      </c>
      <c r="J27">
        <v>-9.9914000000000005</v>
      </c>
      <c r="K27">
        <v>667.01670000000001</v>
      </c>
      <c r="L27" s="2">
        <f t="shared" si="3"/>
        <v>616.02049999999997</v>
      </c>
      <c r="N27" s="5">
        <f t="shared" si="4"/>
        <v>616.01675</v>
      </c>
      <c r="O27" s="5">
        <f t="shared" si="5"/>
        <v>1.6750000000001819E-2</v>
      </c>
    </row>
    <row r="28" spans="1:15" x14ac:dyDescent="0.25">
      <c r="A28"/>
      <c r="B28">
        <v>26</v>
      </c>
      <c r="C28">
        <v>26.027699999999999</v>
      </c>
      <c r="D28">
        <v>-9.9916</v>
      </c>
      <c r="E28">
        <v>695.00930000000005</v>
      </c>
      <c r="F28" s="2">
        <f t="shared" si="2"/>
        <v>644.01310000000001</v>
      </c>
      <c r="G28"/>
      <c r="H28">
        <v>26</v>
      </c>
      <c r="I28">
        <v>-25.968699999999998</v>
      </c>
      <c r="J28">
        <v>-9.9903999999999993</v>
      </c>
      <c r="K28">
        <v>695.01890000000003</v>
      </c>
      <c r="L28" s="2">
        <f t="shared" si="3"/>
        <v>644.02269999999999</v>
      </c>
      <c r="N28" s="5">
        <f t="shared" si="4"/>
        <v>644.01790000000005</v>
      </c>
      <c r="O28" s="5">
        <f t="shared" si="5"/>
        <v>1.7900000000054206E-2</v>
      </c>
    </row>
    <row r="29" spans="1:15" x14ac:dyDescent="0.25">
      <c r="A29"/>
      <c r="B29">
        <v>27</v>
      </c>
      <c r="C29">
        <v>26.027100000000001</v>
      </c>
      <c r="D29">
        <v>-9.9944000000000006</v>
      </c>
      <c r="E29">
        <v>722.99180000000001</v>
      </c>
      <c r="F29" s="2">
        <f t="shared" si="2"/>
        <v>671.99559999999997</v>
      </c>
      <c r="G29"/>
      <c r="H29">
        <v>27</v>
      </c>
      <c r="I29">
        <v>-25.968499999999999</v>
      </c>
      <c r="J29">
        <v>-9.9914000000000005</v>
      </c>
      <c r="K29">
        <v>722.99929999999995</v>
      </c>
      <c r="L29" s="2">
        <f t="shared" si="3"/>
        <v>672.0030999999999</v>
      </c>
      <c r="N29" s="5">
        <f t="shared" si="4"/>
        <v>671.99934999999994</v>
      </c>
      <c r="O29" s="5">
        <f t="shared" si="5"/>
        <v>-6.5000000006421033E-4</v>
      </c>
    </row>
    <row r="30" spans="1:15" x14ac:dyDescent="0.25">
      <c r="A30"/>
      <c r="B30">
        <v>28</v>
      </c>
      <c r="C30">
        <v>26.028099999999998</v>
      </c>
      <c r="D30">
        <v>-9.9921000000000006</v>
      </c>
      <c r="E30">
        <v>750.98500000000001</v>
      </c>
      <c r="F30" s="2">
        <f t="shared" si="2"/>
        <v>699.98879999999997</v>
      </c>
      <c r="G30"/>
      <c r="H30">
        <v>28</v>
      </c>
      <c r="I30">
        <v>-25.967600000000001</v>
      </c>
      <c r="J30">
        <v>-9.9905000000000008</v>
      </c>
      <c r="K30">
        <v>750.99950000000001</v>
      </c>
      <c r="L30" s="2">
        <f t="shared" si="3"/>
        <v>700.00329999999997</v>
      </c>
      <c r="N30" s="5">
        <f t="shared" si="4"/>
        <v>699.99604999999997</v>
      </c>
      <c r="O30" s="5">
        <f t="shared" si="5"/>
        <v>-3.9500000000316504E-3</v>
      </c>
    </row>
    <row r="31" spans="1:15" x14ac:dyDescent="0.25">
      <c r="A31"/>
      <c r="B31">
        <v>29</v>
      </c>
      <c r="C31">
        <v>26.0276</v>
      </c>
      <c r="D31">
        <v>-9.9910999999999994</v>
      </c>
      <c r="E31">
        <v>779.00350000000003</v>
      </c>
      <c r="F31" s="2">
        <f t="shared" si="2"/>
        <v>728.00729999999999</v>
      </c>
      <c r="G31"/>
      <c r="H31">
        <v>29</v>
      </c>
      <c r="I31">
        <v>-25.967300000000002</v>
      </c>
      <c r="J31">
        <v>-9.9906000000000006</v>
      </c>
      <c r="K31">
        <v>779.00660000000005</v>
      </c>
      <c r="L31" s="2">
        <f t="shared" si="3"/>
        <v>728.0104</v>
      </c>
      <c r="N31" s="5">
        <f t="shared" si="4"/>
        <v>728.00884999999994</v>
      </c>
      <c r="O31" s="5">
        <f t="shared" si="5"/>
        <v>8.8499999999385182E-3</v>
      </c>
    </row>
    <row r="32" spans="1:15" x14ac:dyDescent="0.25">
      <c r="A32"/>
      <c r="B32">
        <v>30</v>
      </c>
      <c r="C32">
        <v>26.028700000000001</v>
      </c>
      <c r="D32">
        <v>-9.9915000000000003</v>
      </c>
      <c r="E32">
        <v>807.0027</v>
      </c>
      <c r="F32" s="2">
        <f t="shared" si="2"/>
        <v>756.00649999999996</v>
      </c>
      <c r="G32"/>
      <c r="H32">
        <v>30</v>
      </c>
      <c r="I32">
        <v>-25.967700000000001</v>
      </c>
      <c r="J32">
        <v>-9.9899000000000004</v>
      </c>
      <c r="K32">
        <v>807.0059</v>
      </c>
      <c r="L32" s="2">
        <f t="shared" si="3"/>
        <v>756.00969999999995</v>
      </c>
      <c r="N32" s="5">
        <f t="shared" si="4"/>
        <v>756.00810000000001</v>
      </c>
      <c r="O32" s="5">
        <f t="shared" si="5"/>
        <v>8.1000000000130967E-3</v>
      </c>
    </row>
    <row r="33" spans="1:15" x14ac:dyDescent="0.25">
      <c r="A33"/>
      <c r="B33">
        <v>31</v>
      </c>
      <c r="C33">
        <v>26.028700000000001</v>
      </c>
      <c r="D33">
        <v>-9.9909999999999997</v>
      </c>
      <c r="E33">
        <v>835.00300000000004</v>
      </c>
      <c r="F33" s="2">
        <f t="shared" si="2"/>
        <v>784.0068</v>
      </c>
      <c r="G33"/>
      <c r="H33">
        <v>31</v>
      </c>
      <c r="I33">
        <v>-25.967199999999998</v>
      </c>
      <c r="J33">
        <v>-9.9905000000000008</v>
      </c>
      <c r="K33">
        <v>835.01080000000002</v>
      </c>
      <c r="L33" s="2">
        <f t="shared" si="3"/>
        <v>784.01459999999997</v>
      </c>
      <c r="N33" s="5">
        <f t="shared" si="4"/>
        <v>784.01070000000004</v>
      </c>
      <c r="O33" s="5">
        <f t="shared" si="5"/>
        <v>1.0700000000042564E-2</v>
      </c>
    </row>
    <row r="34" spans="1:15" x14ac:dyDescent="0.25">
      <c r="A34"/>
      <c r="B34">
        <v>32</v>
      </c>
      <c r="C34">
        <v>26.0288</v>
      </c>
      <c r="D34">
        <v>-9.9911999999999992</v>
      </c>
      <c r="E34">
        <v>863.00490000000002</v>
      </c>
      <c r="F34" s="2">
        <f t="shared" si="2"/>
        <v>812.00869999999998</v>
      </c>
      <c r="G34"/>
      <c r="H34">
        <v>32</v>
      </c>
      <c r="I34">
        <v>-25.967099999999999</v>
      </c>
      <c r="J34">
        <v>-9.9903999999999993</v>
      </c>
      <c r="K34">
        <v>863.00800000000004</v>
      </c>
      <c r="L34" s="2">
        <f t="shared" si="3"/>
        <v>812.01179999999999</v>
      </c>
      <c r="N34" s="5">
        <f t="shared" si="4"/>
        <v>812.01025000000004</v>
      </c>
      <c r="O34" s="5">
        <f t="shared" si="5"/>
        <v>1.0250000000041837E-2</v>
      </c>
    </row>
    <row r="35" spans="1:15" x14ac:dyDescent="0.25">
      <c r="A35"/>
      <c r="B35">
        <v>33</v>
      </c>
      <c r="C35">
        <v>26.0291</v>
      </c>
      <c r="D35">
        <v>-9.9916</v>
      </c>
      <c r="E35">
        <v>890.98860000000002</v>
      </c>
      <c r="F35" s="2">
        <f t="shared" si="2"/>
        <v>839.99239999999998</v>
      </c>
      <c r="G35"/>
      <c r="H35">
        <v>33</v>
      </c>
      <c r="I35">
        <v>-25.966200000000001</v>
      </c>
      <c r="J35">
        <v>-9.9898000000000007</v>
      </c>
      <c r="K35">
        <v>891.00940000000003</v>
      </c>
      <c r="L35" s="2">
        <f t="shared" si="3"/>
        <v>840.01319999999998</v>
      </c>
      <c r="N35" s="5">
        <f t="shared" si="4"/>
        <v>840.00279999999998</v>
      </c>
      <c r="O35" s="5">
        <f t="shared" si="5"/>
        <v>2.7999999999792635E-3</v>
      </c>
    </row>
    <row r="36" spans="1:15" x14ac:dyDescent="0.25">
      <c r="A36"/>
      <c r="B36">
        <v>34</v>
      </c>
      <c r="C36">
        <v>26.029900000000001</v>
      </c>
      <c r="D36">
        <v>-9.9908000000000001</v>
      </c>
      <c r="E36">
        <v>918.98829999999998</v>
      </c>
      <c r="F36" s="2">
        <f t="shared" si="2"/>
        <v>867.99209999999994</v>
      </c>
      <c r="G36"/>
      <c r="H36">
        <v>34</v>
      </c>
      <c r="I36">
        <v>-25.9664</v>
      </c>
      <c r="J36">
        <v>-9.99</v>
      </c>
      <c r="K36">
        <v>919.00869999999998</v>
      </c>
      <c r="L36" s="2">
        <f t="shared" si="3"/>
        <v>868.01249999999993</v>
      </c>
      <c r="N36" s="5">
        <f t="shared" si="4"/>
        <v>868.00229999999988</v>
      </c>
      <c r="O36" s="5">
        <f t="shared" si="5"/>
        <v>2.2999999998774001E-3</v>
      </c>
    </row>
    <row r="37" spans="1:15" x14ac:dyDescent="0.25">
      <c r="A37"/>
      <c r="B37">
        <v>35</v>
      </c>
      <c r="C37">
        <v>26.030100000000001</v>
      </c>
      <c r="D37">
        <v>-9.9917999999999996</v>
      </c>
      <c r="E37">
        <v>946.98500000000001</v>
      </c>
      <c r="F37" s="2">
        <f t="shared" si="2"/>
        <v>895.98879999999997</v>
      </c>
      <c r="G37"/>
      <c r="H37">
        <v>35</v>
      </c>
      <c r="I37">
        <v>-25.966100000000001</v>
      </c>
      <c r="J37">
        <v>-9.9909999999999997</v>
      </c>
      <c r="K37">
        <v>947.0104</v>
      </c>
      <c r="L37" s="2">
        <f t="shared" si="3"/>
        <v>896.01419999999996</v>
      </c>
      <c r="N37" s="5">
        <f t="shared" si="4"/>
        <v>896.00149999999996</v>
      </c>
      <c r="O37" s="5">
        <f t="shared" si="5"/>
        <v>1.4999999999645297E-3</v>
      </c>
    </row>
    <row r="38" spans="1:15" x14ac:dyDescent="0.25">
      <c r="A38"/>
      <c r="B38">
        <v>36</v>
      </c>
      <c r="C38">
        <v>26.030100000000001</v>
      </c>
      <c r="D38">
        <v>-9.9901999999999997</v>
      </c>
      <c r="E38">
        <v>974.98900000000003</v>
      </c>
      <c r="F38" s="2">
        <f t="shared" si="2"/>
        <v>923.99279999999999</v>
      </c>
      <c r="G38"/>
      <c r="H38">
        <v>36</v>
      </c>
      <c r="I38">
        <v>-25.9664</v>
      </c>
      <c r="J38">
        <v>-9.9899000000000004</v>
      </c>
      <c r="K38">
        <v>975.01710000000003</v>
      </c>
      <c r="L38" s="2">
        <f t="shared" si="3"/>
        <v>924.02089999999998</v>
      </c>
      <c r="N38" s="5">
        <f t="shared" si="4"/>
        <v>924.00684999999999</v>
      </c>
      <c r="O38" s="5">
        <f t="shared" si="5"/>
        <v>6.8499999999858119E-3</v>
      </c>
    </row>
    <row r="39" spans="1:15" x14ac:dyDescent="0.25">
      <c r="A39"/>
      <c r="B39">
        <v>37</v>
      </c>
      <c r="C39">
        <v>26.030100000000001</v>
      </c>
      <c r="D39">
        <v>-9.9913000000000007</v>
      </c>
      <c r="E39">
        <v>1003.0073</v>
      </c>
      <c r="F39" s="2">
        <f t="shared" si="2"/>
        <v>952.01109999999994</v>
      </c>
      <c r="G39"/>
      <c r="H39">
        <v>37</v>
      </c>
      <c r="I39">
        <v>-25.965299999999999</v>
      </c>
      <c r="J39">
        <v>-9.9901</v>
      </c>
      <c r="K39">
        <v>1003.0007000000001</v>
      </c>
      <c r="L39" s="2">
        <f t="shared" si="3"/>
        <v>952.00450000000001</v>
      </c>
      <c r="N39" s="5">
        <f t="shared" si="4"/>
        <v>952.00779999999997</v>
      </c>
      <c r="O39" s="5">
        <f t="shared" si="5"/>
        <v>7.799999999974716E-3</v>
      </c>
    </row>
    <row r="40" spans="1:15" x14ac:dyDescent="0.25">
      <c r="A40"/>
      <c r="B40">
        <v>38</v>
      </c>
      <c r="C40">
        <v>26.030999999999999</v>
      </c>
      <c r="D40">
        <v>-9.9914000000000005</v>
      </c>
      <c r="E40">
        <v>1030.9999</v>
      </c>
      <c r="F40" s="2">
        <f t="shared" si="2"/>
        <v>980.00369999999998</v>
      </c>
      <c r="G40"/>
      <c r="H40">
        <v>38</v>
      </c>
      <c r="I40">
        <v>-25.965499999999999</v>
      </c>
      <c r="J40">
        <v>-9.9901</v>
      </c>
      <c r="K40">
        <v>1030.9860000000001</v>
      </c>
      <c r="L40" s="2">
        <f t="shared" si="3"/>
        <v>979.98980000000006</v>
      </c>
      <c r="N40" s="5">
        <f t="shared" si="4"/>
        <v>979.99675000000002</v>
      </c>
      <c r="O40" s="5">
        <f t="shared" si="5"/>
        <v>-3.2499999999799911E-3</v>
      </c>
    </row>
    <row r="41" spans="1:15" x14ac:dyDescent="0.25">
      <c r="A41"/>
      <c r="B41">
        <v>39</v>
      </c>
      <c r="C41">
        <v>26.031099999999999</v>
      </c>
      <c r="D41">
        <v>-9.9910999999999994</v>
      </c>
      <c r="E41">
        <v>1058.9833000000001</v>
      </c>
      <c r="F41" s="2">
        <f t="shared" si="2"/>
        <v>1007.9871000000001</v>
      </c>
      <c r="G41"/>
      <c r="H41">
        <v>39</v>
      </c>
      <c r="I41">
        <v>-25.965</v>
      </c>
      <c r="J41">
        <v>-9.9901</v>
      </c>
      <c r="K41">
        <v>1058.9865</v>
      </c>
      <c r="L41" s="2">
        <f t="shared" si="3"/>
        <v>1007.9902999999999</v>
      </c>
      <c r="N41" s="5">
        <f t="shared" si="4"/>
        <v>1007.9887</v>
      </c>
      <c r="O41" s="5">
        <f t="shared" si="5"/>
        <v>-1.1300000000005639E-2</v>
      </c>
    </row>
    <row r="42" spans="1:15" x14ac:dyDescent="0.25">
      <c r="A42"/>
      <c r="B42">
        <v>40</v>
      </c>
      <c r="C42">
        <v>26.030899999999999</v>
      </c>
      <c r="D42">
        <v>-9.9907000000000004</v>
      </c>
      <c r="E42">
        <v>1086.9652000000001</v>
      </c>
      <c r="F42" s="2">
        <f t="shared" si="2"/>
        <v>1035.9690000000001</v>
      </c>
      <c r="G42"/>
      <c r="H42">
        <v>40</v>
      </c>
      <c r="I42">
        <v>-25.964600000000001</v>
      </c>
      <c r="J42">
        <v>-9.9893000000000001</v>
      </c>
      <c r="K42">
        <v>1086.9813999999999</v>
      </c>
      <c r="L42" s="2">
        <f t="shared" si="3"/>
        <v>1035.9851999999998</v>
      </c>
      <c r="N42" s="5">
        <f t="shared" si="4"/>
        <v>1035.9771000000001</v>
      </c>
      <c r="O42" s="5">
        <f t="shared" si="5"/>
        <v>-2.2899999999935972E-2</v>
      </c>
    </row>
    <row r="43" spans="1:15" x14ac:dyDescent="0.25">
      <c r="A43"/>
      <c r="B43">
        <v>41</v>
      </c>
      <c r="C43">
        <v>26.030999999999999</v>
      </c>
      <c r="D43">
        <v>-9.9902999999999995</v>
      </c>
      <c r="E43">
        <v>1114.9511</v>
      </c>
      <c r="F43" s="2">
        <f t="shared" si="2"/>
        <v>1063.9549</v>
      </c>
      <c r="G43"/>
      <c r="H43">
        <v>41</v>
      </c>
      <c r="I43">
        <v>-25.964400000000001</v>
      </c>
      <c r="J43">
        <v>-9.9894999999999996</v>
      </c>
      <c r="K43">
        <v>1114.9721</v>
      </c>
      <c r="L43" s="2">
        <f t="shared" si="3"/>
        <v>1063.9758999999999</v>
      </c>
      <c r="N43" s="5">
        <f t="shared" si="4"/>
        <v>1063.9654</v>
      </c>
      <c r="O43" s="5">
        <f t="shared" si="5"/>
        <v>-3.4599999999954889E-2</v>
      </c>
    </row>
    <row r="44" spans="1:15" x14ac:dyDescent="0.25">
      <c r="A44"/>
      <c r="B44">
        <v>42</v>
      </c>
      <c r="C44">
        <v>26.031300000000002</v>
      </c>
      <c r="D44">
        <v>-9.9903999999999993</v>
      </c>
      <c r="E44">
        <v>1142.9606000000001</v>
      </c>
      <c r="F44" s="2">
        <f t="shared" si="2"/>
        <v>1091.9644000000001</v>
      </c>
      <c r="G44"/>
      <c r="H44">
        <v>42</v>
      </c>
      <c r="I44">
        <v>-25.9649</v>
      </c>
      <c r="J44">
        <v>-9.9893999999999998</v>
      </c>
      <c r="K44">
        <v>1142.9756</v>
      </c>
      <c r="L44" s="2">
        <f t="shared" si="3"/>
        <v>1091.9793999999999</v>
      </c>
      <c r="N44" s="5">
        <f t="shared" si="4"/>
        <v>1091.9719</v>
      </c>
      <c r="O44" s="5">
        <f t="shared" si="5"/>
        <v>-2.8099999999994907E-2</v>
      </c>
    </row>
    <row r="45" spans="1:15" x14ac:dyDescent="0.25">
      <c r="A45"/>
      <c r="B45">
        <v>43</v>
      </c>
      <c r="C45">
        <v>26.031700000000001</v>
      </c>
      <c r="D45">
        <v>-9.9899000000000004</v>
      </c>
      <c r="E45">
        <v>1170.9508000000001</v>
      </c>
      <c r="F45" s="2">
        <f t="shared" si="2"/>
        <v>1119.9546</v>
      </c>
      <c r="G45"/>
      <c r="H45">
        <v>43</v>
      </c>
      <c r="I45">
        <v>-25.964200000000002</v>
      </c>
      <c r="J45">
        <v>-9.9892000000000003</v>
      </c>
      <c r="K45">
        <v>1170.9603999999999</v>
      </c>
      <c r="L45" s="2">
        <f t="shared" si="3"/>
        <v>1119.9641999999999</v>
      </c>
      <c r="N45" s="5">
        <f t="shared" si="4"/>
        <v>1119.9594</v>
      </c>
      <c r="O45" s="5">
        <f t="shared" si="5"/>
        <v>-4.0600000000040382E-2</v>
      </c>
    </row>
    <row r="46" spans="1:15" x14ac:dyDescent="0.25">
      <c r="A46"/>
      <c r="B46">
        <v>44</v>
      </c>
      <c r="C46">
        <v>26.031400000000001</v>
      </c>
      <c r="D46">
        <v>-9.9899000000000004</v>
      </c>
      <c r="E46">
        <v>1198.9417000000001</v>
      </c>
      <c r="F46" s="2">
        <f t="shared" si="2"/>
        <v>1147.9455</v>
      </c>
      <c r="G46"/>
      <c r="H46">
        <v>44</v>
      </c>
      <c r="I46">
        <v>-25.963699999999999</v>
      </c>
      <c r="J46">
        <v>-9.9884000000000004</v>
      </c>
      <c r="K46">
        <v>1198.9496999999999</v>
      </c>
      <c r="L46" s="2">
        <f t="shared" si="3"/>
        <v>1147.9534999999998</v>
      </c>
      <c r="N46" s="5">
        <f t="shared" si="4"/>
        <v>1147.9494999999999</v>
      </c>
      <c r="O46" s="5">
        <f t="shared" si="5"/>
        <v>-5.0500000000056389E-2</v>
      </c>
    </row>
    <row r="47" spans="1:15" x14ac:dyDescent="0.25">
      <c r="A47"/>
      <c r="B47">
        <v>45</v>
      </c>
      <c r="C47">
        <v>26.0322</v>
      </c>
      <c r="D47">
        <v>-9.9898000000000007</v>
      </c>
      <c r="E47">
        <v>1226.9059999999999</v>
      </c>
      <c r="F47" s="2">
        <f t="shared" si="2"/>
        <v>1175.9097999999999</v>
      </c>
      <c r="G47"/>
      <c r="H47">
        <v>45</v>
      </c>
      <c r="I47">
        <v>-25.9636</v>
      </c>
      <c r="J47">
        <v>-9.9893999999999998</v>
      </c>
      <c r="K47">
        <v>1226.9431999999999</v>
      </c>
      <c r="L47" s="2">
        <f t="shared" si="3"/>
        <v>1175.9469999999999</v>
      </c>
      <c r="N47" s="5">
        <f t="shared" si="4"/>
        <v>1175.9283999999998</v>
      </c>
      <c r="O47" s="5">
        <f t="shared" si="5"/>
        <v>-7.1600000000216824E-2</v>
      </c>
    </row>
    <row r="48" spans="1:15" x14ac:dyDescent="0.25">
      <c r="A48"/>
      <c r="B48">
        <v>46</v>
      </c>
      <c r="C48">
        <v>26.030899999999999</v>
      </c>
      <c r="D48">
        <v>-9.9916</v>
      </c>
      <c r="E48">
        <v>1254.9085</v>
      </c>
      <c r="F48" s="2">
        <f t="shared" si="2"/>
        <v>1203.9123</v>
      </c>
      <c r="G48"/>
      <c r="H48">
        <v>46</v>
      </c>
      <c r="I48">
        <v>-25.9636</v>
      </c>
      <c r="J48">
        <v>-9.9893000000000001</v>
      </c>
      <c r="K48">
        <v>1254.9476</v>
      </c>
      <c r="L48" s="2">
        <f t="shared" si="3"/>
        <v>1203.9513999999999</v>
      </c>
      <c r="N48" s="5">
        <f t="shared" si="4"/>
        <v>1203.9318499999999</v>
      </c>
      <c r="O48" s="5">
        <f t="shared" si="5"/>
        <v>-6.8150000000059663E-2</v>
      </c>
    </row>
    <row r="49" spans="1:15" x14ac:dyDescent="0.25">
      <c r="A49"/>
      <c r="B49">
        <v>47</v>
      </c>
      <c r="C49">
        <v>26.0322</v>
      </c>
      <c r="D49">
        <v>-9.9903999999999993</v>
      </c>
      <c r="E49">
        <v>1282.9290000000001</v>
      </c>
      <c r="F49" s="2">
        <f t="shared" si="2"/>
        <v>1231.9328</v>
      </c>
      <c r="G49"/>
      <c r="H49">
        <v>47</v>
      </c>
      <c r="I49">
        <v>-25.9636</v>
      </c>
      <c r="J49">
        <v>-9.9888999999999992</v>
      </c>
      <c r="K49">
        <v>1282.9447</v>
      </c>
      <c r="L49" s="2">
        <f t="shared" si="3"/>
        <v>1231.9485</v>
      </c>
      <c r="N49" s="5">
        <f t="shared" si="4"/>
        <v>1231.94065</v>
      </c>
      <c r="O49" s="5">
        <f t="shared" si="5"/>
        <v>-5.9349999999994907E-2</v>
      </c>
    </row>
    <row r="50" spans="1:15" x14ac:dyDescent="0.25">
      <c r="A50"/>
      <c r="B50">
        <v>48</v>
      </c>
      <c r="C50">
        <v>26.033300000000001</v>
      </c>
      <c r="D50">
        <v>-9.9906000000000006</v>
      </c>
      <c r="E50">
        <v>1310.9274</v>
      </c>
      <c r="F50" s="2">
        <f t="shared" si="2"/>
        <v>1259.9312</v>
      </c>
      <c r="G50"/>
      <c r="H50">
        <v>48</v>
      </c>
      <c r="I50">
        <v>-25.962900000000001</v>
      </c>
      <c r="J50">
        <v>-9.9890000000000008</v>
      </c>
      <c r="K50">
        <v>1310.9404999999999</v>
      </c>
      <c r="L50" s="2">
        <f t="shared" si="3"/>
        <v>1259.9442999999999</v>
      </c>
      <c r="N50" s="5">
        <f t="shared" si="4"/>
        <v>1259.9377500000001</v>
      </c>
      <c r="O50" s="5">
        <f t="shared" si="5"/>
        <v>-6.2249999999949068E-2</v>
      </c>
    </row>
    <row r="51" spans="1:15" x14ac:dyDescent="0.25">
      <c r="A51"/>
      <c r="B51">
        <v>49</v>
      </c>
      <c r="C51">
        <v>26.032599999999999</v>
      </c>
      <c r="D51">
        <v>-9.9898000000000007</v>
      </c>
      <c r="E51">
        <v>1338.9085</v>
      </c>
      <c r="F51" s="2">
        <f t="shared" si="2"/>
        <v>1287.9123</v>
      </c>
      <c r="G51"/>
      <c r="H51">
        <v>49</v>
      </c>
      <c r="I51">
        <v>-25.962299999999999</v>
      </c>
      <c r="J51">
        <v>-9.9882000000000009</v>
      </c>
      <c r="K51">
        <v>1338.9384</v>
      </c>
      <c r="L51" s="2">
        <f t="shared" si="3"/>
        <v>1287.9422</v>
      </c>
      <c r="N51" s="5">
        <f t="shared" si="4"/>
        <v>1287.92725</v>
      </c>
      <c r="O51" s="5">
        <f t="shared" si="5"/>
        <v>-7.2750000000041837E-2</v>
      </c>
    </row>
    <row r="52" spans="1:15" x14ac:dyDescent="0.25">
      <c r="A52"/>
      <c r="B52">
        <v>50</v>
      </c>
      <c r="C52">
        <v>26.033200000000001</v>
      </c>
      <c r="D52">
        <v>-9.9893000000000001</v>
      </c>
      <c r="E52">
        <v>1366.9185</v>
      </c>
      <c r="F52" s="2">
        <f t="shared" si="2"/>
        <v>1315.9223</v>
      </c>
      <c r="G52"/>
      <c r="H52">
        <v>50</v>
      </c>
      <c r="I52">
        <v>-25.962800000000001</v>
      </c>
      <c r="J52">
        <v>-9.9887999999999995</v>
      </c>
      <c r="K52">
        <v>1366.9465</v>
      </c>
      <c r="L52" s="2">
        <f t="shared" si="3"/>
        <v>1315.9503</v>
      </c>
      <c r="N52" s="5">
        <f t="shared" si="4"/>
        <v>1315.9362999999998</v>
      </c>
      <c r="O52" s="5">
        <f t="shared" si="5"/>
        <v>-6.3700000000153523E-2</v>
      </c>
    </row>
    <row r="53" spans="1:15" x14ac:dyDescent="0.25">
      <c r="A53"/>
      <c r="B53">
        <v>51</v>
      </c>
      <c r="C53">
        <v>26.033100000000001</v>
      </c>
      <c r="D53">
        <v>-9.9890000000000008</v>
      </c>
      <c r="E53">
        <v>1394.9314999999999</v>
      </c>
      <c r="F53" s="2">
        <f t="shared" si="2"/>
        <v>1343.9352999999999</v>
      </c>
      <c r="G53"/>
      <c r="H53">
        <v>51</v>
      </c>
      <c r="I53">
        <v>-25.9621</v>
      </c>
      <c r="J53">
        <v>-9.9887999999999995</v>
      </c>
      <c r="K53">
        <v>1394.9327000000001</v>
      </c>
      <c r="L53" s="2">
        <f t="shared" si="3"/>
        <v>1343.9365</v>
      </c>
      <c r="N53" s="5">
        <f t="shared" si="4"/>
        <v>1343.9358999999999</v>
      </c>
      <c r="O53" s="5">
        <f t="shared" si="5"/>
        <v>-6.4100000000053114E-2</v>
      </c>
    </row>
    <row r="54" spans="1:15" x14ac:dyDescent="0.25">
      <c r="A54"/>
      <c r="B54">
        <v>52</v>
      </c>
      <c r="C54">
        <v>26.0335</v>
      </c>
      <c r="D54">
        <v>-9.9891000000000005</v>
      </c>
      <c r="E54">
        <v>1422.9327000000001</v>
      </c>
      <c r="F54" s="2">
        <f t="shared" si="2"/>
        <v>1371.9365</v>
      </c>
      <c r="G54"/>
      <c r="H54">
        <v>52</v>
      </c>
      <c r="I54">
        <v>-25.9618</v>
      </c>
      <c r="J54">
        <v>-9.9882000000000009</v>
      </c>
      <c r="K54">
        <v>1422.9486999999999</v>
      </c>
      <c r="L54" s="2">
        <f t="shared" si="3"/>
        <v>1371.9524999999999</v>
      </c>
      <c r="N54" s="5">
        <f t="shared" si="4"/>
        <v>1371.9445000000001</v>
      </c>
      <c r="O54" s="5">
        <f t="shared" si="5"/>
        <v>-5.5499999999938154E-2</v>
      </c>
    </row>
    <row r="55" spans="1:15" x14ac:dyDescent="0.25">
      <c r="A55"/>
      <c r="B55">
        <v>53</v>
      </c>
      <c r="C55">
        <v>26.034400000000002</v>
      </c>
      <c r="D55">
        <v>-9.9893000000000001</v>
      </c>
      <c r="E55">
        <v>1450.9296999999999</v>
      </c>
      <c r="F55" s="2">
        <f t="shared" si="2"/>
        <v>1399.9334999999999</v>
      </c>
      <c r="G55"/>
      <c r="H55">
        <v>53</v>
      </c>
      <c r="I55">
        <v>-25.9618</v>
      </c>
      <c r="J55">
        <v>-9.9883000000000006</v>
      </c>
      <c r="K55">
        <v>1450.9328</v>
      </c>
      <c r="L55" s="2">
        <f t="shared" si="3"/>
        <v>1399.9366</v>
      </c>
      <c r="N55" s="5">
        <f t="shared" si="4"/>
        <v>1399.93505</v>
      </c>
      <c r="O55" s="5">
        <f t="shared" si="5"/>
        <v>-6.4949999999953434E-2</v>
      </c>
    </row>
    <row r="56" spans="1:15" x14ac:dyDescent="0.25">
      <c r="A56"/>
      <c r="B56">
        <v>54</v>
      </c>
      <c r="C56">
        <v>26.034199999999998</v>
      </c>
      <c r="D56">
        <v>-9.9890000000000008</v>
      </c>
      <c r="E56">
        <v>1478.9282000000001</v>
      </c>
      <c r="F56" s="2">
        <f t="shared" si="2"/>
        <v>1427.932</v>
      </c>
      <c r="G56"/>
      <c r="H56">
        <v>54</v>
      </c>
      <c r="I56">
        <v>-25.961400000000001</v>
      </c>
      <c r="J56">
        <v>-9.9880999999999993</v>
      </c>
      <c r="K56">
        <v>1478.9233999999999</v>
      </c>
      <c r="L56" s="2">
        <f t="shared" si="3"/>
        <v>1427.9271999999999</v>
      </c>
      <c r="N56" s="5">
        <f t="shared" si="4"/>
        <v>1427.9295999999999</v>
      </c>
      <c r="O56" s="5">
        <f t="shared" si="5"/>
        <v>-7.0400000000063301E-2</v>
      </c>
    </row>
    <row r="57" spans="1:15" x14ac:dyDescent="0.25">
      <c r="A57"/>
      <c r="B57">
        <v>55</v>
      </c>
      <c r="C57">
        <v>26.033999999999999</v>
      </c>
      <c r="D57">
        <v>-9.9894999999999996</v>
      </c>
      <c r="E57">
        <v>1506.9382000000001</v>
      </c>
      <c r="F57" s="2">
        <f t="shared" si="2"/>
        <v>1455.942</v>
      </c>
      <c r="G57"/>
      <c r="H57">
        <v>55</v>
      </c>
      <c r="I57">
        <v>-25.961300000000001</v>
      </c>
      <c r="J57">
        <v>-9.9879999999999995</v>
      </c>
      <c r="K57">
        <v>1506.9486999999999</v>
      </c>
      <c r="L57" s="2">
        <f t="shared" si="3"/>
        <v>1455.9524999999999</v>
      </c>
      <c r="N57" s="5">
        <f t="shared" si="4"/>
        <v>1455.9472499999999</v>
      </c>
      <c r="O57" s="5">
        <f t="shared" si="5"/>
        <v>-5.2750000000060027E-2</v>
      </c>
    </row>
    <row r="58" spans="1:15" x14ac:dyDescent="0.25">
      <c r="A58"/>
      <c r="B58">
        <v>56</v>
      </c>
      <c r="C58">
        <v>26.034800000000001</v>
      </c>
      <c r="D58">
        <v>-9.9885000000000002</v>
      </c>
      <c r="E58">
        <v>1534.9158</v>
      </c>
      <c r="F58" s="2">
        <f t="shared" si="2"/>
        <v>1483.9195999999999</v>
      </c>
      <c r="G58"/>
      <c r="H58">
        <v>56</v>
      </c>
      <c r="I58">
        <v>-25.960699999999999</v>
      </c>
      <c r="J58">
        <v>-9.9885999999999999</v>
      </c>
      <c r="K58">
        <v>1534.9404999999999</v>
      </c>
      <c r="L58" s="2">
        <f t="shared" si="3"/>
        <v>1483.9442999999999</v>
      </c>
      <c r="N58" s="5">
        <f t="shared" si="4"/>
        <v>1483.9319499999999</v>
      </c>
      <c r="O58" s="5">
        <f t="shared" si="5"/>
        <v>-6.8050000000084765E-2</v>
      </c>
    </row>
    <row r="59" spans="1:15" x14ac:dyDescent="0.25">
      <c r="A59"/>
      <c r="B59">
        <v>57</v>
      </c>
      <c r="C59">
        <v>26.033999999999999</v>
      </c>
      <c r="D59">
        <v>-9.9903999999999993</v>
      </c>
      <c r="E59">
        <v>1562.9218000000001</v>
      </c>
      <c r="F59" s="2">
        <f t="shared" si="2"/>
        <v>1511.9256</v>
      </c>
      <c r="G59"/>
      <c r="H59">
        <v>57</v>
      </c>
      <c r="I59">
        <v>-25.960799999999999</v>
      </c>
      <c r="J59">
        <v>-9.9883000000000006</v>
      </c>
      <c r="K59">
        <v>1562.9350999999999</v>
      </c>
      <c r="L59" s="2">
        <f t="shared" si="3"/>
        <v>1511.9388999999999</v>
      </c>
      <c r="N59" s="5">
        <f t="shared" si="4"/>
        <v>1511.9322499999998</v>
      </c>
      <c r="O59" s="5">
        <f t="shared" si="5"/>
        <v>-6.7750000000160071E-2</v>
      </c>
    </row>
    <row r="60" spans="1:15" x14ac:dyDescent="0.25">
      <c r="A60"/>
      <c r="B60">
        <v>58</v>
      </c>
      <c r="C60">
        <v>26.035799999999998</v>
      </c>
      <c r="D60">
        <v>-9.9890000000000008</v>
      </c>
      <c r="E60">
        <v>1590.9068</v>
      </c>
      <c r="F60" s="2">
        <f t="shared" si="2"/>
        <v>1539.9105999999999</v>
      </c>
      <c r="G60"/>
      <c r="H60">
        <v>58</v>
      </c>
      <c r="I60">
        <v>-25.9604</v>
      </c>
      <c r="J60">
        <v>-9.9877000000000002</v>
      </c>
      <c r="K60">
        <v>1590.9226000000001</v>
      </c>
      <c r="L60" s="2">
        <f t="shared" si="3"/>
        <v>1539.9264000000001</v>
      </c>
      <c r="N60" s="5">
        <f t="shared" si="4"/>
        <v>1539.9185</v>
      </c>
      <c r="O60" s="5">
        <f t="shared" si="5"/>
        <v>-8.1500000000005457E-2</v>
      </c>
    </row>
    <row r="61" spans="1:15" x14ac:dyDescent="0.25">
      <c r="A61"/>
      <c r="B61">
        <v>59</v>
      </c>
      <c r="C61">
        <v>26.035699999999999</v>
      </c>
      <c r="D61">
        <v>-9.9888999999999992</v>
      </c>
      <c r="E61">
        <v>1618.933</v>
      </c>
      <c r="F61" s="2">
        <f t="shared" si="2"/>
        <v>1567.9367999999999</v>
      </c>
      <c r="G61"/>
      <c r="H61">
        <v>59</v>
      </c>
      <c r="I61">
        <v>-25.96</v>
      </c>
      <c r="J61">
        <v>-9.9872999999999994</v>
      </c>
      <c r="K61">
        <v>1618.9436000000001</v>
      </c>
      <c r="L61" s="2">
        <f t="shared" si="3"/>
        <v>1567.9474</v>
      </c>
      <c r="N61" s="5">
        <f t="shared" si="4"/>
        <v>1567.9421</v>
      </c>
      <c r="O61" s="5">
        <f t="shared" si="5"/>
        <v>-5.7900000000017826E-2</v>
      </c>
    </row>
    <row r="62" spans="1:15" x14ac:dyDescent="0.25">
      <c r="A62"/>
      <c r="B62">
        <v>60</v>
      </c>
      <c r="C62">
        <v>26.035699999999999</v>
      </c>
      <c r="D62">
        <v>-9.9878999999999998</v>
      </c>
      <c r="E62">
        <v>1646.9311</v>
      </c>
      <c r="F62" s="2">
        <f t="shared" si="2"/>
        <v>1595.9349</v>
      </c>
      <c r="G62"/>
      <c r="H62">
        <v>60</v>
      </c>
      <c r="I62">
        <v>-25.9604</v>
      </c>
      <c r="J62">
        <v>-9.9870999999999999</v>
      </c>
      <c r="K62">
        <v>1646.9382000000001</v>
      </c>
      <c r="L62" s="2">
        <f t="shared" si="3"/>
        <v>1595.942</v>
      </c>
      <c r="N62" s="5">
        <f t="shared" si="4"/>
        <v>1595.9384500000001</v>
      </c>
      <c r="O62" s="5">
        <f t="shared" si="5"/>
        <v>-6.1549999999897409E-2</v>
      </c>
    </row>
    <row r="63" spans="1:15" x14ac:dyDescent="0.25">
      <c r="A63"/>
      <c r="B63">
        <v>61</v>
      </c>
      <c r="C63">
        <v>26.035900000000002</v>
      </c>
      <c r="D63">
        <v>-9.9883000000000006</v>
      </c>
      <c r="E63">
        <v>1674.9339</v>
      </c>
      <c r="F63" s="2">
        <f t="shared" si="2"/>
        <v>1623.9376999999999</v>
      </c>
      <c r="G63"/>
      <c r="H63">
        <v>61</v>
      </c>
      <c r="I63">
        <v>-25.959499999999998</v>
      </c>
      <c r="J63">
        <v>-9.9875000000000007</v>
      </c>
      <c r="K63">
        <v>1674.9372000000001</v>
      </c>
      <c r="L63" s="2">
        <f t="shared" si="3"/>
        <v>1623.941</v>
      </c>
      <c r="N63" s="5">
        <f t="shared" si="4"/>
        <v>1623.9393500000001</v>
      </c>
      <c r="O63" s="5">
        <f t="shared" si="5"/>
        <v>-6.0649999999895954E-2</v>
      </c>
    </row>
    <row r="64" spans="1:15" x14ac:dyDescent="0.25">
      <c r="A64"/>
      <c r="B64">
        <v>62</v>
      </c>
      <c r="C64">
        <v>26.036799999999999</v>
      </c>
      <c r="D64">
        <v>-9.9885999999999999</v>
      </c>
      <c r="E64">
        <v>1702.9256</v>
      </c>
      <c r="F64" s="2">
        <f t="shared" si="2"/>
        <v>1651.9294</v>
      </c>
      <c r="G64"/>
      <c r="H64">
        <v>62</v>
      </c>
      <c r="I64">
        <v>-25.959599999999998</v>
      </c>
      <c r="J64">
        <v>-9.9873999999999992</v>
      </c>
      <c r="K64">
        <v>1702.9365</v>
      </c>
      <c r="L64" s="2">
        <f t="shared" si="3"/>
        <v>1651.9403</v>
      </c>
      <c r="N64" s="5">
        <f t="shared" si="4"/>
        <v>1651.9348500000001</v>
      </c>
      <c r="O64" s="5">
        <f t="shared" si="5"/>
        <v>-6.514999999990323E-2</v>
      </c>
    </row>
    <row r="65" spans="1:15" x14ac:dyDescent="0.25">
      <c r="A65"/>
      <c r="B65">
        <v>63</v>
      </c>
      <c r="C65">
        <v>26.0367</v>
      </c>
      <c r="D65">
        <v>-9.9880999999999993</v>
      </c>
      <c r="E65">
        <v>1730.9170999999999</v>
      </c>
      <c r="F65" s="2">
        <f t="shared" si="2"/>
        <v>1679.9208999999998</v>
      </c>
      <c r="G65"/>
      <c r="H65">
        <v>63</v>
      </c>
      <c r="I65">
        <v>-25.959</v>
      </c>
      <c r="J65">
        <v>-9.9869000000000003</v>
      </c>
      <c r="K65">
        <v>1730.9335000000001</v>
      </c>
      <c r="L65" s="2">
        <f t="shared" si="3"/>
        <v>1679.9373000000001</v>
      </c>
      <c r="N65" s="5">
        <f t="shared" si="4"/>
        <v>1679.9290999999998</v>
      </c>
      <c r="O65" s="5">
        <f t="shared" si="5"/>
        <v>-7.0900000000165164E-2</v>
      </c>
    </row>
    <row r="66" spans="1:15" x14ac:dyDescent="0.25">
      <c r="A66"/>
      <c r="B66">
        <v>64</v>
      </c>
      <c r="C66">
        <v>26.0365</v>
      </c>
      <c r="D66">
        <v>-9.9877000000000002</v>
      </c>
      <c r="E66">
        <v>1758.9302</v>
      </c>
      <c r="F66" s="2">
        <f t="shared" si="2"/>
        <v>1707.934</v>
      </c>
      <c r="G66"/>
      <c r="H66">
        <v>64</v>
      </c>
      <c r="I66">
        <v>-25.958300000000001</v>
      </c>
      <c r="J66">
        <v>-9.9870000000000001</v>
      </c>
      <c r="K66">
        <v>1758.9566</v>
      </c>
      <c r="L66" s="2">
        <f t="shared" si="3"/>
        <v>1707.9603999999999</v>
      </c>
      <c r="N66" s="5">
        <f t="shared" si="4"/>
        <v>1707.9472000000001</v>
      </c>
      <c r="O66" s="5">
        <f t="shared" si="5"/>
        <v>-5.2799999999933789E-2</v>
      </c>
    </row>
    <row r="67" spans="1:15" x14ac:dyDescent="0.25">
      <c r="A67"/>
      <c r="B67">
        <v>65</v>
      </c>
      <c r="C67">
        <v>26.0365</v>
      </c>
      <c r="D67">
        <v>-9.9886999999999997</v>
      </c>
      <c r="E67">
        <v>1786.9262000000001</v>
      </c>
      <c r="F67" s="2">
        <f t="shared" si="2"/>
        <v>1735.93</v>
      </c>
      <c r="G67"/>
      <c r="H67">
        <v>65</v>
      </c>
      <c r="I67">
        <v>-25.958600000000001</v>
      </c>
      <c r="J67">
        <v>-9.9875000000000007</v>
      </c>
      <c r="K67">
        <v>1786.9476</v>
      </c>
      <c r="L67" s="2">
        <f t="shared" si="3"/>
        <v>1735.9513999999999</v>
      </c>
      <c r="N67" s="5">
        <f t="shared" si="4"/>
        <v>1735.9407000000001</v>
      </c>
      <c r="O67" s="5">
        <f t="shared" si="5"/>
        <v>-5.9299999999893771E-2</v>
      </c>
    </row>
    <row r="68" spans="1:15" x14ac:dyDescent="0.25">
      <c r="A68"/>
      <c r="B68">
        <v>66</v>
      </c>
      <c r="C68">
        <v>26.0366</v>
      </c>
      <c r="D68">
        <v>-9.9888999999999992</v>
      </c>
      <c r="E68">
        <v>1814.9293</v>
      </c>
      <c r="F68" s="2">
        <f t="shared" si="2"/>
        <v>1763.9331</v>
      </c>
      <c r="G68"/>
      <c r="H68">
        <v>66</v>
      </c>
      <c r="I68">
        <v>-25.957799999999999</v>
      </c>
      <c r="J68">
        <v>-9.9873999999999992</v>
      </c>
      <c r="K68">
        <v>1814.9541999999999</v>
      </c>
      <c r="L68" s="2">
        <f t="shared" si="3"/>
        <v>1763.9579999999999</v>
      </c>
      <c r="N68" s="5">
        <f t="shared" si="4"/>
        <v>1763.9455499999999</v>
      </c>
      <c r="O68" s="5">
        <f t="shared" si="5"/>
        <v>-5.4450000000088039E-2</v>
      </c>
    </row>
    <row r="69" spans="1:15" x14ac:dyDescent="0.25">
      <c r="A69"/>
      <c r="B69">
        <v>67</v>
      </c>
      <c r="C69">
        <v>26.036899999999999</v>
      </c>
      <c r="D69">
        <v>-9.9893999999999998</v>
      </c>
      <c r="E69">
        <v>1842.8922</v>
      </c>
      <c r="F69" s="2">
        <f t="shared" si="2"/>
        <v>1791.896</v>
      </c>
      <c r="G69"/>
      <c r="H69">
        <v>67</v>
      </c>
      <c r="I69">
        <v>-25.958100000000002</v>
      </c>
      <c r="J69">
        <v>-9.9871999999999996</v>
      </c>
      <c r="K69">
        <v>1842.9438</v>
      </c>
      <c r="L69" s="2">
        <f t="shared" si="3"/>
        <v>1791.9476</v>
      </c>
      <c r="N69" s="5">
        <f t="shared" si="4"/>
        <v>1791.9218000000001</v>
      </c>
      <c r="O69" s="5">
        <f t="shared" si="5"/>
        <v>-7.819999999992433E-2</v>
      </c>
    </row>
    <row r="70" spans="1:15" x14ac:dyDescent="0.25">
      <c r="A70"/>
      <c r="B70">
        <v>68</v>
      </c>
      <c r="C70">
        <v>26.038</v>
      </c>
      <c r="D70">
        <v>-9.9872999999999994</v>
      </c>
      <c r="E70">
        <v>1870.9241999999999</v>
      </c>
      <c r="F70" s="2">
        <f t="shared" si="2"/>
        <v>1819.9279999999999</v>
      </c>
      <c r="G70"/>
      <c r="H70">
        <v>68</v>
      </c>
      <c r="I70">
        <v>-25.958200000000001</v>
      </c>
      <c r="J70">
        <v>-9.9868000000000006</v>
      </c>
      <c r="K70">
        <v>1870.9521999999999</v>
      </c>
      <c r="L70" s="2">
        <f t="shared" si="3"/>
        <v>1819.9559999999999</v>
      </c>
      <c r="N70" s="5">
        <f t="shared" si="4"/>
        <v>1819.942</v>
      </c>
      <c r="O70" s="5">
        <f t="shared" si="5"/>
        <v>-5.7999999999992724E-2</v>
      </c>
    </row>
    <row r="71" spans="1:15" x14ac:dyDescent="0.25">
      <c r="A71"/>
      <c r="B71">
        <v>69</v>
      </c>
      <c r="C71">
        <v>26.0379</v>
      </c>
      <c r="D71">
        <v>-9.9901</v>
      </c>
      <c r="E71">
        <v>1898.9106999999999</v>
      </c>
      <c r="F71" s="2">
        <f t="shared" ref="F71:F122" si="6">E71-$K$5</f>
        <v>1847.9144999999999</v>
      </c>
      <c r="G71"/>
      <c r="H71">
        <v>69</v>
      </c>
      <c r="I71">
        <v>-25.9575</v>
      </c>
      <c r="J71">
        <v>-9.9875000000000007</v>
      </c>
      <c r="K71">
        <v>1898.9537</v>
      </c>
      <c r="L71" s="2">
        <f t="shared" ref="L71:L122" si="7">K71-$K$5</f>
        <v>1847.9575</v>
      </c>
      <c r="N71" s="5">
        <f t="shared" ref="N71:N123" si="8">AVERAGE(F71,L71)</f>
        <v>1847.9359999999999</v>
      </c>
      <c r="O71" s="5">
        <f t="shared" ref="O71:O122" si="9">N71-28*(B71-$B$5)</f>
        <v>-6.4000000000078217E-2</v>
      </c>
    </row>
    <row r="72" spans="1:15" x14ac:dyDescent="0.25">
      <c r="A72"/>
      <c r="B72">
        <v>70</v>
      </c>
      <c r="C72">
        <v>26.0382</v>
      </c>
      <c r="D72">
        <v>-9.9870999999999999</v>
      </c>
      <c r="E72">
        <v>1926.9176</v>
      </c>
      <c r="F72" s="2">
        <f t="shared" si="6"/>
        <v>1875.9213999999999</v>
      </c>
      <c r="G72"/>
      <c r="H72">
        <v>70</v>
      </c>
      <c r="I72">
        <v>-25.9575</v>
      </c>
      <c r="J72">
        <v>-9.9863999999999997</v>
      </c>
      <c r="K72">
        <v>1926.9518</v>
      </c>
      <c r="L72" s="2">
        <f t="shared" si="7"/>
        <v>1875.9556</v>
      </c>
      <c r="N72" s="5">
        <f t="shared" si="8"/>
        <v>1875.9385</v>
      </c>
      <c r="O72" s="5">
        <f t="shared" si="9"/>
        <v>-6.1500000000023647E-2</v>
      </c>
    </row>
    <row r="73" spans="1:15" x14ac:dyDescent="0.25">
      <c r="A73"/>
      <c r="B73">
        <v>71</v>
      </c>
      <c r="C73">
        <v>26.038</v>
      </c>
      <c r="D73">
        <v>-9.9887999999999995</v>
      </c>
      <c r="E73">
        <v>1954.9475</v>
      </c>
      <c r="F73" s="2">
        <f t="shared" si="6"/>
        <v>1903.9512999999999</v>
      </c>
      <c r="G73"/>
      <c r="H73">
        <v>71</v>
      </c>
      <c r="I73">
        <v>-25.957100000000001</v>
      </c>
      <c r="J73">
        <v>-9.9870000000000001</v>
      </c>
      <c r="K73">
        <v>1954.9652000000001</v>
      </c>
      <c r="L73" s="2">
        <f t="shared" si="7"/>
        <v>1903.9690000000001</v>
      </c>
      <c r="N73" s="5">
        <f t="shared" si="8"/>
        <v>1903.9601499999999</v>
      </c>
      <c r="O73" s="5">
        <f t="shared" si="9"/>
        <v>-3.985000000011496E-2</v>
      </c>
    </row>
    <row r="74" spans="1:15" x14ac:dyDescent="0.25">
      <c r="A74"/>
      <c r="B74">
        <v>72</v>
      </c>
      <c r="C74">
        <v>26.039300000000001</v>
      </c>
      <c r="D74">
        <v>-9.9868000000000006</v>
      </c>
      <c r="E74">
        <v>1982.9404999999999</v>
      </c>
      <c r="F74" s="2">
        <f t="shared" si="6"/>
        <v>1931.9442999999999</v>
      </c>
      <c r="G74"/>
      <c r="H74">
        <v>72</v>
      </c>
      <c r="I74">
        <v>-25.956700000000001</v>
      </c>
      <c r="J74">
        <v>-9.9859000000000009</v>
      </c>
      <c r="K74">
        <v>1982.9645</v>
      </c>
      <c r="L74" s="2">
        <f t="shared" si="7"/>
        <v>1931.9683</v>
      </c>
      <c r="N74" s="5">
        <f t="shared" si="8"/>
        <v>1931.9562999999998</v>
      </c>
      <c r="O74" s="5">
        <f t="shared" si="9"/>
        <v>-4.3700000000171713E-2</v>
      </c>
    </row>
    <row r="75" spans="1:15" x14ac:dyDescent="0.25">
      <c r="A75"/>
      <c r="B75">
        <v>73</v>
      </c>
      <c r="C75">
        <v>26.038900000000002</v>
      </c>
      <c r="D75">
        <v>-9.9871999999999996</v>
      </c>
      <c r="E75">
        <v>2010.9358</v>
      </c>
      <c r="F75" s="2">
        <f t="shared" si="6"/>
        <v>1959.9395999999999</v>
      </c>
      <c r="G75"/>
      <c r="H75">
        <v>73</v>
      </c>
      <c r="I75">
        <v>-25.956199999999999</v>
      </c>
      <c r="J75">
        <v>-9.9868000000000006</v>
      </c>
      <c r="K75">
        <v>2010.9606000000001</v>
      </c>
      <c r="L75" s="2">
        <f t="shared" si="7"/>
        <v>1959.9644000000001</v>
      </c>
      <c r="N75" s="5">
        <f t="shared" si="8"/>
        <v>1959.952</v>
      </c>
      <c r="O75" s="5">
        <f t="shared" si="9"/>
        <v>-4.8000000000001819E-2</v>
      </c>
    </row>
    <row r="76" spans="1:15" x14ac:dyDescent="0.25">
      <c r="A76"/>
      <c r="B76">
        <v>74</v>
      </c>
      <c r="C76">
        <v>26.040099999999999</v>
      </c>
      <c r="D76">
        <v>-9.9859000000000009</v>
      </c>
      <c r="E76">
        <v>2038.9331</v>
      </c>
      <c r="F76" s="2">
        <f t="shared" si="6"/>
        <v>1987.9368999999999</v>
      </c>
      <c r="G76"/>
      <c r="H76">
        <v>74</v>
      </c>
      <c r="I76">
        <v>-25.956</v>
      </c>
      <c r="J76">
        <v>-9.9855999999999998</v>
      </c>
      <c r="K76">
        <v>2038.952</v>
      </c>
      <c r="L76" s="2">
        <f t="shared" si="7"/>
        <v>1987.9558</v>
      </c>
      <c r="N76" s="5">
        <f t="shared" si="8"/>
        <v>1987.9463499999999</v>
      </c>
      <c r="O76" s="5">
        <f t="shared" si="9"/>
        <v>-5.3650000000061482E-2</v>
      </c>
    </row>
    <row r="77" spans="1:15" x14ac:dyDescent="0.25">
      <c r="A77"/>
      <c r="B77">
        <v>75</v>
      </c>
      <c r="C77">
        <v>26.039100000000001</v>
      </c>
      <c r="D77">
        <v>-9.9876000000000005</v>
      </c>
      <c r="E77">
        <v>2066.9270000000001</v>
      </c>
      <c r="F77" s="2">
        <f t="shared" si="6"/>
        <v>2015.9308000000001</v>
      </c>
      <c r="G77"/>
      <c r="H77">
        <v>75</v>
      </c>
      <c r="I77">
        <v>-25.956</v>
      </c>
      <c r="J77">
        <v>-9.9862000000000002</v>
      </c>
      <c r="K77">
        <v>2066.9571000000001</v>
      </c>
      <c r="L77" s="2">
        <f t="shared" si="7"/>
        <v>2015.9609</v>
      </c>
      <c r="N77" s="5">
        <f t="shared" si="8"/>
        <v>2015.9458500000001</v>
      </c>
      <c r="O77" s="5">
        <f t="shared" si="9"/>
        <v>-5.4149999999935972E-2</v>
      </c>
    </row>
    <row r="78" spans="1:15" x14ac:dyDescent="0.25">
      <c r="A78"/>
      <c r="B78">
        <v>76</v>
      </c>
      <c r="C78">
        <v>26.040199999999999</v>
      </c>
      <c r="D78">
        <v>-9.9872999999999994</v>
      </c>
      <c r="E78">
        <v>2094.9402</v>
      </c>
      <c r="F78" s="2">
        <f t="shared" si="6"/>
        <v>2043.944</v>
      </c>
      <c r="G78"/>
      <c r="H78">
        <v>76</v>
      </c>
      <c r="I78">
        <v>-25.9557</v>
      </c>
      <c r="J78">
        <v>-9.9862000000000002</v>
      </c>
      <c r="K78">
        <v>2094.9634999999998</v>
      </c>
      <c r="L78" s="2">
        <f t="shared" si="7"/>
        <v>2043.9672999999998</v>
      </c>
      <c r="N78" s="5">
        <f t="shared" si="8"/>
        <v>2043.9556499999999</v>
      </c>
      <c r="O78" s="5">
        <f t="shared" si="9"/>
        <v>-4.4350000000122236E-2</v>
      </c>
    </row>
    <row r="79" spans="1:15" x14ac:dyDescent="0.25">
      <c r="A79"/>
      <c r="B79">
        <v>77</v>
      </c>
      <c r="C79">
        <v>26.0398</v>
      </c>
      <c r="D79">
        <v>-9.9882000000000009</v>
      </c>
      <c r="E79">
        <v>2122.9402</v>
      </c>
      <c r="F79" s="2">
        <f t="shared" si="6"/>
        <v>2071.944</v>
      </c>
      <c r="G79"/>
      <c r="H79">
        <v>77</v>
      </c>
      <c r="I79">
        <v>-25.955400000000001</v>
      </c>
      <c r="J79">
        <v>-9.9863999999999997</v>
      </c>
      <c r="K79">
        <v>2122.9663</v>
      </c>
      <c r="L79" s="2">
        <f t="shared" si="7"/>
        <v>2071.9701</v>
      </c>
      <c r="N79" s="5">
        <f t="shared" si="8"/>
        <v>2071.95705</v>
      </c>
      <c r="O79" s="5">
        <f t="shared" si="9"/>
        <v>-4.2950000000018917E-2</v>
      </c>
    </row>
    <row r="80" spans="1:15" x14ac:dyDescent="0.25">
      <c r="A80"/>
      <c r="B80">
        <v>78</v>
      </c>
      <c r="C80">
        <v>26.040400000000002</v>
      </c>
      <c r="D80">
        <v>-9.9862000000000002</v>
      </c>
      <c r="E80">
        <v>2150.9306000000001</v>
      </c>
      <c r="F80" s="2">
        <f t="shared" si="6"/>
        <v>2099.9344000000001</v>
      </c>
      <c r="G80"/>
      <c r="H80">
        <v>78</v>
      </c>
      <c r="I80">
        <v>-25.955200000000001</v>
      </c>
      <c r="J80">
        <v>-9.9854000000000003</v>
      </c>
      <c r="K80">
        <v>2150.9587000000001</v>
      </c>
      <c r="L80" s="2">
        <f t="shared" si="7"/>
        <v>2099.9625000000001</v>
      </c>
      <c r="N80" s="5">
        <f t="shared" si="8"/>
        <v>2099.9484499999999</v>
      </c>
      <c r="O80" s="5">
        <f t="shared" si="9"/>
        <v>-5.1550000000133878E-2</v>
      </c>
    </row>
    <row r="81" spans="1:15" x14ac:dyDescent="0.25">
      <c r="A81"/>
      <c r="B81">
        <v>79</v>
      </c>
      <c r="C81">
        <v>26.04</v>
      </c>
      <c r="D81">
        <v>-9.9879999999999995</v>
      </c>
      <c r="E81">
        <v>2178.9133999999999</v>
      </c>
      <c r="F81" s="2">
        <f t="shared" si="6"/>
        <v>2127.9171999999999</v>
      </c>
      <c r="G81"/>
      <c r="H81">
        <v>79</v>
      </c>
      <c r="I81">
        <v>-25.954799999999999</v>
      </c>
      <c r="J81">
        <v>-9.9861000000000004</v>
      </c>
      <c r="K81">
        <v>2178.9398999999999</v>
      </c>
      <c r="L81" s="2">
        <f t="shared" si="7"/>
        <v>2127.9436999999998</v>
      </c>
      <c r="N81" s="5">
        <f t="shared" si="8"/>
        <v>2127.9304499999998</v>
      </c>
      <c r="O81" s="5">
        <f t="shared" si="9"/>
        <v>-6.9550000000162981E-2</v>
      </c>
    </row>
    <row r="82" spans="1:15" x14ac:dyDescent="0.25">
      <c r="A82"/>
      <c r="B82">
        <v>80</v>
      </c>
      <c r="C82">
        <v>26.040600000000001</v>
      </c>
      <c r="D82">
        <v>-9.9868000000000006</v>
      </c>
      <c r="E82">
        <v>2206.9005999999999</v>
      </c>
      <c r="F82" s="2">
        <f t="shared" si="6"/>
        <v>2155.9043999999999</v>
      </c>
      <c r="G82"/>
      <c r="H82">
        <v>80</v>
      </c>
      <c r="I82">
        <v>-25.954499999999999</v>
      </c>
      <c r="J82">
        <v>-9.9850999999999992</v>
      </c>
      <c r="K82">
        <v>2206.9243000000001</v>
      </c>
      <c r="L82" s="2">
        <f t="shared" si="7"/>
        <v>2155.9281000000001</v>
      </c>
      <c r="N82" s="5">
        <f t="shared" si="8"/>
        <v>2155.9162500000002</v>
      </c>
      <c r="O82" s="5">
        <f t="shared" si="9"/>
        <v>-8.3749999999781721E-2</v>
      </c>
    </row>
    <row r="83" spans="1:15" x14ac:dyDescent="0.25">
      <c r="A83"/>
      <c r="B83">
        <v>81</v>
      </c>
      <c r="C83">
        <v>26.040500000000002</v>
      </c>
      <c r="D83">
        <v>-9.9884000000000004</v>
      </c>
      <c r="E83">
        <v>2234.9061999999999</v>
      </c>
      <c r="F83" s="2">
        <f t="shared" si="6"/>
        <v>2183.91</v>
      </c>
      <c r="G83"/>
      <c r="H83">
        <v>81</v>
      </c>
      <c r="I83">
        <v>-25.954599999999999</v>
      </c>
      <c r="J83">
        <v>-9.9861000000000004</v>
      </c>
      <c r="K83">
        <v>2234.9038999999998</v>
      </c>
      <c r="L83" s="2">
        <f t="shared" si="7"/>
        <v>2183.9076999999997</v>
      </c>
      <c r="N83" s="5">
        <f t="shared" si="8"/>
        <v>2183.9088499999998</v>
      </c>
      <c r="O83" s="5">
        <f t="shared" si="9"/>
        <v>-9.1150000000197906E-2</v>
      </c>
    </row>
    <row r="84" spans="1:15" x14ac:dyDescent="0.25">
      <c r="A84"/>
      <c r="B84">
        <v>82</v>
      </c>
      <c r="C84">
        <v>26.041</v>
      </c>
      <c r="D84">
        <v>-9.9875000000000007</v>
      </c>
      <c r="E84">
        <v>2262.9011</v>
      </c>
      <c r="F84" s="2">
        <f t="shared" si="6"/>
        <v>2211.9049</v>
      </c>
      <c r="G84"/>
      <c r="H84">
        <v>82</v>
      </c>
      <c r="I84">
        <v>-25.954599999999999</v>
      </c>
      <c r="J84">
        <v>-9.9856999999999996</v>
      </c>
      <c r="K84">
        <v>2262.9</v>
      </c>
      <c r="L84" s="2">
        <f t="shared" si="7"/>
        <v>2211.9038</v>
      </c>
      <c r="N84" s="5">
        <f t="shared" si="8"/>
        <v>2211.9043499999998</v>
      </c>
      <c r="O84" s="5">
        <f t="shared" si="9"/>
        <v>-9.5650000000205182E-2</v>
      </c>
    </row>
    <row r="85" spans="1:15" x14ac:dyDescent="0.25">
      <c r="A85"/>
      <c r="B85">
        <v>83</v>
      </c>
      <c r="C85">
        <v>26.042100000000001</v>
      </c>
      <c r="D85">
        <v>-9.9867000000000008</v>
      </c>
      <c r="E85">
        <v>2290.89</v>
      </c>
      <c r="F85" s="2">
        <f t="shared" si="6"/>
        <v>2239.8937999999998</v>
      </c>
      <c r="G85"/>
      <c r="H85">
        <v>83</v>
      </c>
      <c r="I85">
        <v>-25.954000000000001</v>
      </c>
      <c r="J85">
        <v>-9.9854000000000003</v>
      </c>
      <c r="K85">
        <v>2290.8986</v>
      </c>
      <c r="L85" s="2">
        <f t="shared" si="7"/>
        <v>2239.9023999999999</v>
      </c>
      <c r="N85" s="5">
        <f t="shared" si="8"/>
        <v>2239.8980999999999</v>
      </c>
      <c r="O85" s="5">
        <f t="shared" si="9"/>
        <v>-0.10190000000011423</v>
      </c>
    </row>
    <row r="86" spans="1:15" x14ac:dyDescent="0.25">
      <c r="A86"/>
      <c r="B86">
        <v>84</v>
      </c>
      <c r="C86">
        <v>26.0427</v>
      </c>
      <c r="D86">
        <v>-9.9857999999999993</v>
      </c>
      <c r="E86">
        <v>2318.8924000000002</v>
      </c>
      <c r="F86" s="2">
        <f t="shared" si="6"/>
        <v>2267.8962000000001</v>
      </c>
      <c r="G86"/>
      <c r="H86">
        <v>84</v>
      </c>
      <c r="I86">
        <v>-25.953199999999999</v>
      </c>
      <c r="J86">
        <v>-9.9849999999999994</v>
      </c>
      <c r="K86">
        <v>2318.9034000000001</v>
      </c>
      <c r="L86" s="2">
        <f t="shared" si="7"/>
        <v>2267.9072000000001</v>
      </c>
      <c r="N86" s="5">
        <f t="shared" si="8"/>
        <v>2267.9017000000003</v>
      </c>
      <c r="O86" s="5">
        <f t="shared" si="9"/>
        <v>-9.8299999999653664E-2</v>
      </c>
    </row>
    <row r="87" spans="1:15" x14ac:dyDescent="0.25">
      <c r="A87"/>
      <c r="B87">
        <v>85</v>
      </c>
      <c r="C87">
        <v>26.041699999999999</v>
      </c>
      <c r="D87">
        <v>-9.9880999999999993</v>
      </c>
      <c r="E87">
        <v>2346.8744999999999</v>
      </c>
      <c r="F87" s="2">
        <f t="shared" si="6"/>
        <v>2295.8782999999999</v>
      </c>
      <c r="G87"/>
      <c r="H87">
        <v>85</v>
      </c>
      <c r="I87">
        <v>-25.953499999999998</v>
      </c>
      <c r="J87">
        <v>-9.9860000000000007</v>
      </c>
      <c r="K87">
        <v>2346.8876</v>
      </c>
      <c r="L87" s="2">
        <f t="shared" si="7"/>
        <v>2295.8914</v>
      </c>
      <c r="N87" s="5">
        <f t="shared" si="8"/>
        <v>2295.8848499999999</v>
      </c>
      <c r="O87" s="5">
        <f t="shared" si="9"/>
        <v>-0.11515000000008513</v>
      </c>
    </row>
    <row r="88" spans="1:15" x14ac:dyDescent="0.25">
      <c r="A88"/>
      <c r="B88">
        <v>86</v>
      </c>
      <c r="C88">
        <v>26.041799999999999</v>
      </c>
      <c r="D88">
        <v>-9.9877000000000002</v>
      </c>
      <c r="E88">
        <v>2374.8649</v>
      </c>
      <c r="F88" s="2">
        <f t="shared" si="6"/>
        <v>2323.8687</v>
      </c>
      <c r="G88"/>
      <c r="H88">
        <v>86</v>
      </c>
      <c r="I88">
        <v>-25.952999999999999</v>
      </c>
      <c r="J88">
        <v>-9.9855</v>
      </c>
      <c r="K88">
        <v>2374.8800999999999</v>
      </c>
      <c r="L88" s="2">
        <f t="shared" si="7"/>
        <v>2323.8838999999998</v>
      </c>
      <c r="N88" s="5">
        <f t="shared" si="8"/>
        <v>2323.8762999999999</v>
      </c>
      <c r="O88" s="5">
        <f t="shared" si="9"/>
        <v>-0.12370000000009895</v>
      </c>
    </row>
    <row r="89" spans="1:15" x14ac:dyDescent="0.25">
      <c r="A89"/>
      <c r="B89">
        <v>87</v>
      </c>
      <c r="C89">
        <v>26.041799999999999</v>
      </c>
      <c r="D89">
        <v>-9.9872999999999994</v>
      </c>
      <c r="E89">
        <v>2402.8708000000001</v>
      </c>
      <c r="F89" s="2">
        <f t="shared" si="6"/>
        <v>2351.8746000000001</v>
      </c>
      <c r="G89"/>
      <c r="H89">
        <v>87</v>
      </c>
      <c r="I89">
        <v>-25.9526</v>
      </c>
      <c r="J89">
        <v>-9.9852000000000007</v>
      </c>
      <c r="K89">
        <v>2402.8831</v>
      </c>
      <c r="L89" s="2">
        <f t="shared" si="7"/>
        <v>2351.8869</v>
      </c>
      <c r="N89" s="5">
        <f t="shared" si="8"/>
        <v>2351.8807500000003</v>
      </c>
      <c r="O89" s="5">
        <f t="shared" si="9"/>
        <v>-0.11924999999973807</v>
      </c>
    </row>
    <row r="90" spans="1:15" x14ac:dyDescent="0.25">
      <c r="A90"/>
      <c r="B90">
        <v>88</v>
      </c>
      <c r="C90">
        <v>26.043199999999999</v>
      </c>
      <c r="D90">
        <v>-9.9879999999999995</v>
      </c>
      <c r="E90">
        <v>2430.8879000000002</v>
      </c>
      <c r="F90" s="2">
        <f t="shared" si="6"/>
        <v>2379.8917000000001</v>
      </c>
      <c r="G90"/>
      <c r="H90">
        <v>88</v>
      </c>
      <c r="I90">
        <v>-25.9527</v>
      </c>
      <c r="J90">
        <v>-9.9855</v>
      </c>
      <c r="K90">
        <v>2430.8901000000001</v>
      </c>
      <c r="L90" s="2">
        <f t="shared" si="7"/>
        <v>2379.8939</v>
      </c>
      <c r="N90" s="5">
        <f t="shared" si="8"/>
        <v>2379.8928000000001</v>
      </c>
      <c r="O90" s="5">
        <f t="shared" si="9"/>
        <v>-0.10719999999992069</v>
      </c>
    </row>
    <row r="91" spans="1:15" x14ac:dyDescent="0.25">
      <c r="A91"/>
      <c r="B91">
        <v>89</v>
      </c>
      <c r="C91">
        <v>26.0425</v>
      </c>
      <c r="D91">
        <v>-9.9862000000000002</v>
      </c>
      <c r="E91">
        <v>2458.8851</v>
      </c>
      <c r="F91" s="2">
        <f t="shared" si="6"/>
        <v>2407.8888999999999</v>
      </c>
      <c r="G91"/>
      <c r="H91">
        <v>89</v>
      </c>
      <c r="I91">
        <v>-25.952500000000001</v>
      </c>
      <c r="J91">
        <v>-9.9855</v>
      </c>
      <c r="K91">
        <v>2458.8924000000002</v>
      </c>
      <c r="L91" s="2">
        <f t="shared" si="7"/>
        <v>2407.8962000000001</v>
      </c>
      <c r="N91" s="5">
        <f t="shared" si="8"/>
        <v>2407.89255</v>
      </c>
      <c r="O91" s="5">
        <f t="shared" si="9"/>
        <v>-0.10744999999997162</v>
      </c>
    </row>
    <row r="92" spans="1:15" x14ac:dyDescent="0.25">
      <c r="A92"/>
      <c r="B92">
        <v>90</v>
      </c>
      <c r="C92">
        <v>26.0425</v>
      </c>
      <c r="D92">
        <v>-9.9868000000000006</v>
      </c>
      <c r="E92">
        <v>2486.8692000000001</v>
      </c>
      <c r="F92" s="2">
        <f t="shared" si="6"/>
        <v>2435.873</v>
      </c>
      <c r="G92"/>
      <c r="H92">
        <v>90</v>
      </c>
      <c r="I92">
        <v>-25.9526</v>
      </c>
      <c r="J92">
        <v>-9.9848999999999997</v>
      </c>
      <c r="K92">
        <v>2486.8912999999998</v>
      </c>
      <c r="L92" s="2">
        <f t="shared" si="7"/>
        <v>2435.8950999999997</v>
      </c>
      <c r="N92" s="5">
        <f t="shared" si="8"/>
        <v>2435.8840499999997</v>
      </c>
      <c r="O92" s="5">
        <f t="shared" si="9"/>
        <v>-0.11595000000033906</v>
      </c>
    </row>
    <row r="93" spans="1:15" x14ac:dyDescent="0.25">
      <c r="A93"/>
      <c r="B93">
        <v>91</v>
      </c>
      <c r="C93">
        <v>26.043099999999999</v>
      </c>
      <c r="D93">
        <v>-9.9875000000000007</v>
      </c>
      <c r="E93">
        <v>2514.8692999999998</v>
      </c>
      <c r="F93" s="2">
        <f t="shared" si="6"/>
        <v>2463.8730999999998</v>
      </c>
      <c r="G93"/>
      <c r="H93">
        <v>91</v>
      </c>
      <c r="I93">
        <v>-25.951899999999998</v>
      </c>
      <c r="J93">
        <v>-9.9854000000000003</v>
      </c>
      <c r="K93">
        <v>2514.8836999999999</v>
      </c>
      <c r="L93" s="2">
        <f t="shared" si="7"/>
        <v>2463.8874999999998</v>
      </c>
      <c r="N93" s="5">
        <f t="shared" si="8"/>
        <v>2463.8802999999998</v>
      </c>
      <c r="O93" s="5">
        <f t="shared" si="9"/>
        <v>-0.11970000000019354</v>
      </c>
    </row>
    <row r="94" spans="1:15" x14ac:dyDescent="0.25">
      <c r="A94"/>
      <c r="B94">
        <v>92</v>
      </c>
      <c r="C94">
        <v>26.043700000000001</v>
      </c>
      <c r="D94">
        <v>-9.9855999999999998</v>
      </c>
      <c r="E94">
        <v>2542.8582000000001</v>
      </c>
      <c r="F94" s="2">
        <f t="shared" si="6"/>
        <v>2491.8620000000001</v>
      </c>
      <c r="G94"/>
      <c r="H94">
        <v>92</v>
      </c>
      <c r="I94">
        <v>-25.951499999999999</v>
      </c>
      <c r="J94">
        <v>-9.9839000000000002</v>
      </c>
      <c r="K94">
        <v>2542.8843999999999</v>
      </c>
      <c r="L94" s="2">
        <f t="shared" si="7"/>
        <v>2491.8881999999999</v>
      </c>
      <c r="N94" s="5">
        <f t="shared" si="8"/>
        <v>2491.8751000000002</v>
      </c>
      <c r="O94" s="5">
        <f t="shared" si="9"/>
        <v>-0.12489999999979773</v>
      </c>
    </row>
    <row r="95" spans="1:15" x14ac:dyDescent="0.25">
      <c r="A95"/>
      <c r="B95">
        <v>93</v>
      </c>
      <c r="C95">
        <v>26.043199999999999</v>
      </c>
      <c r="D95">
        <v>-9.9871999999999996</v>
      </c>
      <c r="E95">
        <v>2570.873</v>
      </c>
      <c r="F95" s="2">
        <f t="shared" si="6"/>
        <v>2519.8768</v>
      </c>
      <c r="G95"/>
      <c r="H95">
        <v>93</v>
      </c>
      <c r="I95">
        <v>-25.952100000000002</v>
      </c>
      <c r="J95">
        <v>-9.9833999999999996</v>
      </c>
      <c r="K95">
        <v>2570.8838000000001</v>
      </c>
      <c r="L95" s="2">
        <f t="shared" si="7"/>
        <v>2519.8876</v>
      </c>
      <c r="N95" s="5">
        <f t="shared" si="8"/>
        <v>2519.8822</v>
      </c>
      <c r="O95" s="5">
        <f t="shared" si="9"/>
        <v>-0.11779999999998836</v>
      </c>
    </row>
    <row r="96" spans="1:15" x14ac:dyDescent="0.25">
      <c r="A96"/>
      <c r="B96">
        <v>94</v>
      </c>
      <c r="C96">
        <v>26.043900000000001</v>
      </c>
      <c r="D96">
        <v>-9.9863999999999997</v>
      </c>
      <c r="E96">
        <v>2598.8575999999998</v>
      </c>
      <c r="F96" s="2">
        <f t="shared" si="6"/>
        <v>2547.8613999999998</v>
      </c>
      <c r="G96"/>
      <c r="H96">
        <v>94</v>
      </c>
      <c r="I96">
        <v>-25.951000000000001</v>
      </c>
      <c r="J96">
        <v>-9.9845000000000006</v>
      </c>
      <c r="K96">
        <v>2598.8708999999999</v>
      </c>
      <c r="L96" s="2">
        <f t="shared" si="7"/>
        <v>2547.8746999999998</v>
      </c>
      <c r="N96" s="5">
        <f t="shared" si="8"/>
        <v>2547.86805</v>
      </c>
      <c r="O96" s="5">
        <f t="shared" si="9"/>
        <v>-0.13194999999996071</v>
      </c>
    </row>
    <row r="97" spans="1:15" x14ac:dyDescent="0.25">
      <c r="A97"/>
      <c r="B97">
        <v>95</v>
      </c>
      <c r="C97">
        <v>26.043700000000001</v>
      </c>
      <c r="D97">
        <v>-9.9865999999999993</v>
      </c>
      <c r="E97">
        <v>2626.8820000000001</v>
      </c>
      <c r="F97" s="2">
        <f t="shared" si="6"/>
        <v>2575.8858</v>
      </c>
      <c r="G97"/>
      <c r="H97">
        <v>95</v>
      </c>
      <c r="I97">
        <v>-25.950800000000001</v>
      </c>
      <c r="J97">
        <v>-9.9846000000000004</v>
      </c>
      <c r="K97">
        <v>2626.8865999999998</v>
      </c>
      <c r="L97" s="2">
        <f t="shared" si="7"/>
        <v>2575.8903999999998</v>
      </c>
      <c r="N97" s="5">
        <f t="shared" si="8"/>
        <v>2575.8881000000001</v>
      </c>
      <c r="O97" s="5">
        <f t="shared" si="9"/>
        <v>-0.11189999999987776</v>
      </c>
    </row>
    <row r="98" spans="1:15" x14ac:dyDescent="0.25">
      <c r="A98"/>
      <c r="B98">
        <v>96</v>
      </c>
      <c r="C98">
        <v>26.0442</v>
      </c>
      <c r="D98">
        <v>-9.9864999999999995</v>
      </c>
      <c r="E98">
        <v>2654.8892999999998</v>
      </c>
      <c r="F98" s="2">
        <f t="shared" si="6"/>
        <v>2603.8930999999998</v>
      </c>
      <c r="G98"/>
      <c r="H98">
        <v>96</v>
      </c>
      <c r="I98">
        <v>-25.950800000000001</v>
      </c>
      <c r="J98">
        <v>-9.9853000000000005</v>
      </c>
      <c r="K98">
        <v>2654.8942000000002</v>
      </c>
      <c r="L98" s="2">
        <f t="shared" si="7"/>
        <v>2603.8980000000001</v>
      </c>
      <c r="N98" s="5">
        <f t="shared" si="8"/>
        <v>2603.8955500000002</v>
      </c>
      <c r="O98" s="5">
        <f t="shared" si="9"/>
        <v>-0.10444999999981519</v>
      </c>
    </row>
    <row r="99" spans="1:15" x14ac:dyDescent="0.25">
      <c r="A99"/>
      <c r="B99">
        <v>97</v>
      </c>
      <c r="C99">
        <v>26.044799999999999</v>
      </c>
      <c r="D99">
        <v>-9.9865999999999993</v>
      </c>
      <c r="E99">
        <v>2682.8766999999998</v>
      </c>
      <c r="F99" s="2">
        <f t="shared" si="6"/>
        <v>2631.8804999999998</v>
      </c>
      <c r="G99"/>
      <c r="H99">
        <v>97</v>
      </c>
      <c r="I99">
        <v>-25.950399999999998</v>
      </c>
      <c r="J99">
        <v>-9.9848999999999997</v>
      </c>
      <c r="K99">
        <v>2682.8865000000001</v>
      </c>
      <c r="L99" s="2">
        <f t="shared" si="7"/>
        <v>2631.8903</v>
      </c>
      <c r="N99" s="5">
        <f t="shared" si="8"/>
        <v>2631.8854000000001</v>
      </c>
      <c r="O99" s="5">
        <f t="shared" si="9"/>
        <v>-0.11459999999988213</v>
      </c>
    </row>
    <row r="100" spans="1:15" x14ac:dyDescent="0.25">
      <c r="A100"/>
      <c r="B100">
        <v>98</v>
      </c>
      <c r="C100">
        <v>26.044499999999999</v>
      </c>
      <c r="D100">
        <v>-9.9860000000000007</v>
      </c>
      <c r="E100">
        <v>2710.8732</v>
      </c>
      <c r="F100" s="2">
        <f t="shared" si="6"/>
        <v>2659.877</v>
      </c>
      <c r="G100"/>
      <c r="H100">
        <v>98</v>
      </c>
      <c r="I100">
        <v>-25.950299999999999</v>
      </c>
      <c r="J100">
        <v>-9.9841999999999995</v>
      </c>
      <c r="K100">
        <v>2710.8897999999999</v>
      </c>
      <c r="L100" s="2">
        <f t="shared" si="7"/>
        <v>2659.8935999999999</v>
      </c>
      <c r="N100" s="5">
        <f t="shared" si="8"/>
        <v>2659.8852999999999</v>
      </c>
      <c r="O100" s="5">
        <f t="shared" si="9"/>
        <v>-0.1147000000000844</v>
      </c>
    </row>
    <row r="101" spans="1:15" x14ac:dyDescent="0.25">
      <c r="A101"/>
      <c r="B101">
        <v>99</v>
      </c>
      <c r="C101">
        <v>26.045100000000001</v>
      </c>
      <c r="D101">
        <v>-9.9863999999999997</v>
      </c>
      <c r="E101">
        <v>2738.8569000000002</v>
      </c>
      <c r="F101" s="2">
        <f t="shared" si="6"/>
        <v>2687.8607000000002</v>
      </c>
      <c r="G101"/>
      <c r="H101">
        <v>99</v>
      </c>
      <c r="I101">
        <v>-25.95</v>
      </c>
      <c r="J101">
        <v>-9.9845000000000006</v>
      </c>
      <c r="K101">
        <v>2738.8923</v>
      </c>
      <c r="L101" s="2">
        <f t="shared" si="7"/>
        <v>2687.8960999999999</v>
      </c>
      <c r="N101" s="5">
        <f t="shared" si="8"/>
        <v>2687.8784000000001</v>
      </c>
      <c r="O101" s="5">
        <f t="shared" si="9"/>
        <v>-0.12159999999994398</v>
      </c>
    </row>
    <row r="102" spans="1:15" x14ac:dyDescent="0.25">
      <c r="A102"/>
      <c r="B102">
        <v>100</v>
      </c>
      <c r="C102">
        <v>26.045400000000001</v>
      </c>
      <c r="D102">
        <v>-9.9860000000000007</v>
      </c>
      <c r="E102">
        <v>2766.8773999999999</v>
      </c>
      <c r="F102" s="2">
        <f t="shared" si="6"/>
        <v>2715.8811999999998</v>
      </c>
      <c r="G102"/>
      <c r="H102">
        <v>100</v>
      </c>
      <c r="I102">
        <v>-25.9496</v>
      </c>
      <c r="J102">
        <v>-9.9833999999999996</v>
      </c>
      <c r="K102">
        <v>2766.8923</v>
      </c>
      <c r="L102" s="2">
        <f t="shared" si="7"/>
        <v>2715.8960999999999</v>
      </c>
      <c r="N102" s="5">
        <f t="shared" si="8"/>
        <v>2715.8886499999999</v>
      </c>
      <c r="O102" s="5">
        <f t="shared" si="9"/>
        <v>-0.11135000000012951</v>
      </c>
    </row>
    <row r="103" spans="1:15" x14ac:dyDescent="0.25">
      <c r="A103"/>
      <c r="B103">
        <v>101</v>
      </c>
      <c r="C103">
        <v>26.045500000000001</v>
      </c>
      <c r="D103">
        <v>-9.9870999999999999</v>
      </c>
      <c r="E103">
        <v>2794.875</v>
      </c>
      <c r="F103" s="2">
        <f t="shared" si="6"/>
        <v>2743.8788</v>
      </c>
      <c r="G103"/>
      <c r="H103">
        <v>101</v>
      </c>
      <c r="I103">
        <v>-25.949100000000001</v>
      </c>
      <c r="J103">
        <v>-9.9840999999999998</v>
      </c>
      <c r="K103">
        <v>2794.8885</v>
      </c>
      <c r="L103" s="2">
        <f t="shared" si="7"/>
        <v>2743.8923</v>
      </c>
      <c r="N103" s="5">
        <f t="shared" si="8"/>
        <v>2743.88555</v>
      </c>
      <c r="O103" s="5">
        <f t="shared" si="9"/>
        <v>-0.11445000000003347</v>
      </c>
    </row>
    <row r="104" spans="1:15" x14ac:dyDescent="0.25">
      <c r="A104"/>
      <c r="B104">
        <v>102</v>
      </c>
      <c r="C104">
        <v>26.0458</v>
      </c>
      <c r="D104">
        <v>-9.9853000000000005</v>
      </c>
      <c r="E104">
        <v>2822.8728000000001</v>
      </c>
      <c r="F104" s="2">
        <f t="shared" si="6"/>
        <v>2771.8766000000001</v>
      </c>
      <c r="G104"/>
      <c r="H104">
        <v>102</v>
      </c>
      <c r="I104">
        <v>-25.949000000000002</v>
      </c>
      <c r="J104">
        <v>-9.9838000000000005</v>
      </c>
      <c r="K104">
        <v>2822.8881999999999</v>
      </c>
      <c r="L104" s="2">
        <f t="shared" si="7"/>
        <v>2771.8919999999998</v>
      </c>
      <c r="N104" s="5">
        <f t="shared" si="8"/>
        <v>2771.8842999999997</v>
      </c>
      <c r="O104" s="5">
        <f t="shared" si="9"/>
        <v>-0.11570000000028813</v>
      </c>
    </row>
    <row r="105" spans="1:15" x14ac:dyDescent="0.25">
      <c r="A105"/>
      <c r="B105">
        <v>103</v>
      </c>
      <c r="C105">
        <v>26.046900000000001</v>
      </c>
      <c r="D105">
        <v>-9.9863</v>
      </c>
      <c r="E105">
        <v>2850.8618999999999</v>
      </c>
      <c r="F105" s="2">
        <f t="shared" si="6"/>
        <v>2799.8656999999998</v>
      </c>
      <c r="G105"/>
      <c r="H105">
        <v>103</v>
      </c>
      <c r="I105">
        <v>-25.948</v>
      </c>
      <c r="J105">
        <v>-9.9830000000000005</v>
      </c>
      <c r="K105">
        <v>2850.8730999999998</v>
      </c>
      <c r="L105" s="2">
        <f t="shared" si="7"/>
        <v>2799.8768999999998</v>
      </c>
      <c r="N105" s="5">
        <f t="shared" si="8"/>
        <v>2799.8712999999998</v>
      </c>
      <c r="O105" s="5">
        <f t="shared" si="9"/>
        <v>-0.12870000000020809</v>
      </c>
    </row>
    <row r="106" spans="1:15" x14ac:dyDescent="0.25">
      <c r="A106"/>
      <c r="B106">
        <v>104</v>
      </c>
      <c r="C106">
        <v>26.047000000000001</v>
      </c>
      <c r="D106">
        <v>-9.9849999999999994</v>
      </c>
      <c r="E106">
        <v>2878.8805000000002</v>
      </c>
      <c r="F106" s="2">
        <f t="shared" si="6"/>
        <v>2827.8843000000002</v>
      </c>
      <c r="G106"/>
      <c r="H106">
        <v>104</v>
      </c>
      <c r="I106">
        <v>-25.9483</v>
      </c>
      <c r="J106">
        <v>-9.9827999999999992</v>
      </c>
      <c r="K106">
        <v>2878.8789999999999</v>
      </c>
      <c r="L106" s="2">
        <f t="shared" si="7"/>
        <v>2827.8827999999999</v>
      </c>
      <c r="N106" s="5">
        <f t="shared" si="8"/>
        <v>2827.88355</v>
      </c>
      <c r="O106" s="5">
        <f t="shared" si="9"/>
        <v>-0.11644999999998618</v>
      </c>
    </row>
    <row r="107" spans="1:15" x14ac:dyDescent="0.25">
      <c r="A107"/>
      <c r="B107">
        <v>105</v>
      </c>
      <c r="C107">
        <v>26.046500000000002</v>
      </c>
      <c r="D107">
        <v>-9.9863999999999997</v>
      </c>
      <c r="E107">
        <v>2906.8656000000001</v>
      </c>
      <c r="F107" s="2">
        <f t="shared" si="6"/>
        <v>2855.8694</v>
      </c>
      <c r="G107"/>
      <c r="H107">
        <v>105</v>
      </c>
      <c r="I107">
        <v>-25.948899999999998</v>
      </c>
      <c r="J107">
        <v>-9.9826999999999995</v>
      </c>
      <c r="K107">
        <v>2906.8813</v>
      </c>
      <c r="L107" s="2">
        <f t="shared" si="7"/>
        <v>2855.8851</v>
      </c>
      <c r="N107" s="5">
        <f t="shared" si="8"/>
        <v>2855.87725</v>
      </c>
      <c r="O107" s="5">
        <f t="shared" si="9"/>
        <v>-0.12274999999999636</v>
      </c>
    </row>
    <row r="108" spans="1:15" x14ac:dyDescent="0.25">
      <c r="A108"/>
      <c r="B108">
        <v>106</v>
      </c>
      <c r="C108">
        <v>26.046700000000001</v>
      </c>
      <c r="D108">
        <v>-9.9855999999999998</v>
      </c>
      <c r="E108">
        <v>2934.8618000000001</v>
      </c>
      <c r="F108" s="2">
        <f t="shared" si="6"/>
        <v>2883.8656000000001</v>
      </c>
      <c r="G108"/>
      <c r="H108">
        <v>106</v>
      </c>
      <c r="I108">
        <v>-25.948399999999999</v>
      </c>
      <c r="J108">
        <v>-9.9838000000000005</v>
      </c>
      <c r="K108">
        <v>2934.8838000000001</v>
      </c>
      <c r="L108" s="2">
        <f t="shared" si="7"/>
        <v>2883.8876</v>
      </c>
      <c r="N108" s="5">
        <f t="shared" si="8"/>
        <v>2883.8766000000001</v>
      </c>
      <c r="O108" s="5">
        <f t="shared" si="9"/>
        <v>-0.12339999999994689</v>
      </c>
    </row>
    <row r="109" spans="1:15" x14ac:dyDescent="0.25">
      <c r="A109"/>
      <c r="B109">
        <v>107</v>
      </c>
      <c r="C109">
        <v>26.046800000000001</v>
      </c>
      <c r="D109">
        <v>-9.9864999999999995</v>
      </c>
      <c r="E109">
        <v>2962.8521000000001</v>
      </c>
      <c r="F109" s="2">
        <f t="shared" si="6"/>
        <v>2911.8559</v>
      </c>
      <c r="G109"/>
      <c r="H109">
        <v>107</v>
      </c>
      <c r="I109">
        <v>-25.947800000000001</v>
      </c>
      <c r="J109">
        <v>-9.9832000000000001</v>
      </c>
      <c r="K109">
        <v>2962.8861000000002</v>
      </c>
      <c r="L109" s="2">
        <f t="shared" si="7"/>
        <v>2911.8899000000001</v>
      </c>
      <c r="N109" s="5">
        <f t="shared" si="8"/>
        <v>2911.8729000000003</v>
      </c>
      <c r="O109" s="5">
        <f t="shared" si="9"/>
        <v>-0.12709999999970023</v>
      </c>
    </row>
    <row r="110" spans="1:15" x14ac:dyDescent="0.25">
      <c r="A110"/>
      <c r="B110">
        <v>108</v>
      </c>
      <c r="C110">
        <v>26.047599999999999</v>
      </c>
      <c r="D110">
        <v>-9.9861000000000004</v>
      </c>
      <c r="E110">
        <v>2990.8670999999999</v>
      </c>
      <c r="F110" s="2">
        <f t="shared" si="6"/>
        <v>2939.8708999999999</v>
      </c>
      <c r="G110"/>
      <c r="H110">
        <v>108</v>
      </c>
      <c r="I110">
        <v>-25.947600000000001</v>
      </c>
      <c r="J110">
        <v>-9.9868000000000006</v>
      </c>
      <c r="K110">
        <v>2990.8868000000002</v>
      </c>
      <c r="L110" s="2">
        <f t="shared" si="7"/>
        <v>2939.8906000000002</v>
      </c>
      <c r="N110" s="5">
        <f t="shared" si="8"/>
        <v>2939.8807500000003</v>
      </c>
      <c r="O110" s="5">
        <f t="shared" si="9"/>
        <v>-0.11924999999973807</v>
      </c>
    </row>
    <row r="111" spans="1:15" x14ac:dyDescent="0.25">
      <c r="A111"/>
      <c r="B111">
        <v>109</v>
      </c>
      <c r="C111">
        <v>26.047599999999999</v>
      </c>
      <c r="D111">
        <v>-9.9857999999999993</v>
      </c>
      <c r="E111">
        <v>3018.87</v>
      </c>
      <c r="F111" s="2">
        <f t="shared" si="6"/>
        <v>2967.8737999999998</v>
      </c>
      <c r="G111"/>
      <c r="H111">
        <v>109</v>
      </c>
      <c r="I111">
        <v>-25.946999999999999</v>
      </c>
      <c r="J111">
        <v>-9.9834999999999994</v>
      </c>
      <c r="K111">
        <v>3018.8912999999998</v>
      </c>
      <c r="L111" s="2">
        <f t="shared" si="7"/>
        <v>2967.8950999999997</v>
      </c>
      <c r="N111" s="5">
        <f t="shared" si="8"/>
        <v>2967.8844499999996</v>
      </c>
      <c r="O111" s="5">
        <f t="shared" si="9"/>
        <v>-0.11555000000043947</v>
      </c>
    </row>
    <row r="112" spans="1:15" x14ac:dyDescent="0.25">
      <c r="A112"/>
      <c r="B112">
        <v>110</v>
      </c>
      <c r="C112">
        <v>26.047999999999998</v>
      </c>
      <c r="D112">
        <v>-9.9839000000000002</v>
      </c>
      <c r="E112">
        <v>3046.8703</v>
      </c>
      <c r="F112" s="2">
        <f t="shared" si="6"/>
        <v>2995.8741</v>
      </c>
      <c r="G112"/>
      <c r="H112">
        <v>110</v>
      </c>
      <c r="I112">
        <v>-25.947800000000001</v>
      </c>
      <c r="J112">
        <v>-9.9811999999999994</v>
      </c>
      <c r="K112">
        <v>3046.8933000000002</v>
      </c>
      <c r="L112" s="2">
        <f t="shared" si="7"/>
        <v>2995.8971000000001</v>
      </c>
      <c r="N112" s="5">
        <f t="shared" si="8"/>
        <v>2995.8856000000001</v>
      </c>
      <c r="O112" s="5">
        <f t="shared" si="9"/>
        <v>-0.11439999999993233</v>
      </c>
    </row>
    <row r="113" spans="1:15" x14ac:dyDescent="0.25">
      <c r="A113"/>
      <c r="B113">
        <v>111</v>
      </c>
      <c r="C113">
        <v>26.048200000000001</v>
      </c>
      <c r="D113">
        <v>-9.9860000000000007</v>
      </c>
      <c r="E113">
        <v>3074.873</v>
      </c>
      <c r="F113" s="2">
        <f t="shared" si="6"/>
        <v>3023.8768</v>
      </c>
      <c r="G113"/>
      <c r="H113">
        <v>111</v>
      </c>
      <c r="I113">
        <v>-25.9466</v>
      </c>
      <c r="J113">
        <v>-9.9835999999999991</v>
      </c>
      <c r="K113">
        <v>3074.8989000000001</v>
      </c>
      <c r="L113" s="2">
        <f t="shared" si="7"/>
        <v>3023.9027000000001</v>
      </c>
      <c r="N113" s="5">
        <f t="shared" si="8"/>
        <v>3023.8897500000003</v>
      </c>
      <c r="O113" s="5">
        <f t="shared" si="9"/>
        <v>-0.11024999999972351</v>
      </c>
    </row>
    <row r="114" spans="1:15" x14ac:dyDescent="0.25">
      <c r="A114"/>
      <c r="B114">
        <v>112</v>
      </c>
      <c r="C114">
        <v>26.0489</v>
      </c>
      <c r="D114">
        <v>-9.9842999999999993</v>
      </c>
      <c r="E114">
        <v>3102.8768</v>
      </c>
      <c r="F114" s="2">
        <f t="shared" si="6"/>
        <v>3051.8806</v>
      </c>
      <c r="G114"/>
      <c r="H114">
        <v>112</v>
      </c>
      <c r="I114">
        <v>-25.947500000000002</v>
      </c>
      <c r="J114">
        <v>-9.9808000000000003</v>
      </c>
      <c r="K114">
        <v>3102.9</v>
      </c>
      <c r="L114" s="2">
        <f t="shared" si="7"/>
        <v>3051.9038</v>
      </c>
      <c r="N114" s="5">
        <f t="shared" si="8"/>
        <v>3051.8922000000002</v>
      </c>
      <c r="O114" s="5">
        <f t="shared" si="9"/>
        <v>-0.10779999999977008</v>
      </c>
    </row>
    <row r="115" spans="1:15" x14ac:dyDescent="0.25">
      <c r="A115"/>
      <c r="B115">
        <v>113</v>
      </c>
      <c r="C115">
        <v>26.0488</v>
      </c>
      <c r="D115">
        <v>-9.9850999999999992</v>
      </c>
      <c r="E115">
        <v>3130.8838000000001</v>
      </c>
      <c r="F115" s="2">
        <f t="shared" si="6"/>
        <v>3079.8876</v>
      </c>
      <c r="G115"/>
      <c r="H115">
        <v>113</v>
      </c>
      <c r="I115">
        <v>-25.946999999999999</v>
      </c>
      <c r="J115">
        <v>-9.9812999999999992</v>
      </c>
      <c r="K115">
        <v>3130.8964999999998</v>
      </c>
      <c r="L115" s="2">
        <f t="shared" si="7"/>
        <v>3079.9002999999998</v>
      </c>
      <c r="N115" s="5">
        <f t="shared" si="8"/>
        <v>3079.8939499999997</v>
      </c>
      <c r="O115" s="5">
        <f t="shared" si="9"/>
        <v>-0.10605000000032305</v>
      </c>
    </row>
    <row r="116" spans="1:15" x14ac:dyDescent="0.25">
      <c r="A116"/>
      <c r="B116">
        <v>114</v>
      </c>
      <c r="C116">
        <v>26.049299999999999</v>
      </c>
      <c r="D116">
        <v>-9.9840999999999998</v>
      </c>
      <c r="E116">
        <v>3158.8753000000002</v>
      </c>
      <c r="F116" s="2">
        <f t="shared" si="6"/>
        <v>3107.8791000000001</v>
      </c>
      <c r="G116"/>
      <c r="H116">
        <v>114</v>
      </c>
      <c r="I116">
        <v>-25.946200000000001</v>
      </c>
      <c r="J116">
        <v>-9.9822000000000006</v>
      </c>
      <c r="K116">
        <v>3158.8948</v>
      </c>
      <c r="L116" s="2">
        <f t="shared" si="7"/>
        <v>3107.8986</v>
      </c>
      <c r="N116" s="5">
        <f t="shared" si="8"/>
        <v>3107.8888500000003</v>
      </c>
      <c r="O116" s="5">
        <f t="shared" si="9"/>
        <v>-0.11114999999972497</v>
      </c>
    </row>
    <row r="117" spans="1:15" x14ac:dyDescent="0.25">
      <c r="A117"/>
      <c r="B117">
        <v>115</v>
      </c>
      <c r="C117">
        <v>26.049299999999999</v>
      </c>
      <c r="D117">
        <v>-9.9852000000000007</v>
      </c>
      <c r="E117">
        <v>3186.8661000000002</v>
      </c>
      <c r="F117" s="2">
        <f t="shared" si="6"/>
        <v>3135.8699000000001</v>
      </c>
      <c r="G117"/>
      <c r="H117">
        <v>115</v>
      </c>
      <c r="I117">
        <v>-25.945799999999998</v>
      </c>
      <c r="J117">
        <v>-9.9825999999999997</v>
      </c>
      <c r="K117">
        <v>3186.8960999999999</v>
      </c>
      <c r="L117" s="2">
        <f t="shared" si="7"/>
        <v>3135.8998999999999</v>
      </c>
      <c r="N117" s="5">
        <f t="shared" si="8"/>
        <v>3135.8849</v>
      </c>
      <c r="O117" s="5">
        <f t="shared" si="9"/>
        <v>-0.11509999999998399</v>
      </c>
    </row>
    <row r="118" spans="1:15" x14ac:dyDescent="0.25">
      <c r="A118"/>
      <c r="B118">
        <v>116</v>
      </c>
      <c r="C118">
        <v>26.05</v>
      </c>
      <c r="D118">
        <v>-9.9839000000000002</v>
      </c>
      <c r="E118">
        <v>3214.8688999999999</v>
      </c>
      <c r="F118" s="2">
        <f t="shared" si="6"/>
        <v>3163.8726999999999</v>
      </c>
      <c r="G118"/>
      <c r="H118">
        <v>116</v>
      </c>
      <c r="I118">
        <v>-25.946100000000001</v>
      </c>
      <c r="J118">
        <v>-9.9818999999999996</v>
      </c>
      <c r="K118">
        <v>3214.8996999999999</v>
      </c>
      <c r="L118" s="2">
        <f t="shared" si="7"/>
        <v>3163.9034999999999</v>
      </c>
      <c r="N118" s="5">
        <f t="shared" si="8"/>
        <v>3163.8881000000001</v>
      </c>
      <c r="O118" s="5">
        <f t="shared" si="9"/>
        <v>-0.11189999999987776</v>
      </c>
    </row>
    <row r="119" spans="1:15" x14ac:dyDescent="0.25">
      <c r="A119"/>
      <c r="B119">
        <v>117</v>
      </c>
      <c r="C119">
        <v>26.05</v>
      </c>
      <c r="D119">
        <v>-9.9842999999999993</v>
      </c>
      <c r="E119">
        <v>3242.8622999999998</v>
      </c>
      <c r="F119" s="2">
        <f t="shared" si="6"/>
        <v>3191.8660999999997</v>
      </c>
      <c r="G119"/>
      <c r="H119">
        <v>117</v>
      </c>
      <c r="I119">
        <v>-25.9451</v>
      </c>
      <c r="J119">
        <v>-9.9823000000000004</v>
      </c>
      <c r="K119">
        <v>3242.8951000000002</v>
      </c>
      <c r="L119" s="2">
        <f t="shared" si="7"/>
        <v>3191.8989000000001</v>
      </c>
      <c r="N119" s="5">
        <f t="shared" si="8"/>
        <v>3191.8824999999997</v>
      </c>
      <c r="O119" s="5">
        <f t="shared" si="9"/>
        <v>-0.11750000000029104</v>
      </c>
    </row>
    <row r="120" spans="1:15" x14ac:dyDescent="0.25">
      <c r="A120"/>
      <c r="B120">
        <v>118</v>
      </c>
      <c r="C120">
        <v>26.0502</v>
      </c>
      <c r="D120">
        <v>-9.984</v>
      </c>
      <c r="E120">
        <v>3270.8515000000002</v>
      </c>
      <c r="F120" s="2">
        <f t="shared" si="6"/>
        <v>3219.8553000000002</v>
      </c>
      <c r="G120"/>
      <c r="H120">
        <v>118</v>
      </c>
      <c r="I120">
        <v>-25.945</v>
      </c>
      <c r="J120">
        <v>-9.9815000000000005</v>
      </c>
      <c r="K120">
        <v>3270.8953000000001</v>
      </c>
      <c r="L120" s="2">
        <f t="shared" si="7"/>
        <v>3219.8991000000001</v>
      </c>
      <c r="N120" s="5">
        <f t="shared" si="8"/>
        <v>3219.8771999999999</v>
      </c>
      <c r="O120" s="5">
        <f t="shared" si="9"/>
        <v>-0.1228000000000975</v>
      </c>
    </row>
    <row r="121" spans="1:15" x14ac:dyDescent="0.25">
      <c r="A121"/>
      <c r="B121">
        <v>119</v>
      </c>
      <c r="C121">
        <v>26.0503</v>
      </c>
      <c r="D121">
        <v>-9.9846000000000004</v>
      </c>
      <c r="E121">
        <v>3298.8429000000001</v>
      </c>
      <c r="F121" s="2">
        <f t="shared" si="6"/>
        <v>3247.8467000000001</v>
      </c>
      <c r="G121"/>
      <c r="H121">
        <v>119</v>
      </c>
      <c r="I121">
        <v>-25.944299999999998</v>
      </c>
      <c r="J121">
        <v>-9.9822000000000006</v>
      </c>
      <c r="K121">
        <v>3298.8944000000001</v>
      </c>
      <c r="L121" s="2">
        <f t="shared" si="7"/>
        <v>3247.8982000000001</v>
      </c>
      <c r="N121" s="5">
        <f t="shared" si="8"/>
        <v>3247.8724499999998</v>
      </c>
      <c r="O121" s="5">
        <f t="shared" si="9"/>
        <v>-0.12755000000015571</v>
      </c>
    </row>
    <row r="122" spans="1:15" x14ac:dyDescent="0.25">
      <c r="A122"/>
      <c r="B122">
        <v>120</v>
      </c>
      <c r="C122">
        <v>26.0502</v>
      </c>
      <c r="D122">
        <v>-9.9847000000000001</v>
      </c>
      <c r="E122">
        <v>3326.9124999999999</v>
      </c>
      <c r="F122" s="2">
        <f t="shared" si="6"/>
        <v>3275.9162999999999</v>
      </c>
      <c r="G122"/>
      <c r="H122">
        <v>120</v>
      </c>
      <c r="I122">
        <v>-25.944400000000002</v>
      </c>
      <c r="J122">
        <v>-9.9817999999999998</v>
      </c>
      <c r="K122">
        <v>3326.9132</v>
      </c>
      <c r="L122" s="2">
        <f t="shared" si="7"/>
        <v>3275.9169999999999</v>
      </c>
      <c r="N122" s="5">
        <f t="shared" si="8"/>
        <v>3275.9166500000001</v>
      </c>
      <c r="O122" s="5">
        <f t="shared" si="9"/>
        <v>-8.3349999999882129E-2</v>
      </c>
    </row>
    <row r="123" spans="1:15" x14ac:dyDescent="0.25">
      <c r="A123"/>
      <c r="B123">
        <v>121</v>
      </c>
      <c r="C123">
        <v>26.0503</v>
      </c>
      <c r="D123">
        <v>-9.9841999999999995</v>
      </c>
      <c r="E123">
        <v>3354.7779999999998</v>
      </c>
      <c r="F123" s="2">
        <f t="shared" ref="F123:F124" si="10">E123-E122</f>
        <v>27.865499999999884</v>
      </c>
      <c r="G123"/>
      <c r="H123">
        <v>121</v>
      </c>
      <c r="I123">
        <v>-25.943300000000001</v>
      </c>
      <c r="J123">
        <v>-9.9816000000000003</v>
      </c>
      <c r="K123">
        <v>3354.8029000000001</v>
      </c>
      <c r="L123" s="2">
        <f t="shared" ref="L123:L124" si="11">K123-K122</f>
        <v>27.889700000000175</v>
      </c>
      <c r="N123" s="5">
        <f t="shared" si="8"/>
        <v>27.877600000000029</v>
      </c>
      <c r="O123" s="5">
        <f t="shared" ref="O123" si="12">N123-28</f>
        <v>-0.12239999999997053</v>
      </c>
    </row>
    <row r="124" spans="1:15" x14ac:dyDescent="0.25">
      <c r="A124"/>
      <c r="B124">
        <v>122</v>
      </c>
      <c r="C124">
        <v>26.050899999999999</v>
      </c>
      <c r="D124">
        <v>-9.9837000000000007</v>
      </c>
      <c r="E124">
        <v>3380.2815000000001</v>
      </c>
      <c r="F124" s="2">
        <f t="shared" si="10"/>
        <v>25.503500000000258</v>
      </c>
      <c r="G124"/>
      <c r="H124">
        <v>122</v>
      </c>
      <c r="I124">
        <v>-25.9437</v>
      </c>
      <c r="J124">
        <v>-9.9809999999999999</v>
      </c>
      <c r="K124">
        <v>3380.3269</v>
      </c>
      <c r="L124" s="2">
        <f t="shared" si="11"/>
        <v>25.523999999999887</v>
      </c>
    </row>
  </sheetData>
  <mergeCells count="2">
    <mergeCell ref="B1:E1"/>
    <mergeCell ref="I1:L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31C3D-B695-456E-A054-64B077028454}">
  <dimension ref="B39:M51"/>
  <sheetViews>
    <sheetView topLeftCell="A31" workbookViewId="0">
      <selection activeCell="K60" sqref="K60"/>
    </sheetView>
  </sheetViews>
  <sheetFormatPr defaultRowHeight="15" x14ac:dyDescent="0.25"/>
  <cols>
    <col min="2" max="2" width="9.140625" style="2"/>
    <col min="3" max="4" width="9.28515625" style="2" bestFit="1" customWidth="1"/>
    <col min="5" max="5" width="10.28515625" style="2" bestFit="1" customWidth="1"/>
    <col min="11" max="12" width="9.28515625" bestFit="1" customWidth="1"/>
    <col min="13" max="13" width="10.28515625" bestFit="1" customWidth="1"/>
  </cols>
  <sheetData>
    <row r="39" spans="2:13" ht="30" x14ac:dyDescent="0.25">
      <c r="B39" s="3" t="s">
        <v>14</v>
      </c>
      <c r="C39" s="2" t="s">
        <v>8</v>
      </c>
      <c r="D39" s="2" t="s">
        <v>9</v>
      </c>
      <c r="E39" s="2" t="s">
        <v>10</v>
      </c>
      <c r="J39" s="7" t="s">
        <v>15</v>
      </c>
      <c r="K39" s="2" t="s">
        <v>8</v>
      </c>
      <c r="L39" s="2" t="s">
        <v>9</v>
      </c>
      <c r="M39" s="2" t="s">
        <v>10</v>
      </c>
    </row>
    <row r="40" spans="2:13" x14ac:dyDescent="0.25">
      <c r="B40" s="2" t="s">
        <v>16</v>
      </c>
      <c r="C40" s="8"/>
      <c r="D40" s="8"/>
      <c r="E40" s="8"/>
      <c r="H40" s="2"/>
      <c r="I40" s="2"/>
      <c r="J40">
        <v>1</v>
      </c>
      <c r="K40" s="8"/>
      <c r="L40" s="8"/>
      <c r="M40" s="8"/>
    </row>
    <row r="41" spans="2:13" x14ac:dyDescent="0.25">
      <c r="B41" s="2" t="s">
        <v>17</v>
      </c>
      <c r="C41" s="8"/>
      <c r="D41" s="8"/>
      <c r="E41" s="8"/>
      <c r="J41">
        <v>2</v>
      </c>
      <c r="K41" s="8"/>
      <c r="L41" s="8"/>
      <c r="M41" s="8"/>
    </row>
    <row r="42" spans="2:13" x14ac:dyDescent="0.25">
      <c r="B42" s="2" t="s">
        <v>18</v>
      </c>
      <c r="C42" s="8"/>
      <c r="D42" s="8"/>
      <c r="E42" s="8"/>
      <c r="J42">
        <v>3</v>
      </c>
      <c r="K42" s="8"/>
      <c r="L42" s="8"/>
      <c r="M42" s="8"/>
    </row>
    <row r="43" spans="2:13" x14ac:dyDescent="0.25">
      <c r="B43" s="2" t="s">
        <v>19</v>
      </c>
      <c r="C43" s="8"/>
      <c r="D43" s="8"/>
      <c r="E43" s="8"/>
      <c r="J43">
        <v>4</v>
      </c>
      <c r="K43" s="8"/>
      <c r="L43" s="8"/>
      <c r="M43" s="8"/>
    </row>
    <row r="44" spans="2:13" x14ac:dyDescent="0.25">
      <c r="B44" s="2" t="s">
        <v>20</v>
      </c>
      <c r="C44" s="8"/>
      <c r="D44" s="8"/>
      <c r="E44" s="8"/>
      <c r="J44">
        <v>5</v>
      </c>
      <c r="K44" s="8"/>
      <c r="L44" s="8"/>
      <c r="M44" s="8"/>
    </row>
    <row r="45" spans="2:13" x14ac:dyDescent="0.25">
      <c r="B45" s="2" t="s">
        <v>21</v>
      </c>
      <c r="C45" s="8"/>
      <c r="D45" s="8"/>
      <c r="E45" s="8"/>
      <c r="J45">
        <v>6</v>
      </c>
      <c r="K45" s="8"/>
      <c r="L45" s="8"/>
      <c r="M45" s="8"/>
    </row>
    <row r="46" spans="2:13" x14ac:dyDescent="0.25">
      <c r="B46" s="2" t="s">
        <v>22</v>
      </c>
      <c r="C46" s="8"/>
      <c r="D46" s="8"/>
      <c r="E46" s="8"/>
      <c r="J46">
        <v>7</v>
      </c>
      <c r="K46" s="8"/>
      <c r="L46" s="8"/>
      <c r="M46" s="8"/>
    </row>
    <row r="47" spans="2:13" x14ac:dyDescent="0.25">
      <c r="B47" s="2" t="s">
        <v>23</v>
      </c>
      <c r="C47" s="8"/>
      <c r="D47" s="8"/>
      <c r="E47" s="8"/>
      <c r="J47">
        <v>8</v>
      </c>
      <c r="K47" s="8"/>
      <c r="L47" s="8"/>
      <c r="M47" s="8"/>
    </row>
    <row r="48" spans="2:13" x14ac:dyDescent="0.25">
      <c r="B48" s="2" t="s">
        <v>24</v>
      </c>
      <c r="C48" s="8"/>
      <c r="D48" s="8"/>
      <c r="E48" s="8"/>
      <c r="J48">
        <v>9</v>
      </c>
      <c r="K48" s="8"/>
      <c r="L48" s="8"/>
      <c r="M48" s="8"/>
    </row>
    <row r="49" spans="2:13" x14ac:dyDescent="0.25">
      <c r="B49" s="2" t="s">
        <v>25</v>
      </c>
      <c r="C49" s="8"/>
      <c r="D49" s="8"/>
      <c r="E49" s="8"/>
      <c r="J49">
        <v>10</v>
      </c>
      <c r="K49" s="8"/>
      <c r="L49" s="8"/>
      <c r="M49" s="8"/>
    </row>
    <row r="50" spans="2:13" x14ac:dyDescent="0.25">
      <c r="B50" s="2" t="s">
        <v>26</v>
      </c>
      <c r="C50" s="8"/>
      <c r="D50" s="8"/>
      <c r="E50" s="8"/>
      <c r="J50">
        <v>11</v>
      </c>
      <c r="K50" s="8"/>
      <c r="L50" s="8"/>
      <c r="M50" s="8"/>
    </row>
    <row r="51" spans="2:13" x14ac:dyDescent="0.25">
      <c r="B51" s="2" t="s">
        <v>27</v>
      </c>
      <c r="C51" s="8"/>
      <c r="D51" s="8"/>
      <c r="E51" s="8"/>
      <c r="J51">
        <v>12</v>
      </c>
      <c r="K51" s="8"/>
      <c r="L51" s="8"/>
      <c r="M51" s="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Pole Top Y</vt:lpstr>
      <vt:lpstr>Pole Sym X</vt:lpstr>
      <vt:lpstr>Magnet Top Y</vt:lpstr>
      <vt:lpstr>Magnet Z (Spacing)</vt:lpstr>
      <vt:lpstr>Fidcucials-Planes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Caban, Keith</dc:creator>
  <cp:lastModifiedBy>Levashov, Yurii I.</cp:lastModifiedBy>
  <cp:lastPrinted>2026-09-08T15:15:01Z</cp:lastPrinted>
  <dcterms:created xsi:type="dcterms:W3CDTF">2022-07-27T15:17:14Z</dcterms:created>
  <dcterms:modified xsi:type="dcterms:W3CDTF">2026-09-08T18:55:22Z</dcterms:modified>
</cp:coreProperties>
</file>