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agdata\LCLS-II-HE\Undulator\HE_SXU_007\"/>
    </mc:Choice>
  </mc:AlternateContent>
  <xr:revisionPtr revIDLastSave="0" documentId="13_ncr:1_{E0306548-AF7C-4AF1-9EC9-E62EF4EE57E8}" xr6:coauthVersionLast="47" xr6:coauthVersionMax="47" xr10:uidLastSave="{00000000-0000-0000-0000-000000000000}"/>
  <bookViews>
    <workbookView xWindow="795" yWindow="1245" windowWidth="26265" windowHeight="13710" activeTab="1" xr2:uid="{D7440C77-1238-48B8-91E3-9398049D3C8F}"/>
  </bookViews>
  <sheets>
    <sheet name="Pole Top Y" sheetId="1" r:id="rId1"/>
    <sheet name="Pole Sym X" sheetId="3" r:id="rId2"/>
    <sheet name="Magnet Top Y" sheetId="2" r:id="rId3"/>
    <sheet name="Magnet Z (Spacing)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61" i="1" l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M124" i="1"/>
  <c r="M123" i="1"/>
  <c r="M122" i="1"/>
  <c r="M121" i="1"/>
  <c r="M120" i="1"/>
  <c r="M119" i="1"/>
  <c r="M118" i="1"/>
  <c r="M117" i="1"/>
  <c r="M116" i="1"/>
  <c r="M115" i="1"/>
  <c r="M114" i="1"/>
  <c r="M113" i="1"/>
  <c r="M112" i="1"/>
  <c r="M111" i="1"/>
  <c r="M110" i="1"/>
  <c r="M109" i="1"/>
  <c r="M108" i="1"/>
  <c r="M107" i="1"/>
  <c r="M106" i="1"/>
  <c r="M105" i="1"/>
  <c r="M104" i="1"/>
  <c r="M103" i="1"/>
  <c r="M102" i="1"/>
  <c r="M101" i="1"/>
  <c r="M100" i="1"/>
  <c r="M99" i="1"/>
  <c r="M98" i="1"/>
  <c r="M97" i="1"/>
  <c r="M96" i="1"/>
  <c r="M95" i="1"/>
  <c r="M94" i="1"/>
  <c r="M93" i="1"/>
  <c r="M92" i="1"/>
  <c r="M91" i="1"/>
  <c r="M90" i="1"/>
  <c r="M89" i="1"/>
  <c r="M88" i="1"/>
  <c r="M87" i="1"/>
  <c r="M86" i="1"/>
  <c r="M85" i="1"/>
  <c r="M84" i="1"/>
  <c r="M83" i="1"/>
  <c r="M82" i="1"/>
  <c r="M81" i="1"/>
  <c r="M80" i="1"/>
  <c r="M79" i="1"/>
  <c r="M78" i="1"/>
  <c r="M77" i="1"/>
  <c r="M76" i="1"/>
  <c r="M75" i="1"/>
  <c r="M74" i="1"/>
  <c r="M73" i="1"/>
  <c r="M72" i="1"/>
  <c r="M71" i="1"/>
  <c r="M70" i="1"/>
  <c r="M69" i="1"/>
  <c r="M68" i="1"/>
  <c r="M67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M8" i="1"/>
  <c r="M7" i="1"/>
  <c r="M6" i="1"/>
  <c r="M5" i="1"/>
  <c r="M4" i="1"/>
  <c r="M3" i="1"/>
  <c r="P3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122" i="4" l="1"/>
  <c r="L121" i="4"/>
  <c r="L120" i="4"/>
  <c r="L119" i="4"/>
  <c r="L118" i="4"/>
  <c r="L117" i="4"/>
  <c r="L116" i="4"/>
  <c r="L115" i="4"/>
  <c r="L114" i="4"/>
  <c r="L113" i="4"/>
  <c r="L112" i="4"/>
  <c r="L111" i="4"/>
  <c r="L110" i="4"/>
  <c r="L109" i="4"/>
  <c r="L108" i="4"/>
  <c r="L107" i="4"/>
  <c r="L106" i="4"/>
  <c r="L105" i="4"/>
  <c r="L104" i="4"/>
  <c r="L103" i="4"/>
  <c r="L102" i="4"/>
  <c r="L101" i="4"/>
  <c r="L100" i="4"/>
  <c r="L99" i="4"/>
  <c r="L98" i="4"/>
  <c r="L97" i="4"/>
  <c r="L96" i="4"/>
  <c r="L95" i="4"/>
  <c r="L94" i="4"/>
  <c r="L93" i="4"/>
  <c r="L92" i="4"/>
  <c r="L91" i="4"/>
  <c r="L90" i="4"/>
  <c r="L89" i="4"/>
  <c r="L88" i="4"/>
  <c r="L87" i="4"/>
  <c r="L86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L66" i="4"/>
  <c r="L65" i="4"/>
  <c r="L64" i="4"/>
  <c r="L63" i="4"/>
  <c r="L62" i="4"/>
  <c r="L61" i="4"/>
  <c r="L60" i="4"/>
  <c r="L59" i="4"/>
  <c r="L58" i="4"/>
  <c r="L57" i="4"/>
  <c r="L56" i="4"/>
  <c r="L55" i="4"/>
  <c r="L54" i="4"/>
  <c r="L53" i="4"/>
  <c r="L52" i="4"/>
  <c r="L51" i="4"/>
  <c r="L50" i="4"/>
  <c r="L49" i="4"/>
  <c r="L48" i="4"/>
  <c r="L47" i="4"/>
  <c r="L46" i="4"/>
  <c r="L45" i="4"/>
  <c r="L44" i="4"/>
  <c r="L43" i="4"/>
  <c r="L42" i="4"/>
  <c r="L41" i="4"/>
  <c r="L40" i="4"/>
  <c r="L39" i="4"/>
  <c r="L38" i="4"/>
  <c r="L37" i="4"/>
  <c r="L36" i="4"/>
  <c r="L35" i="4"/>
  <c r="L34" i="4"/>
  <c r="L33" i="4"/>
  <c r="L32" i="4"/>
  <c r="L31" i="4"/>
  <c r="L30" i="4"/>
  <c r="L29" i="4"/>
  <c r="L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4" i="4"/>
  <c r="L13" i="4"/>
  <c r="L12" i="4"/>
  <c r="L11" i="4"/>
  <c r="L10" i="4"/>
  <c r="L9" i="4"/>
  <c r="L8" i="4"/>
  <c r="L7" i="4"/>
  <c r="L5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N101" i="4" s="1"/>
  <c r="O101" i="4" s="1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N82" i="4" s="1"/>
  <c r="O82" i="4" s="1"/>
  <c r="F81" i="4"/>
  <c r="N81" i="4" s="1"/>
  <c r="O81" i="4" s="1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N62" i="4" s="1"/>
  <c r="O62" i="4" s="1"/>
  <c r="F61" i="4"/>
  <c r="F60" i="4"/>
  <c r="F59" i="4"/>
  <c r="N59" i="4" s="1"/>
  <c r="O59" i="4" s="1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N39" i="4" s="1"/>
  <c r="O39" i="4" s="1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5" i="4"/>
  <c r="F6" i="4"/>
  <c r="L6" i="4"/>
  <c r="L124" i="4"/>
  <c r="L123" i="4"/>
  <c r="F123" i="4"/>
  <c r="F124" i="4"/>
  <c r="N35" i="4" l="1"/>
  <c r="O35" i="4" s="1"/>
  <c r="N36" i="4"/>
  <c r="O36" i="4" s="1"/>
  <c r="N56" i="4"/>
  <c r="O56" i="4" s="1"/>
  <c r="N76" i="4"/>
  <c r="O76" i="4" s="1"/>
  <c r="N96" i="4"/>
  <c r="O96" i="4" s="1"/>
  <c r="N116" i="4"/>
  <c r="O116" i="4" s="1"/>
  <c r="N18" i="4"/>
  <c r="O18" i="4" s="1"/>
  <c r="N38" i="4"/>
  <c r="O38" i="4" s="1"/>
  <c r="N58" i="4"/>
  <c r="O58" i="4" s="1"/>
  <c r="N78" i="4"/>
  <c r="O78" i="4" s="1"/>
  <c r="N98" i="4"/>
  <c r="O98" i="4" s="1"/>
  <c r="N118" i="4"/>
  <c r="O118" i="4" s="1"/>
  <c r="N110" i="4"/>
  <c r="O110" i="4" s="1"/>
  <c r="N55" i="4"/>
  <c r="O55" i="4" s="1"/>
  <c r="N115" i="4"/>
  <c r="O115" i="4" s="1"/>
  <c r="N37" i="4"/>
  <c r="O37" i="4" s="1"/>
  <c r="N57" i="4"/>
  <c r="O57" i="4" s="1"/>
  <c r="N77" i="4"/>
  <c r="O77" i="4" s="1"/>
  <c r="N97" i="4"/>
  <c r="O97" i="4" s="1"/>
  <c r="N117" i="4"/>
  <c r="O117" i="4" s="1"/>
  <c r="N17" i="4"/>
  <c r="O17" i="4" s="1"/>
  <c r="N107" i="4"/>
  <c r="O107" i="4" s="1"/>
  <c r="N45" i="4"/>
  <c r="O45" i="4" s="1"/>
  <c r="N46" i="4"/>
  <c r="O46" i="4" s="1"/>
  <c r="N7" i="4"/>
  <c r="O7" i="4" s="1"/>
  <c r="N47" i="4"/>
  <c r="O47" i="4" s="1"/>
  <c r="N67" i="4"/>
  <c r="O67" i="4" s="1"/>
  <c r="N87" i="4"/>
  <c r="O87" i="4" s="1"/>
  <c r="N10" i="4"/>
  <c r="O10" i="4" s="1"/>
  <c r="N30" i="4"/>
  <c r="O30" i="4" s="1"/>
  <c r="N50" i="4"/>
  <c r="O50" i="4" s="1"/>
  <c r="N70" i="4"/>
  <c r="O70" i="4" s="1"/>
  <c r="N40" i="4"/>
  <c r="O40" i="4" s="1"/>
  <c r="N60" i="4"/>
  <c r="O60" i="4" s="1"/>
  <c r="N123" i="4"/>
  <c r="O123" i="4" s="1"/>
  <c r="N63" i="4"/>
  <c r="O63" i="4" s="1"/>
  <c r="N80" i="4"/>
  <c r="O80" i="4" s="1"/>
  <c r="N41" i="4"/>
  <c r="O41" i="4" s="1"/>
  <c r="N102" i="4"/>
  <c r="O102" i="4" s="1"/>
  <c r="N120" i="4"/>
  <c r="O120" i="4" s="1"/>
  <c r="N22" i="4"/>
  <c r="O22" i="4" s="1"/>
  <c r="N119" i="4"/>
  <c r="O119" i="4" s="1"/>
  <c r="N20" i="4"/>
  <c r="O20" i="4" s="1"/>
  <c r="N61" i="4"/>
  <c r="O61" i="4" s="1"/>
  <c r="N42" i="4"/>
  <c r="O42" i="4" s="1"/>
  <c r="N27" i="4"/>
  <c r="O27" i="4" s="1"/>
  <c r="N15" i="4"/>
  <c r="O15" i="4" s="1"/>
  <c r="N75" i="4"/>
  <c r="O75" i="4" s="1"/>
  <c r="N95" i="4"/>
  <c r="O95" i="4" s="1"/>
  <c r="N79" i="4"/>
  <c r="O79" i="4" s="1"/>
  <c r="N100" i="4"/>
  <c r="O100" i="4" s="1"/>
  <c r="N21" i="4"/>
  <c r="O21" i="4" s="1"/>
  <c r="N19" i="4"/>
  <c r="O19" i="4" s="1"/>
  <c r="N121" i="4"/>
  <c r="O121" i="4" s="1"/>
  <c r="N99" i="4"/>
  <c r="O99" i="4" s="1"/>
  <c r="N122" i="4"/>
  <c r="O122" i="4" s="1"/>
  <c r="N6" i="4"/>
  <c r="O6" i="4" s="1"/>
  <c r="N16" i="4"/>
  <c r="O16" i="4" s="1"/>
  <c r="N105" i="4"/>
  <c r="O105" i="4" s="1"/>
  <c r="N106" i="4"/>
  <c r="O106" i="4" s="1"/>
  <c r="N104" i="4"/>
  <c r="O104" i="4" s="1"/>
  <c r="N85" i="4"/>
  <c r="O85" i="4" s="1"/>
  <c r="N65" i="4"/>
  <c r="O65" i="4" s="1"/>
  <c r="N66" i="4"/>
  <c r="O66" i="4" s="1"/>
  <c r="N103" i="4"/>
  <c r="O103" i="4" s="1"/>
  <c r="N24" i="4"/>
  <c r="O24" i="4" s="1"/>
  <c r="N25" i="4"/>
  <c r="O25" i="4" s="1"/>
  <c r="N43" i="4"/>
  <c r="O43" i="4" s="1"/>
  <c r="N64" i="4"/>
  <c r="O64" i="4" s="1"/>
  <c r="N26" i="4"/>
  <c r="O26" i="4" s="1"/>
  <c r="N44" i="4"/>
  <c r="O44" i="4" s="1"/>
  <c r="N86" i="4"/>
  <c r="O86" i="4" s="1"/>
  <c r="N23" i="4"/>
  <c r="O23" i="4" s="1"/>
  <c r="N84" i="4"/>
  <c r="O84" i="4" s="1"/>
  <c r="N83" i="4"/>
  <c r="O83" i="4" s="1"/>
  <c r="N90" i="4"/>
  <c r="O90" i="4" s="1"/>
  <c r="N114" i="4"/>
  <c r="O114" i="4" s="1"/>
  <c r="N94" i="4"/>
  <c r="O94" i="4" s="1"/>
  <c r="N74" i="4"/>
  <c r="O74" i="4" s="1"/>
  <c r="N54" i="4"/>
  <c r="O54" i="4" s="1"/>
  <c r="N34" i="4"/>
  <c r="O34" i="4" s="1"/>
  <c r="N14" i="4"/>
  <c r="O14" i="4" s="1"/>
  <c r="N113" i="4"/>
  <c r="O113" i="4" s="1"/>
  <c r="N93" i="4"/>
  <c r="O93" i="4" s="1"/>
  <c r="N73" i="4"/>
  <c r="O73" i="4" s="1"/>
  <c r="N53" i="4"/>
  <c r="O53" i="4" s="1"/>
  <c r="N33" i="4"/>
  <c r="O33" i="4" s="1"/>
  <c r="N13" i="4"/>
  <c r="O13" i="4" s="1"/>
  <c r="N52" i="4"/>
  <c r="O52" i="4" s="1"/>
  <c r="N71" i="4"/>
  <c r="O71" i="4" s="1"/>
  <c r="N11" i="4"/>
  <c r="O11" i="4" s="1"/>
  <c r="N109" i="4"/>
  <c r="O109" i="4" s="1"/>
  <c r="N89" i="4"/>
  <c r="O89" i="4" s="1"/>
  <c r="N69" i="4"/>
  <c r="O69" i="4" s="1"/>
  <c r="N49" i="4"/>
  <c r="O49" i="4" s="1"/>
  <c r="N29" i="4"/>
  <c r="O29" i="4" s="1"/>
  <c r="N9" i="4"/>
  <c r="O9" i="4" s="1"/>
  <c r="N108" i="4"/>
  <c r="O108" i="4" s="1"/>
  <c r="N88" i="4"/>
  <c r="O88" i="4" s="1"/>
  <c r="N68" i="4"/>
  <c r="O68" i="4" s="1"/>
  <c r="N48" i="4"/>
  <c r="O48" i="4" s="1"/>
  <c r="N28" i="4"/>
  <c r="O28" i="4" s="1"/>
  <c r="N8" i="4"/>
  <c r="O8" i="4" s="1"/>
  <c r="N92" i="4"/>
  <c r="O92" i="4" s="1"/>
  <c r="N32" i="4"/>
  <c r="O32" i="4" s="1"/>
  <c r="N111" i="4"/>
  <c r="O111" i="4" s="1"/>
  <c r="N51" i="4"/>
  <c r="O51" i="4" s="1"/>
  <c r="N112" i="4"/>
  <c r="O112" i="4" s="1"/>
  <c r="N72" i="4"/>
  <c r="O72" i="4" s="1"/>
  <c r="N12" i="4"/>
  <c r="O12" i="4" s="1"/>
  <c r="N91" i="4"/>
  <c r="O91" i="4" s="1"/>
  <c r="N31" i="4"/>
  <c r="O31" i="4" s="1"/>
</calcChain>
</file>

<file path=xl/sharedStrings.xml><?xml version="1.0" encoding="utf-8"?>
<sst xmlns="http://schemas.openxmlformats.org/spreadsheetml/2006/main" count="44" uniqueCount="21">
  <si>
    <t>PT</t>
  </si>
  <si>
    <t>POLE TIP TOP PTS Wall Side (+X)</t>
  </si>
  <si>
    <t>POLE TIP TOP PTS Aisle Side (-X)</t>
  </si>
  <si>
    <t>POLE TIP SYM POINT (X)</t>
  </si>
  <si>
    <t>MAGNET TOP PTS Wall Side (+X)</t>
  </si>
  <si>
    <t>MAGNET TOP PTS Aisle Side (-X)</t>
  </si>
  <si>
    <t>MAGNET FACE PTS Aisle Side (-X) +Z-Dir</t>
  </si>
  <si>
    <t>MAGNET FACE PTS Wall Side (+X) +Z-Dir</t>
  </si>
  <si>
    <t>X(mm)</t>
  </si>
  <si>
    <t>Y(mm)</t>
  </si>
  <si>
    <t>Z(mm)</t>
  </si>
  <si>
    <t>Z Space Avg (mm)</t>
  </si>
  <si>
    <t>Z diff (mm) (avg - 28)</t>
  </si>
  <si>
    <t>Z space (mm)</t>
  </si>
  <si>
    <t>Shimming table</t>
  </si>
  <si>
    <t>Position</t>
  </si>
  <si>
    <t>Module #</t>
  </si>
  <si>
    <t>Pole #</t>
  </si>
  <si>
    <t>Installed</t>
  </si>
  <si>
    <t>Remove(")</t>
  </si>
  <si>
    <t>F.Shim(")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</si>
</sst>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5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73221693697461E-2"/>
          <c:y val="0.12378805215337385"/>
          <c:w val="0.93791252255206181"/>
          <c:h val="0.75579424992602307"/>
        </c:manualLayout>
      </c:layout>
      <c:scatterChart>
        <c:scatterStyle val="smoothMarker"/>
        <c:varyColors val="0"/>
        <c:ser>
          <c:idx val="0"/>
          <c:order val="0"/>
          <c:tx>
            <c:v>Wall Side (+X) Pole Tip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Y'!$D$3:$D$124</c:f>
              <c:numCache>
                <c:formatCode>General</c:formatCode>
                <c:ptCount val="122"/>
                <c:pt idx="0">
                  <c:v>2.63E-2</c:v>
                </c:pt>
                <c:pt idx="1">
                  <c:v>2.6200000000000001E-2</c:v>
                </c:pt>
                <c:pt idx="2">
                  <c:v>2.6599999999999999E-2</c:v>
                </c:pt>
                <c:pt idx="3">
                  <c:v>2.58E-2</c:v>
                </c:pt>
                <c:pt idx="4">
                  <c:v>2.2100000000000002E-2</c:v>
                </c:pt>
                <c:pt idx="5">
                  <c:v>2.12E-2</c:v>
                </c:pt>
                <c:pt idx="6">
                  <c:v>1.8800000000000001E-2</c:v>
                </c:pt>
                <c:pt idx="7">
                  <c:v>1.7500000000000002E-2</c:v>
                </c:pt>
                <c:pt idx="8">
                  <c:v>1.78E-2</c:v>
                </c:pt>
                <c:pt idx="9">
                  <c:v>1.5699999999999999E-2</c:v>
                </c:pt>
                <c:pt idx="10">
                  <c:v>1.14E-2</c:v>
                </c:pt>
                <c:pt idx="11">
                  <c:v>1.3100000000000001E-2</c:v>
                </c:pt>
                <c:pt idx="12">
                  <c:v>1.01E-2</c:v>
                </c:pt>
                <c:pt idx="13">
                  <c:v>6.4000000000000003E-3</c:v>
                </c:pt>
                <c:pt idx="14">
                  <c:v>8.0999999999999996E-3</c:v>
                </c:pt>
                <c:pt idx="15">
                  <c:v>8.0000000000000002E-3</c:v>
                </c:pt>
                <c:pt idx="16">
                  <c:v>6.7000000000000002E-3</c:v>
                </c:pt>
                <c:pt idx="17">
                  <c:v>2.2000000000000001E-3</c:v>
                </c:pt>
                <c:pt idx="18">
                  <c:v>7.6E-3</c:v>
                </c:pt>
                <c:pt idx="19">
                  <c:v>5.7000000000000002E-3</c:v>
                </c:pt>
                <c:pt idx="20">
                  <c:v>1.5E-3</c:v>
                </c:pt>
                <c:pt idx="21">
                  <c:v>3.0999999999999999E-3</c:v>
                </c:pt>
                <c:pt idx="22">
                  <c:v>4.4000000000000003E-3</c:v>
                </c:pt>
                <c:pt idx="23">
                  <c:v>6.6E-3</c:v>
                </c:pt>
                <c:pt idx="24">
                  <c:v>6.7999999999999996E-3</c:v>
                </c:pt>
                <c:pt idx="25">
                  <c:v>3.8E-3</c:v>
                </c:pt>
                <c:pt idx="26">
                  <c:v>2.5000000000000001E-3</c:v>
                </c:pt>
                <c:pt idx="27">
                  <c:v>2.0999999999999999E-3</c:v>
                </c:pt>
                <c:pt idx="28">
                  <c:v>2.9999999999999997E-4</c:v>
                </c:pt>
                <c:pt idx="29">
                  <c:v>-1.9E-3</c:v>
                </c:pt>
                <c:pt idx="30">
                  <c:v>-2E-3</c:v>
                </c:pt>
                <c:pt idx="31">
                  <c:v>-4.5999999999999999E-3</c:v>
                </c:pt>
                <c:pt idx="32">
                  <c:v>-3.5000000000000001E-3</c:v>
                </c:pt>
                <c:pt idx="33">
                  <c:v>-6.3E-3</c:v>
                </c:pt>
                <c:pt idx="34">
                  <c:v>-6.7999999999999996E-3</c:v>
                </c:pt>
                <c:pt idx="35">
                  <c:v>-1.04E-2</c:v>
                </c:pt>
                <c:pt idx="36">
                  <c:v>-1.34E-2</c:v>
                </c:pt>
                <c:pt idx="37">
                  <c:v>-1.2500000000000001E-2</c:v>
                </c:pt>
                <c:pt idx="38">
                  <c:v>-1.54E-2</c:v>
                </c:pt>
                <c:pt idx="39">
                  <c:v>-1.6500000000000001E-2</c:v>
                </c:pt>
                <c:pt idx="40">
                  <c:v>-1.7899999999999999E-2</c:v>
                </c:pt>
                <c:pt idx="41">
                  <c:v>-2.0299999999999999E-2</c:v>
                </c:pt>
                <c:pt idx="42">
                  <c:v>-1.7000000000000001E-2</c:v>
                </c:pt>
                <c:pt idx="43">
                  <c:v>-1.6199999999999999E-2</c:v>
                </c:pt>
                <c:pt idx="44">
                  <c:v>-1.8599999999999998E-2</c:v>
                </c:pt>
                <c:pt idx="45">
                  <c:v>-1.6500000000000001E-2</c:v>
                </c:pt>
                <c:pt idx="46">
                  <c:v>-1.7399999999999999E-2</c:v>
                </c:pt>
                <c:pt idx="47">
                  <c:v>-1.8499999999999999E-2</c:v>
                </c:pt>
                <c:pt idx="48">
                  <c:v>-1.6500000000000001E-2</c:v>
                </c:pt>
                <c:pt idx="49">
                  <c:v>-1.8499999999999999E-2</c:v>
                </c:pt>
                <c:pt idx="50">
                  <c:v>-1.5100000000000001E-2</c:v>
                </c:pt>
                <c:pt idx="51">
                  <c:v>-1.46E-2</c:v>
                </c:pt>
                <c:pt idx="52">
                  <c:v>-1.7299999999999999E-2</c:v>
                </c:pt>
                <c:pt idx="53">
                  <c:v>-1.8499999999999999E-2</c:v>
                </c:pt>
                <c:pt idx="54">
                  <c:v>-1.66E-2</c:v>
                </c:pt>
                <c:pt idx="55">
                  <c:v>-1.83E-2</c:v>
                </c:pt>
                <c:pt idx="56">
                  <c:v>-1.9800000000000002E-2</c:v>
                </c:pt>
                <c:pt idx="57">
                  <c:v>-1.4E-2</c:v>
                </c:pt>
                <c:pt idx="58">
                  <c:v>-1.17E-2</c:v>
                </c:pt>
                <c:pt idx="59">
                  <c:v>-1.6400000000000001E-2</c:v>
                </c:pt>
                <c:pt idx="60">
                  <c:v>-1.3299999999999999E-2</c:v>
                </c:pt>
                <c:pt idx="61">
                  <c:v>-1.26E-2</c:v>
                </c:pt>
                <c:pt idx="62">
                  <c:v>-2.0899999999999998E-2</c:v>
                </c:pt>
                <c:pt idx="63">
                  <c:v>-1.4800000000000001E-2</c:v>
                </c:pt>
                <c:pt idx="64">
                  <c:v>-1.8700000000000001E-2</c:v>
                </c:pt>
                <c:pt idx="65">
                  <c:v>-2.01E-2</c:v>
                </c:pt>
                <c:pt idx="66">
                  <c:v>-1.61E-2</c:v>
                </c:pt>
                <c:pt idx="67">
                  <c:v>-1.7999999999999999E-2</c:v>
                </c:pt>
                <c:pt idx="68">
                  <c:v>-1.5900000000000001E-2</c:v>
                </c:pt>
                <c:pt idx="69">
                  <c:v>-2.0199999999999999E-2</c:v>
                </c:pt>
                <c:pt idx="70">
                  <c:v>-1.46E-2</c:v>
                </c:pt>
                <c:pt idx="71">
                  <c:v>-1.5599999999999999E-2</c:v>
                </c:pt>
                <c:pt idx="72">
                  <c:v>-1.3899999999999999E-2</c:v>
                </c:pt>
                <c:pt idx="73">
                  <c:v>-1.2E-2</c:v>
                </c:pt>
                <c:pt idx="74">
                  <c:v>-1.6899999999999998E-2</c:v>
                </c:pt>
                <c:pt idx="75">
                  <c:v>-1.7299999999999999E-2</c:v>
                </c:pt>
                <c:pt idx="76">
                  <c:v>-1.6199999999999999E-2</c:v>
                </c:pt>
                <c:pt idx="77">
                  <c:v>-1.44E-2</c:v>
                </c:pt>
                <c:pt idx="78">
                  <c:v>-1.29E-2</c:v>
                </c:pt>
                <c:pt idx="79">
                  <c:v>-1.6500000000000001E-2</c:v>
                </c:pt>
                <c:pt idx="80">
                  <c:v>-7.6E-3</c:v>
                </c:pt>
                <c:pt idx="81">
                  <c:v>-1.1900000000000001E-2</c:v>
                </c:pt>
                <c:pt idx="82">
                  <c:v>-7.7000000000000002E-3</c:v>
                </c:pt>
                <c:pt idx="83">
                  <c:v>-8.8000000000000005E-3</c:v>
                </c:pt>
                <c:pt idx="84">
                  <c:v>-9.4999999999999998E-3</c:v>
                </c:pt>
                <c:pt idx="85">
                  <c:v>-1.9E-3</c:v>
                </c:pt>
                <c:pt idx="86">
                  <c:v>-8.0000000000000004E-4</c:v>
                </c:pt>
                <c:pt idx="87">
                  <c:v>-8.0000000000000004E-4</c:v>
                </c:pt>
                <c:pt idx="88">
                  <c:v>2.0000000000000001E-4</c:v>
                </c:pt>
                <c:pt idx="89">
                  <c:v>2E-3</c:v>
                </c:pt>
                <c:pt idx="90">
                  <c:v>1.9E-3</c:v>
                </c:pt>
                <c:pt idx="91">
                  <c:v>4.1000000000000003E-3</c:v>
                </c:pt>
                <c:pt idx="92">
                  <c:v>5.5999999999999999E-3</c:v>
                </c:pt>
                <c:pt idx="93">
                  <c:v>7.0000000000000001E-3</c:v>
                </c:pt>
                <c:pt idx="94">
                  <c:v>4.8999999999999998E-3</c:v>
                </c:pt>
                <c:pt idx="95">
                  <c:v>7.7999999999999996E-3</c:v>
                </c:pt>
                <c:pt idx="96">
                  <c:v>9.4999999999999998E-3</c:v>
                </c:pt>
                <c:pt idx="97">
                  <c:v>1.0500000000000001E-2</c:v>
                </c:pt>
                <c:pt idx="98">
                  <c:v>9.7000000000000003E-3</c:v>
                </c:pt>
                <c:pt idx="99">
                  <c:v>1.4200000000000001E-2</c:v>
                </c:pt>
                <c:pt idx="100">
                  <c:v>1.44E-2</c:v>
                </c:pt>
                <c:pt idx="101">
                  <c:v>1.35E-2</c:v>
                </c:pt>
                <c:pt idx="102">
                  <c:v>1.78E-2</c:v>
                </c:pt>
                <c:pt idx="103">
                  <c:v>1.43E-2</c:v>
                </c:pt>
                <c:pt idx="104">
                  <c:v>1.7000000000000001E-2</c:v>
                </c:pt>
                <c:pt idx="105">
                  <c:v>1.5699999999999999E-2</c:v>
                </c:pt>
                <c:pt idx="106">
                  <c:v>1.4E-2</c:v>
                </c:pt>
                <c:pt idx="107">
                  <c:v>1.34E-2</c:v>
                </c:pt>
                <c:pt idx="108">
                  <c:v>1.4200000000000001E-2</c:v>
                </c:pt>
                <c:pt idx="109">
                  <c:v>1.9400000000000001E-2</c:v>
                </c:pt>
                <c:pt idx="110">
                  <c:v>2.0899999999999998E-2</c:v>
                </c:pt>
                <c:pt idx="111">
                  <c:v>1.66E-2</c:v>
                </c:pt>
                <c:pt idx="112">
                  <c:v>1.8599999999999998E-2</c:v>
                </c:pt>
                <c:pt idx="113">
                  <c:v>1.8700000000000001E-2</c:v>
                </c:pt>
                <c:pt idx="114">
                  <c:v>2.0199999999999999E-2</c:v>
                </c:pt>
                <c:pt idx="115">
                  <c:v>2.01E-2</c:v>
                </c:pt>
                <c:pt idx="116">
                  <c:v>2.0899999999999998E-2</c:v>
                </c:pt>
                <c:pt idx="117">
                  <c:v>1.9199999999999998E-2</c:v>
                </c:pt>
                <c:pt idx="118">
                  <c:v>2.06E-2</c:v>
                </c:pt>
                <c:pt idx="119">
                  <c:v>2.0299999999999999E-2</c:v>
                </c:pt>
                <c:pt idx="120">
                  <c:v>2.3599999999999999E-2</c:v>
                </c:pt>
                <c:pt idx="121">
                  <c:v>2.3699999999999999E-2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CF4-4CD2-9560-9926532B4DE2}"/>
            </c:ext>
          </c:extLst>
        </c:ser>
        <c:ser>
          <c:idx val="1"/>
          <c:order val="1"/>
          <c:tx>
            <c:v>Aisle Side (-X) Pole Tip Top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'Pole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Top Y'!$I$3:$I$124</c:f>
              <c:numCache>
                <c:formatCode>General</c:formatCode>
                <c:ptCount val="122"/>
                <c:pt idx="0">
                  <c:v>6.9800000000000001E-2</c:v>
                </c:pt>
                <c:pt idx="1">
                  <c:v>6.1699999999999998E-2</c:v>
                </c:pt>
                <c:pt idx="2">
                  <c:v>5.3100000000000001E-2</c:v>
                </c:pt>
                <c:pt idx="3">
                  <c:v>4.0800000000000003E-2</c:v>
                </c:pt>
                <c:pt idx="4">
                  <c:v>3.0200000000000001E-2</c:v>
                </c:pt>
                <c:pt idx="5">
                  <c:v>2.4500000000000001E-2</c:v>
                </c:pt>
                <c:pt idx="6">
                  <c:v>2.0500000000000001E-2</c:v>
                </c:pt>
                <c:pt idx="7">
                  <c:v>1.6400000000000001E-2</c:v>
                </c:pt>
                <c:pt idx="8">
                  <c:v>1.4999999999999999E-2</c:v>
                </c:pt>
                <c:pt idx="9">
                  <c:v>1.4500000000000001E-2</c:v>
                </c:pt>
                <c:pt idx="10">
                  <c:v>8.8000000000000005E-3</c:v>
                </c:pt>
                <c:pt idx="11">
                  <c:v>1.0800000000000001E-2</c:v>
                </c:pt>
                <c:pt idx="12">
                  <c:v>8.8000000000000005E-3</c:v>
                </c:pt>
                <c:pt idx="13">
                  <c:v>9.4000000000000004E-3</c:v>
                </c:pt>
                <c:pt idx="14">
                  <c:v>6.6E-3</c:v>
                </c:pt>
                <c:pt idx="15">
                  <c:v>5.7999999999999996E-3</c:v>
                </c:pt>
                <c:pt idx="16">
                  <c:v>7.7999999999999996E-3</c:v>
                </c:pt>
                <c:pt idx="17">
                  <c:v>7.7999999999999996E-3</c:v>
                </c:pt>
                <c:pt idx="18">
                  <c:v>1.11E-2</c:v>
                </c:pt>
                <c:pt idx="19">
                  <c:v>7.6E-3</c:v>
                </c:pt>
                <c:pt idx="20">
                  <c:v>4.3E-3</c:v>
                </c:pt>
                <c:pt idx="21">
                  <c:v>6.8999999999999999E-3</c:v>
                </c:pt>
                <c:pt idx="22">
                  <c:v>7.7999999999999996E-3</c:v>
                </c:pt>
                <c:pt idx="23">
                  <c:v>6.0000000000000001E-3</c:v>
                </c:pt>
                <c:pt idx="24">
                  <c:v>6.4999999999999997E-3</c:v>
                </c:pt>
                <c:pt idx="25">
                  <c:v>5.1000000000000004E-3</c:v>
                </c:pt>
                <c:pt idx="26">
                  <c:v>1.2999999999999999E-3</c:v>
                </c:pt>
                <c:pt idx="27">
                  <c:v>2.3E-3</c:v>
                </c:pt>
                <c:pt idx="28">
                  <c:v>-5.9999999999999995E-4</c:v>
                </c:pt>
                <c:pt idx="29">
                  <c:v>-1.6999999999999999E-3</c:v>
                </c:pt>
                <c:pt idx="30">
                  <c:v>-8.9999999999999998E-4</c:v>
                </c:pt>
                <c:pt idx="31">
                  <c:v>-5.0000000000000001E-3</c:v>
                </c:pt>
                <c:pt idx="32">
                  <c:v>-2.5000000000000001E-3</c:v>
                </c:pt>
                <c:pt idx="33">
                  <c:v>-4.7000000000000002E-3</c:v>
                </c:pt>
                <c:pt idx="34">
                  <c:v>-6.8999999999999999E-3</c:v>
                </c:pt>
                <c:pt idx="35">
                  <c:v>-7.1000000000000004E-3</c:v>
                </c:pt>
                <c:pt idx="36">
                  <c:v>-9.7000000000000003E-3</c:v>
                </c:pt>
                <c:pt idx="37">
                  <c:v>-1.0200000000000001E-2</c:v>
                </c:pt>
                <c:pt idx="38">
                  <c:v>-8.6999999999999994E-3</c:v>
                </c:pt>
                <c:pt idx="39">
                  <c:v>-9.7000000000000003E-3</c:v>
                </c:pt>
                <c:pt idx="40">
                  <c:v>-1.37E-2</c:v>
                </c:pt>
                <c:pt idx="41">
                  <c:v>-1.21E-2</c:v>
                </c:pt>
                <c:pt idx="42">
                  <c:v>-8.0999999999999996E-3</c:v>
                </c:pt>
                <c:pt idx="43">
                  <c:v>-1.26E-2</c:v>
                </c:pt>
                <c:pt idx="44">
                  <c:v>-1.09E-2</c:v>
                </c:pt>
                <c:pt idx="45">
                  <c:v>-1.26E-2</c:v>
                </c:pt>
                <c:pt idx="46">
                  <c:v>-1.61E-2</c:v>
                </c:pt>
                <c:pt idx="47">
                  <c:v>-2.1999999999999999E-2</c:v>
                </c:pt>
                <c:pt idx="48">
                  <c:v>-2.1700000000000001E-2</c:v>
                </c:pt>
                <c:pt idx="49">
                  <c:v>-2.0299999999999999E-2</c:v>
                </c:pt>
                <c:pt idx="50">
                  <c:v>-1.5599999999999999E-2</c:v>
                </c:pt>
                <c:pt idx="51">
                  <c:v>-1.7999999999999999E-2</c:v>
                </c:pt>
                <c:pt idx="52">
                  <c:v>-2.0899999999999998E-2</c:v>
                </c:pt>
                <c:pt idx="53">
                  <c:v>-2.1600000000000001E-2</c:v>
                </c:pt>
                <c:pt idx="54">
                  <c:v>-2.0400000000000001E-2</c:v>
                </c:pt>
                <c:pt idx="55">
                  <c:v>-1.9599999999999999E-2</c:v>
                </c:pt>
                <c:pt idx="56">
                  <c:v>-1.78E-2</c:v>
                </c:pt>
                <c:pt idx="57">
                  <c:v>-1.8700000000000001E-2</c:v>
                </c:pt>
                <c:pt idx="58">
                  <c:v>-1.6E-2</c:v>
                </c:pt>
                <c:pt idx="59">
                  <c:v>-1.6299999999999999E-2</c:v>
                </c:pt>
                <c:pt idx="60">
                  <c:v>-1.7000000000000001E-2</c:v>
                </c:pt>
                <c:pt idx="61">
                  <c:v>-1.6199999999999999E-2</c:v>
                </c:pt>
                <c:pt idx="62">
                  <c:v>-2.07E-2</c:v>
                </c:pt>
                <c:pt idx="63">
                  <c:v>-1.8499999999999999E-2</c:v>
                </c:pt>
                <c:pt idx="64">
                  <c:v>-1.9599999999999999E-2</c:v>
                </c:pt>
                <c:pt idx="65">
                  <c:v>-2.1000000000000001E-2</c:v>
                </c:pt>
                <c:pt idx="66">
                  <c:v>-2.0899999999999998E-2</c:v>
                </c:pt>
                <c:pt idx="67">
                  <c:v>-1.9300000000000001E-2</c:v>
                </c:pt>
                <c:pt idx="68">
                  <c:v>-1.8499999999999999E-2</c:v>
                </c:pt>
                <c:pt idx="69">
                  <c:v>-2.1600000000000001E-2</c:v>
                </c:pt>
                <c:pt idx="70">
                  <c:v>-1.7899999999999999E-2</c:v>
                </c:pt>
                <c:pt idx="71">
                  <c:v>-1.7999999999999999E-2</c:v>
                </c:pt>
                <c:pt idx="72">
                  <c:v>-1.9800000000000002E-2</c:v>
                </c:pt>
                <c:pt idx="73">
                  <c:v>-1.43E-2</c:v>
                </c:pt>
                <c:pt idx="74">
                  <c:v>-2.07E-2</c:v>
                </c:pt>
                <c:pt idx="75">
                  <c:v>-0.02</c:v>
                </c:pt>
                <c:pt idx="76">
                  <c:v>-1.67E-2</c:v>
                </c:pt>
                <c:pt idx="77">
                  <c:v>-1.8200000000000001E-2</c:v>
                </c:pt>
                <c:pt idx="78">
                  <c:v>-1.8200000000000001E-2</c:v>
                </c:pt>
                <c:pt idx="79">
                  <c:v>-2.0199999999999999E-2</c:v>
                </c:pt>
                <c:pt idx="80">
                  <c:v>-8.6999999999999994E-3</c:v>
                </c:pt>
                <c:pt idx="81">
                  <c:v>-8.8999999999999999E-3</c:v>
                </c:pt>
                <c:pt idx="82">
                  <c:v>-4.7000000000000002E-3</c:v>
                </c:pt>
                <c:pt idx="83">
                  <c:v>-6.7000000000000002E-3</c:v>
                </c:pt>
                <c:pt idx="84">
                  <c:v>-7.9000000000000008E-3</c:v>
                </c:pt>
                <c:pt idx="85">
                  <c:v>-1.4E-3</c:v>
                </c:pt>
                <c:pt idx="86">
                  <c:v>4.0000000000000002E-4</c:v>
                </c:pt>
                <c:pt idx="87">
                  <c:v>-4.0000000000000002E-4</c:v>
                </c:pt>
                <c:pt idx="88">
                  <c:v>1.1000000000000001E-3</c:v>
                </c:pt>
                <c:pt idx="89">
                  <c:v>3.7000000000000002E-3</c:v>
                </c:pt>
                <c:pt idx="90">
                  <c:v>2E-3</c:v>
                </c:pt>
                <c:pt idx="91">
                  <c:v>5.1000000000000004E-3</c:v>
                </c:pt>
                <c:pt idx="92">
                  <c:v>4.4000000000000003E-3</c:v>
                </c:pt>
                <c:pt idx="93">
                  <c:v>7.1999999999999998E-3</c:v>
                </c:pt>
                <c:pt idx="94">
                  <c:v>3.2000000000000002E-3</c:v>
                </c:pt>
                <c:pt idx="95">
                  <c:v>6.8999999999999999E-3</c:v>
                </c:pt>
                <c:pt idx="96">
                  <c:v>5.1000000000000004E-3</c:v>
                </c:pt>
                <c:pt idx="97">
                  <c:v>8.2000000000000007E-3</c:v>
                </c:pt>
                <c:pt idx="98">
                  <c:v>9.9000000000000008E-3</c:v>
                </c:pt>
                <c:pt idx="99">
                  <c:v>1.04E-2</c:v>
                </c:pt>
                <c:pt idx="100">
                  <c:v>1.2500000000000001E-2</c:v>
                </c:pt>
                <c:pt idx="101">
                  <c:v>1.2E-2</c:v>
                </c:pt>
                <c:pt idx="102">
                  <c:v>1.23E-2</c:v>
                </c:pt>
                <c:pt idx="103">
                  <c:v>1.1599999999999999E-2</c:v>
                </c:pt>
                <c:pt idx="104">
                  <c:v>1.1599999999999999E-2</c:v>
                </c:pt>
                <c:pt idx="105">
                  <c:v>1.2500000000000001E-2</c:v>
                </c:pt>
                <c:pt idx="106">
                  <c:v>8.8999999999999999E-3</c:v>
                </c:pt>
                <c:pt idx="107">
                  <c:v>7.6E-3</c:v>
                </c:pt>
                <c:pt idx="108">
                  <c:v>1.06E-2</c:v>
                </c:pt>
                <c:pt idx="109">
                  <c:v>1.41E-2</c:v>
                </c:pt>
                <c:pt idx="110">
                  <c:v>1.3100000000000001E-2</c:v>
                </c:pt>
                <c:pt idx="111">
                  <c:v>1.3100000000000001E-2</c:v>
                </c:pt>
                <c:pt idx="112">
                  <c:v>1.55E-2</c:v>
                </c:pt>
                <c:pt idx="113">
                  <c:v>1.06E-2</c:v>
                </c:pt>
                <c:pt idx="114">
                  <c:v>1.44E-2</c:v>
                </c:pt>
                <c:pt idx="115">
                  <c:v>1.2699999999999999E-2</c:v>
                </c:pt>
                <c:pt idx="116">
                  <c:v>1.2200000000000001E-2</c:v>
                </c:pt>
                <c:pt idx="117">
                  <c:v>1.2699999999999999E-2</c:v>
                </c:pt>
                <c:pt idx="118">
                  <c:v>1.5100000000000001E-2</c:v>
                </c:pt>
                <c:pt idx="119">
                  <c:v>1.7399999999999999E-2</c:v>
                </c:pt>
                <c:pt idx="120">
                  <c:v>1.67E-2</c:v>
                </c:pt>
                <c:pt idx="121">
                  <c:v>1.23E-2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CF4-4CD2-9560-9926532B4D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Y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1.0000000000000002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Pole Tip Symmetry Points (X)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912093936639477"/>
          <c:w val="0.93821084076202188"/>
          <c:h val="0.74527367302654879"/>
        </c:manualLayout>
      </c:layout>
      <c:scatterChart>
        <c:scatterStyle val="smoothMarker"/>
        <c:varyColors val="0"/>
        <c:ser>
          <c:idx val="0"/>
          <c:order val="0"/>
          <c:tx>
            <c:v>Pole Tip Symmetry Point (X)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'Pole Sym X'!$B$3:$B$124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'Pole Sym X'!$C$3:$C$124</c:f>
              <c:numCache>
                <c:formatCode>General</c:formatCode>
                <c:ptCount val="122"/>
                <c:pt idx="0">
                  <c:v>-2.4799999999999999E-2</c:v>
                </c:pt>
                <c:pt idx="1">
                  <c:v>-9.7000000000000003E-3</c:v>
                </c:pt>
                <c:pt idx="2">
                  <c:v>6.3299999999999995E-2</c:v>
                </c:pt>
                <c:pt idx="3">
                  <c:v>-7.3000000000000001E-3</c:v>
                </c:pt>
                <c:pt idx="4">
                  <c:v>2.9700000000000001E-2</c:v>
                </c:pt>
                <c:pt idx="5">
                  <c:v>-2.0799999999999999E-2</c:v>
                </c:pt>
                <c:pt idx="6">
                  <c:v>9.4000000000000004E-3</c:v>
                </c:pt>
                <c:pt idx="7">
                  <c:v>1.3899999999999999E-2</c:v>
                </c:pt>
                <c:pt idx="8">
                  <c:v>6.4000000000000003E-3</c:v>
                </c:pt>
                <c:pt idx="9">
                  <c:v>-2.5999999999999999E-3</c:v>
                </c:pt>
                <c:pt idx="10">
                  <c:v>-1.3100000000000001E-2</c:v>
                </c:pt>
                <c:pt idx="11">
                  <c:v>0.02</c:v>
                </c:pt>
                <c:pt idx="12">
                  <c:v>-1.6899999999999998E-2</c:v>
                </c:pt>
                <c:pt idx="13">
                  <c:v>-1.3899999999999999E-2</c:v>
                </c:pt>
                <c:pt idx="14">
                  <c:v>5.4000000000000003E-3</c:v>
                </c:pt>
                <c:pt idx="15">
                  <c:v>-1.9400000000000001E-2</c:v>
                </c:pt>
                <c:pt idx="16">
                  <c:v>-1.46E-2</c:v>
                </c:pt>
                <c:pt idx="17">
                  <c:v>6.4999999999999997E-3</c:v>
                </c:pt>
                <c:pt idx="18">
                  <c:v>1.6299999999999999E-2</c:v>
                </c:pt>
                <c:pt idx="19">
                  <c:v>-6.1000000000000004E-3</c:v>
                </c:pt>
                <c:pt idx="20">
                  <c:v>6.1999999999999998E-3</c:v>
                </c:pt>
                <c:pt idx="21">
                  <c:v>8.0999999999999996E-3</c:v>
                </c:pt>
                <c:pt idx="22">
                  <c:v>3.6200000000000003E-2</c:v>
                </c:pt>
                <c:pt idx="23">
                  <c:v>-1E-3</c:v>
                </c:pt>
                <c:pt idx="24">
                  <c:v>-9.4000000000000004E-3</c:v>
                </c:pt>
                <c:pt idx="25">
                  <c:v>-5.0000000000000001E-3</c:v>
                </c:pt>
                <c:pt idx="26">
                  <c:v>3.0000000000000001E-3</c:v>
                </c:pt>
                <c:pt idx="27">
                  <c:v>1.1999999999999999E-3</c:v>
                </c:pt>
                <c:pt idx="28">
                  <c:v>-9.2999999999999992E-3</c:v>
                </c:pt>
                <c:pt idx="29">
                  <c:v>1.09E-2</c:v>
                </c:pt>
                <c:pt idx="30">
                  <c:v>-4.4999999999999997E-3</c:v>
                </c:pt>
                <c:pt idx="31">
                  <c:v>7.7000000000000002E-3</c:v>
                </c:pt>
                <c:pt idx="32">
                  <c:v>-2.8000000000000001E-2</c:v>
                </c:pt>
                <c:pt idx="33">
                  <c:v>5.5999999999999999E-3</c:v>
                </c:pt>
                <c:pt idx="34">
                  <c:v>-8.0000000000000002E-3</c:v>
                </c:pt>
                <c:pt idx="35">
                  <c:v>-1.5299999999999999E-2</c:v>
                </c:pt>
                <c:pt idx="36">
                  <c:v>-2.1299999999999999E-2</c:v>
                </c:pt>
                <c:pt idx="37">
                  <c:v>-3.8399999999999997E-2</c:v>
                </c:pt>
                <c:pt idx="38">
                  <c:v>-6.4999999999999997E-3</c:v>
                </c:pt>
                <c:pt idx="39">
                  <c:v>-4.0099999999999997E-2</c:v>
                </c:pt>
                <c:pt idx="40">
                  <c:v>-2.0899999999999998E-2</c:v>
                </c:pt>
                <c:pt idx="41">
                  <c:v>-8.3000000000000004E-2</c:v>
                </c:pt>
                <c:pt idx="42">
                  <c:v>1.0699999999999999E-2</c:v>
                </c:pt>
                <c:pt idx="43">
                  <c:v>-2.5999999999999999E-2</c:v>
                </c:pt>
                <c:pt idx="44">
                  <c:v>-5.7000000000000002E-3</c:v>
                </c:pt>
                <c:pt idx="45">
                  <c:v>-5.2400000000000002E-2</c:v>
                </c:pt>
                <c:pt idx="46">
                  <c:v>-2.53E-2</c:v>
                </c:pt>
                <c:pt idx="47">
                  <c:v>-2.2599999999999999E-2</c:v>
                </c:pt>
                <c:pt idx="48">
                  <c:v>-3.8899999999999997E-2</c:v>
                </c:pt>
                <c:pt idx="49">
                  <c:v>-1.04E-2</c:v>
                </c:pt>
                <c:pt idx="50">
                  <c:v>-3.15E-2</c:v>
                </c:pt>
                <c:pt idx="51">
                  <c:v>-1.0200000000000001E-2</c:v>
                </c:pt>
                <c:pt idx="52">
                  <c:v>-1.72E-2</c:v>
                </c:pt>
                <c:pt idx="53">
                  <c:v>-2.7099999999999999E-2</c:v>
                </c:pt>
                <c:pt idx="54">
                  <c:v>3.8E-3</c:v>
                </c:pt>
                <c:pt idx="55">
                  <c:v>-8.6999999999999994E-3</c:v>
                </c:pt>
                <c:pt idx="56">
                  <c:v>1.54E-2</c:v>
                </c:pt>
                <c:pt idx="57">
                  <c:v>1.6799999999999999E-2</c:v>
                </c:pt>
                <c:pt idx="58">
                  <c:v>2.3699999999999999E-2</c:v>
                </c:pt>
                <c:pt idx="59">
                  <c:v>4.48E-2</c:v>
                </c:pt>
                <c:pt idx="60">
                  <c:v>-1.8499999999999999E-2</c:v>
                </c:pt>
                <c:pt idx="61">
                  <c:v>2.76E-2</c:v>
                </c:pt>
                <c:pt idx="62">
                  <c:v>3.7199999999999997E-2</c:v>
                </c:pt>
                <c:pt idx="63">
                  <c:v>-4.8999999999999998E-3</c:v>
                </c:pt>
                <c:pt idx="64">
                  <c:v>9.5999999999999992E-3</c:v>
                </c:pt>
                <c:pt idx="65">
                  <c:v>2.1600000000000001E-2</c:v>
                </c:pt>
                <c:pt idx="66">
                  <c:v>5.4800000000000001E-2</c:v>
                </c:pt>
                <c:pt idx="67">
                  <c:v>7.7999999999999996E-3</c:v>
                </c:pt>
                <c:pt idx="68">
                  <c:v>2.98E-2</c:v>
                </c:pt>
                <c:pt idx="69">
                  <c:v>4.07E-2</c:v>
                </c:pt>
                <c:pt idx="70">
                  <c:v>3.7400000000000003E-2</c:v>
                </c:pt>
                <c:pt idx="71">
                  <c:v>2.2499999999999999E-2</c:v>
                </c:pt>
                <c:pt idx="72">
                  <c:v>4.0300000000000002E-2</c:v>
                </c:pt>
                <c:pt idx="73">
                  <c:v>-2.3900000000000001E-2</c:v>
                </c:pt>
                <c:pt idx="74">
                  <c:v>-3.5999999999999999E-3</c:v>
                </c:pt>
                <c:pt idx="75">
                  <c:v>-5.1000000000000004E-3</c:v>
                </c:pt>
                <c:pt idx="76">
                  <c:v>3.0599999999999999E-2</c:v>
                </c:pt>
                <c:pt idx="77">
                  <c:v>-5.7000000000000002E-3</c:v>
                </c:pt>
                <c:pt idx="78">
                  <c:v>-5.0000000000000001E-3</c:v>
                </c:pt>
                <c:pt idx="79">
                  <c:v>-2.7199999999999998E-2</c:v>
                </c:pt>
                <c:pt idx="80">
                  <c:v>3.61E-2</c:v>
                </c:pt>
                <c:pt idx="81">
                  <c:v>1.03E-2</c:v>
                </c:pt>
                <c:pt idx="82">
                  <c:v>4.9200000000000001E-2</c:v>
                </c:pt>
                <c:pt idx="83">
                  <c:v>2.87E-2</c:v>
                </c:pt>
                <c:pt idx="84">
                  <c:v>-7.1000000000000004E-3</c:v>
                </c:pt>
                <c:pt idx="85">
                  <c:v>1.72E-2</c:v>
                </c:pt>
                <c:pt idx="86">
                  <c:v>-4.3E-3</c:v>
                </c:pt>
                <c:pt idx="87">
                  <c:v>-2.1100000000000001E-2</c:v>
                </c:pt>
                <c:pt idx="88">
                  <c:v>4.6899999999999997E-2</c:v>
                </c:pt>
                <c:pt idx="89">
                  <c:v>4.5400000000000003E-2</c:v>
                </c:pt>
                <c:pt idx="90">
                  <c:v>2.3E-3</c:v>
                </c:pt>
                <c:pt idx="91">
                  <c:v>4.1999999999999997E-3</c:v>
                </c:pt>
                <c:pt idx="92">
                  <c:v>3.9699999999999999E-2</c:v>
                </c:pt>
                <c:pt idx="93">
                  <c:v>1.95E-2</c:v>
                </c:pt>
                <c:pt idx="94">
                  <c:v>1.38E-2</c:v>
                </c:pt>
                <c:pt idx="95">
                  <c:v>3.8100000000000002E-2</c:v>
                </c:pt>
                <c:pt idx="96">
                  <c:v>4.0599999999999997E-2</c:v>
                </c:pt>
                <c:pt idx="97">
                  <c:v>4.8999999999999998E-3</c:v>
                </c:pt>
                <c:pt idx="98">
                  <c:v>-8.5000000000000006E-3</c:v>
                </c:pt>
                <c:pt idx="99">
                  <c:v>3.2199999999999999E-2</c:v>
                </c:pt>
                <c:pt idx="100">
                  <c:v>-4.1000000000000003E-3</c:v>
                </c:pt>
                <c:pt idx="101">
                  <c:v>3.8600000000000002E-2</c:v>
                </c:pt>
                <c:pt idx="102">
                  <c:v>3.2300000000000002E-2</c:v>
                </c:pt>
                <c:pt idx="103">
                  <c:v>-1.0200000000000001E-2</c:v>
                </c:pt>
                <c:pt idx="104">
                  <c:v>-5.0000000000000001E-3</c:v>
                </c:pt>
                <c:pt idx="105">
                  <c:v>1.5100000000000001E-2</c:v>
                </c:pt>
                <c:pt idx="106">
                  <c:v>8.9999999999999998E-4</c:v>
                </c:pt>
                <c:pt idx="107">
                  <c:v>6.7999999999999996E-3</c:v>
                </c:pt>
                <c:pt idx="108">
                  <c:v>-8.5000000000000006E-3</c:v>
                </c:pt>
                <c:pt idx="109">
                  <c:v>8.9999999999999993E-3</c:v>
                </c:pt>
                <c:pt idx="110">
                  <c:v>-7.1999999999999998E-3</c:v>
                </c:pt>
                <c:pt idx="111">
                  <c:v>-2.23E-2</c:v>
                </c:pt>
                <c:pt idx="112">
                  <c:v>-1.9699999999999999E-2</c:v>
                </c:pt>
                <c:pt idx="113">
                  <c:v>-2.29E-2</c:v>
                </c:pt>
                <c:pt idx="114">
                  <c:v>-1.2200000000000001E-2</c:v>
                </c:pt>
                <c:pt idx="115">
                  <c:v>-3.6999999999999998E-2</c:v>
                </c:pt>
                <c:pt idx="116">
                  <c:v>4.1000000000000003E-3</c:v>
                </c:pt>
                <c:pt idx="117">
                  <c:v>-2.1499999999999998E-2</c:v>
                </c:pt>
                <c:pt idx="118">
                  <c:v>-7.3999999999999996E-2</c:v>
                </c:pt>
                <c:pt idx="119">
                  <c:v>-7.22E-2</c:v>
                </c:pt>
                <c:pt idx="120">
                  <c:v>-1.61E-2</c:v>
                </c:pt>
                <c:pt idx="121">
                  <c:v>-7.6999999999999999E-2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C4E-4CC4-A435-C8AAFE6585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6608367"/>
        <c:axId val="1606602543"/>
      </c:scatterChart>
      <c:valAx>
        <c:axId val="1606608367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2543"/>
        <c:crosses val="autoZero"/>
        <c:crossBetween val="midCat"/>
        <c:majorUnit val="2"/>
        <c:minorUnit val="1"/>
      </c:valAx>
      <c:valAx>
        <c:axId val="16066025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</a:t>
                </a:r>
                <a:r>
                  <a:rPr lang="en-US" baseline="0"/>
                  <a:t> Symmetry X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6608367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Top Points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7502872951691852E-2"/>
          <c:y val="0.12347893604951708"/>
          <c:w val="0.93821084076202188"/>
          <c:h val="0.74308738364942106"/>
        </c:manualLayout>
      </c:layout>
      <c:scatterChart>
        <c:scatterStyle val="smoothMarker"/>
        <c:varyColors val="0"/>
        <c:ser>
          <c:idx val="0"/>
          <c:order val="0"/>
          <c:tx>
            <c:v>Wall Side (+X) Magnet Top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Y'!$D$3:$D$124</c:f>
              <c:numCache>
                <c:formatCode>General</c:formatCode>
                <c:ptCount val="122"/>
                <c:pt idx="1">
                  <c:v>-0.26800000000000002</c:v>
                </c:pt>
                <c:pt idx="2">
                  <c:v>-0.25159999999999999</c:v>
                </c:pt>
                <c:pt idx="3">
                  <c:v>-0.16700000000000001</c:v>
                </c:pt>
                <c:pt idx="4">
                  <c:v>-0.27079999999999999</c:v>
                </c:pt>
                <c:pt idx="5">
                  <c:v>-0.26769999999999999</c:v>
                </c:pt>
                <c:pt idx="6">
                  <c:v>-0.28510000000000002</c:v>
                </c:pt>
                <c:pt idx="7">
                  <c:v>-0.26669999999999999</c:v>
                </c:pt>
                <c:pt idx="8">
                  <c:v>-0.28310000000000002</c:v>
                </c:pt>
                <c:pt idx="9">
                  <c:v>-0.27650000000000002</c:v>
                </c:pt>
                <c:pt idx="10">
                  <c:v>-0.2853</c:v>
                </c:pt>
                <c:pt idx="11">
                  <c:v>-0.2737</c:v>
                </c:pt>
                <c:pt idx="12">
                  <c:v>-0.2903</c:v>
                </c:pt>
                <c:pt idx="13">
                  <c:v>-0.30170000000000002</c:v>
                </c:pt>
                <c:pt idx="14">
                  <c:v>-0.29149999999999998</c:v>
                </c:pt>
                <c:pt idx="15">
                  <c:v>-0.28489999999999999</c:v>
                </c:pt>
                <c:pt idx="16">
                  <c:v>-0.28749999999999998</c:v>
                </c:pt>
                <c:pt idx="17">
                  <c:v>-0.29870000000000002</c:v>
                </c:pt>
                <c:pt idx="18">
                  <c:v>-0.3039</c:v>
                </c:pt>
                <c:pt idx="19">
                  <c:v>-0.3029</c:v>
                </c:pt>
                <c:pt idx="20">
                  <c:v>-0.33929999999999999</c:v>
                </c:pt>
                <c:pt idx="21">
                  <c:v>-0.31190000000000001</c:v>
                </c:pt>
                <c:pt idx="22">
                  <c:v>-0.3044</c:v>
                </c:pt>
                <c:pt idx="23">
                  <c:v>-0.30599999999999999</c:v>
                </c:pt>
                <c:pt idx="24">
                  <c:v>-0.31180000000000002</c:v>
                </c:pt>
                <c:pt idx="25">
                  <c:v>-0.29239999999999999</c:v>
                </c:pt>
                <c:pt idx="26">
                  <c:v>-0.3165</c:v>
                </c:pt>
                <c:pt idx="27">
                  <c:v>-0.30070000000000002</c:v>
                </c:pt>
                <c:pt idx="28">
                  <c:v>-0.30930000000000002</c:v>
                </c:pt>
                <c:pt idx="29">
                  <c:v>-0.32729999999999998</c:v>
                </c:pt>
                <c:pt idx="30">
                  <c:v>-0.29199999999999998</c:v>
                </c:pt>
                <c:pt idx="31">
                  <c:v>-0.29799999999999999</c:v>
                </c:pt>
                <c:pt idx="32">
                  <c:v>-0.31830000000000003</c:v>
                </c:pt>
                <c:pt idx="33">
                  <c:v>-0.31230000000000002</c:v>
                </c:pt>
                <c:pt idx="34">
                  <c:v>-0.3135</c:v>
                </c:pt>
                <c:pt idx="35">
                  <c:v>-0.30890000000000001</c:v>
                </c:pt>
                <c:pt idx="36">
                  <c:v>-0.3256</c:v>
                </c:pt>
                <c:pt idx="37">
                  <c:v>-0.31480000000000002</c:v>
                </c:pt>
                <c:pt idx="38">
                  <c:v>-0.3422</c:v>
                </c:pt>
                <c:pt idx="39">
                  <c:v>-0.312</c:v>
                </c:pt>
                <c:pt idx="40">
                  <c:v>-0.32629999999999998</c:v>
                </c:pt>
                <c:pt idx="41">
                  <c:v>-0.37140000000000001</c:v>
                </c:pt>
                <c:pt idx="42">
                  <c:v>-0.31640000000000001</c:v>
                </c:pt>
                <c:pt idx="43">
                  <c:v>-0.33400000000000002</c:v>
                </c:pt>
                <c:pt idx="44">
                  <c:v>-0.31119999999999998</c:v>
                </c:pt>
                <c:pt idx="45">
                  <c:v>-0.31230000000000002</c:v>
                </c:pt>
                <c:pt idx="46">
                  <c:v>-0.31380000000000002</c:v>
                </c:pt>
                <c:pt idx="47">
                  <c:v>-0.31559999999999999</c:v>
                </c:pt>
                <c:pt idx="48">
                  <c:v>-0.3291</c:v>
                </c:pt>
                <c:pt idx="49">
                  <c:v>-0.31630000000000003</c:v>
                </c:pt>
                <c:pt idx="50">
                  <c:v>-0.32490000000000002</c:v>
                </c:pt>
                <c:pt idx="51">
                  <c:v>-0.3296</c:v>
                </c:pt>
                <c:pt idx="52">
                  <c:v>-0.3236</c:v>
                </c:pt>
                <c:pt idx="53">
                  <c:v>-0.31540000000000001</c:v>
                </c:pt>
                <c:pt idx="54">
                  <c:v>-0.33119999999999999</c:v>
                </c:pt>
                <c:pt idx="55">
                  <c:v>-0.31769999999999998</c:v>
                </c:pt>
                <c:pt idx="56">
                  <c:v>-0.31040000000000001</c:v>
                </c:pt>
                <c:pt idx="57">
                  <c:v>-0.31940000000000002</c:v>
                </c:pt>
                <c:pt idx="58">
                  <c:v>-0.31759999999999999</c:v>
                </c:pt>
                <c:pt idx="59">
                  <c:v>-0.34339999999999998</c:v>
                </c:pt>
                <c:pt idx="60">
                  <c:v>-0.31419999999999998</c:v>
                </c:pt>
                <c:pt idx="61">
                  <c:v>-0.32529999999999998</c:v>
                </c:pt>
                <c:pt idx="62">
                  <c:v>-0.32300000000000001</c:v>
                </c:pt>
                <c:pt idx="63">
                  <c:v>-0.314</c:v>
                </c:pt>
                <c:pt idx="64">
                  <c:v>-0.31840000000000002</c:v>
                </c:pt>
                <c:pt idx="65">
                  <c:v>-0.32329999999999998</c:v>
                </c:pt>
                <c:pt idx="66">
                  <c:v>-0.32019999999999998</c:v>
                </c:pt>
                <c:pt idx="67">
                  <c:v>-0.32150000000000001</c:v>
                </c:pt>
                <c:pt idx="68">
                  <c:v>-0.2979</c:v>
                </c:pt>
                <c:pt idx="69">
                  <c:v>-0.32669999999999999</c:v>
                </c:pt>
                <c:pt idx="70">
                  <c:v>-0.3019</c:v>
                </c:pt>
                <c:pt idx="71">
                  <c:v>-0.31669999999999998</c:v>
                </c:pt>
                <c:pt idx="72">
                  <c:v>-0.29599999999999999</c:v>
                </c:pt>
                <c:pt idx="73">
                  <c:v>-0.32390000000000002</c:v>
                </c:pt>
                <c:pt idx="74">
                  <c:v>-0.30620000000000003</c:v>
                </c:pt>
                <c:pt idx="75">
                  <c:v>-0.3009</c:v>
                </c:pt>
                <c:pt idx="76">
                  <c:v>-0.316</c:v>
                </c:pt>
                <c:pt idx="77">
                  <c:v>-0.3095</c:v>
                </c:pt>
                <c:pt idx="78">
                  <c:v>-0.30399999999999999</c:v>
                </c:pt>
                <c:pt idx="79">
                  <c:v>-0.317</c:v>
                </c:pt>
                <c:pt idx="80">
                  <c:v>-0.31219999999999998</c:v>
                </c:pt>
                <c:pt idx="81">
                  <c:v>-0.29089999999999999</c:v>
                </c:pt>
                <c:pt idx="82">
                  <c:v>-0.29570000000000002</c:v>
                </c:pt>
                <c:pt idx="83">
                  <c:v>-0.31990000000000002</c:v>
                </c:pt>
                <c:pt idx="84">
                  <c:v>-0.31709999999999999</c:v>
                </c:pt>
                <c:pt idx="85">
                  <c:v>-0.31169999999999998</c:v>
                </c:pt>
                <c:pt idx="86">
                  <c:v>-0.31419999999999998</c:v>
                </c:pt>
                <c:pt idx="87">
                  <c:v>-0.30209999999999998</c:v>
                </c:pt>
                <c:pt idx="88">
                  <c:v>-0.31130000000000002</c:v>
                </c:pt>
                <c:pt idx="89">
                  <c:v>-0.29949999999999999</c:v>
                </c:pt>
                <c:pt idx="90">
                  <c:v>-0.3034</c:v>
                </c:pt>
                <c:pt idx="91">
                  <c:v>-0.317</c:v>
                </c:pt>
                <c:pt idx="92">
                  <c:v>-0.28960000000000002</c:v>
                </c:pt>
                <c:pt idx="93">
                  <c:v>-0.34510000000000002</c:v>
                </c:pt>
                <c:pt idx="94">
                  <c:v>-0.28360000000000002</c:v>
                </c:pt>
                <c:pt idx="95">
                  <c:v>-0.28910000000000002</c:v>
                </c:pt>
                <c:pt idx="96">
                  <c:v>-0.29370000000000002</c:v>
                </c:pt>
                <c:pt idx="97">
                  <c:v>-0.29149999999999998</c:v>
                </c:pt>
                <c:pt idx="98">
                  <c:v>-0.29670000000000002</c:v>
                </c:pt>
                <c:pt idx="99">
                  <c:v>-0.3044</c:v>
                </c:pt>
                <c:pt idx="100">
                  <c:v>-0.3014</c:v>
                </c:pt>
                <c:pt idx="101">
                  <c:v>-0.29370000000000002</c:v>
                </c:pt>
                <c:pt idx="102">
                  <c:v>-0.28489999999999999</c:v>
                </c:pt>
                <c:pt idx="103">
                  <c:v>-0.31730000000000003</c:v>
                </c:pt>
                <c:pt idx="104">
                  <c:v>-0.29049999999999998</c:v>
                </c:pt>
                <c:pt idx="105">
                  <c:v>-0.28129999999999999</c:v>
                </c:pt>
                <c:pt idx="106">
                  <c:v>-0.2737</c:v>
                </c:pt>
                <c:pt idx="107">
                  <c:v>-0.29649999999999999</c:v>
                </c:pt>
                <c:pt idx="108">
                  <c:v>-0.28320000000000001</c:v>
                </c:pt>
                <c:pt idx="109">
                  <c:v>-0.29149999999999998</c:v>
                </c:pt>
                <c:pt idx="110">
                  <c:v>-0.30709999999999998</c:v>
                </c:pt>
                <c:pt idx="111">
                  <c:v>-0.30940000000000001</c:v>
                </c:pt>
                <c:pt idx="112">
                  <c:v>-0.30709999999999998</c:v>
                </c:pt>
                <c:pt idx="113">
                  <c:v>-0.2873</c:v>
                </c:pt>
                <c:pt idx="114">
                  <c:v>-0.28129999999999999</c:v>
                </c:pt>
                <c:pt idx="115">
                  <c:v>-0.28349999999999997</c:v>
                </c:pt>
                <c:pt idx="116">
                  <c:v>-0.27029999999999998</c:v>
                </c:pt>
                <c:pt idx="117">
                  <c:v>-0.2722</c:v>
                </c:pt>
                <c:pt idx="118">
                  <c:v>-0.29160000000000003</c:v>
                </c:pt>
                <c:pt idx="119">
                  <c:v>-0.2087</c:v>
                </c:pt>
                <c:pt idx="120">
                  <c:v>-0.3004</c:v>
                </c:pt>
                <c:pt idx="121">
                  <c:v>-0.29260000000000003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18-4927-AFC2-98E16F5A4370}"/>
            </c:ext>
          </c:extLst>
        </c:ser>
        <c:ser>
          <c:idx val="1"/>
          <c:order val="1"/>
          <c:tx>
            <c:v>Aisle Side Points (-X) Magnet Top </c:v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'Magnet Top Y'!$B$3:$B$124</c:f>
              <c:numCache>
                <c:formatCode>General</c:formatCode>
                <c:ptCount val="12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</c:numCache>
            </c:numRef>
          </c:xVal>
          <c:yVal>
            <c:numRef>
              <c:f>'Magnet Top Y'!$I$3:$I$124</c:f>
              <c:numCache>
                <c:formatCode>General</c:formatCode>
                <c:ptCount val="122"/>
                <c:pt idx="1">
                  <c:v>-0.24629999999999999</c:v>
                </c:pt>
                <c:pt idx="2">
                  <c:v>-0.1618</c:v>
                </c:pt>
                <c:pt idx="3">
                  <c:v>-0.15559999999999999</c:v>
                </c:pt>
                <c:pt idx="4">
                  <c:v>-0.25109999999999999</c:v>
                </c:pt>
                <c:pt idx="5">
                  <c:v>-0.27439999999999998</c:v>
                </c:pt>
                <c:pt idx="6">
                  <c:v>-0.2797</c:v>
                </c:pt>
                <c:pt idx="7">
                  <c:v>-0.27760000000000001</c:v>
                </c:pt>
                <c:pt idx="8">
                  <c:v>-0.27979999999999999</c:v>
                </c:pt>
                <c:pt idx="9">
                  <c:v>-0.27700000000000002</c:v>
                </c:pt>
                <c:pt idx="10">
                  <c:v>-0.3024</c:v>
                </c:pt>
                <c:pt idx="11">
                  <c:v>-0.2722</c:v>
                </c:pt>
                <c:pt idx="12">
                  <c:v>-0.28860000000000002</c:v>
                </c:pt>
                <c:pt idx="13">
                  <c:v>-0.3034</c:v>
                </c:pt>
                <c:pt idx="14">
                  <c:v>-0.28160000000000002</c:v>
                </c:pt>
                <c:pt idx="15">
                  <c:v>-0.28710000000000002</c:v>
                </c:pt>
                <c:pt idx="16">
                  <c:v>-0.2848</c:v>
                </c:pt>
                <c:pt idx="17">
                  <c:v>-0.29289999999999999</c:v>
                </c:pt>
                <c:pt idx="18">
                  <c:v>-0.29630000000000001</c:v>
                </c:pt>
                <c:pt idx="19">
                  <c:v>-0.27929999999999999</c:v>
                </c:pt>
                <c:pt idx="20">
                  <c:v>-0.3024</c:v>
                </c:pt>
                <c:pt idx="21">
                  <c:v>-0.3024</c:v>
                </c:pt>
                <c:pt idx="22">
                  <c:v>-0.28989999999999999</c:v>
                </c:pt>
                <c:pt idx="23">
                  <c:v>-0.29349999999999998</c:v>
                </c:pt>
                <c:pt idx="24">
                  <c:v>-0.31140000000000001</c:v>
                </c:pt>
                <c:pt idx="25">
                  <c:v>-0.28849999999999998</c:v>
                </c:pt>
                <c:pt idx="26">
                  <c:v>-0.31090000000000001</c:v>
                </c:pt>
                <c:pt idx="27">
                  <c:v>-0.29299999999999998</c:v>
                </c:pt>
                <c:pt idx="28">
                  <c:v>-0.3</c:v>
                </c:pt>
                <c:pt idx="29">
                  <c:v>-0.3327</c:v>
                </c:pt>
                <c:pt idx="30">
                  <c:v>-0.2848</c:v>
                </c:pt>
                <c:pt idx="31">
                  <c:v>-0.30020000000000002</c:v>
                </c:pt>
                <c:pt idx="32">
                  <c:v>-0.31309999999999999</c:v>
                </c:pt>
                <c:pt idx="33">
                  <c:v>-0.33350000000000002</c:v>
                </c:pt>
                <c:pt idx="34">
                  <c:v>-0.30930000000000002</c:v>
                </c:pt>
                <c:pt idx="35">
                  <c:v>-0.309</c:v>
                </c:pt>
                <c:pt idx="36">
                  <c:v>-0.30280000000000001</c:v>
                </c:pt>
                <c:pt idx="37">
                  <c:v>-0.30149999999999999</c:v>
                </c:pt>
                <c:pt idx="38">
                  <c:v>-0.31819999999999998</c:v>
                </c:pt>
                <c:pt idx="39">
                  <c:v>-0.30719999999999997</c:v>
                </c:pt>
                <c:pt idx="40">
                  <c:v>-0.31309999999999999</c:v>
                </c:pt>
                <c:pt idx="41">
                  <c:v>-0.28310000000000002</c:v>
                </c:pt>
                <c:pt idx="42">
                  <c:v>-0.3125</c:v>
                </c:pt>
                <c:pt idx="43">
                  <c:v>-0.30020000000000002</c:v>
                </c:pt>
                <c:pt idx="44">
                  <c:v>-0.30980000000000002</c:v>
                </c:pt>
                <c:pt idx="45">
                  <c:v>-0.311</c:v>
                </c:pt>
                <c:pt idx="46">
                  <c:v>-0.2969</c:v>
                </c:pt>
                <c:pt idx="47">
                  <c:v>-0.30819999999999997</c:v>
                </c:pt>
                <c:pt idx="48">
                  <c:v>-0.31950000000000001</c:v>
                </c:pt>
                <c:pt idx="49">
                  <c:v>-0.31419999999999998</c:v>
                </c:pt>
                <c:pt idx="50">
                  <c:v>-0.3145</c:v>
                </c:pt>
                <c:pt idx="51">
                  <c:v>-0.31850000000000001</c:v>
                </c:pt>
                <c:pt idx="52">
                  <c:v>-0.32150000000000001</c:v>
                </c:pt>
                <c:pt idx="53">
                  <c:v>-0.317</c:v>
                </c:pt>
                <c:pt idx="54">
                  <c:v>-0.33750000000000002</c:v>
                </c:pt>
                <c:pt idx="55">
                  <c:v>-0.30780000000000002</c:v>
                </c:pt>
                <c:pt idx="56">
                  <c:v>-0.31929999999999997</c:v>
                </c:pt>
                <c:pt idx="57">
                  <c:v>-0.32629999999999998</c:v>
                </c:pt>
                <c:pt idx="58">
                  <c:v>-0.3196</c:v>
                </c:pt>
                <c:pt idx="59">
                  <c:v>-0.3453</c:v>
                </c:pt>
                <c:pt idx="60">
                  <c:v>-0.32619999999999999</c:v>
                </c:pt>
                <c:pt idx="61">
                  <c:v>-0.33150000000000002</c:v>
                </c:pt>
                <c:pt idx="62">
                  <c:v>-0.3085</c:v>
                </c:pt>
                <c:pt idx="63">
                  <c:v>-0.30580000000000002</c:v>
                </c:pt>
                <c:pt idx="64">
                  <c:v>-0.32969999999999999</c:v>
                </c:pt>
                <c:pt idx="65">
                  <c:v>-0.32340000000000002</c:v>
                </c:pt>
                <c:pt idx="66">
                  <c:v>-0.31640000000000001</c:v>
                </c:pt>
                <c:pt idx="67">
                  <c:v>-0.32550000000000001</c:v>
                </c:pt>
                <c:pt idx="68">
                  <c:v>-0.3029</c:v>
                </c:pt>
                <c:pt idx="69">
                  <c:v>-0.31780000000000003</c:v>
                </c:pt>
                <c:pt idx="70">
                  <c:v>-0.35349999999999998</c:v>
                </c:pt>
                <c:pt idx="71">
                  <c:v>-0.31209999999999999</c:v>
                </c:pt>
                <c:pt idx="72">
                  <c:v>-0.30230000000000001</c:v>
                </c:pt>
                <c:pt idx="73">
                  <c:v>-0.3281</c:v>
                </c:pt>
                <c:pt idx="74">
                  <c:v>-0.31359999999999999</c:v>
                </c:pt>
                <c:pt idx="75">
                  <c:v>-0.30919999999999997</c:v>
                </c:pt>
                <c:pt idx="76">
                  <c:v>-0.32229999999999998</c:v>
                </c:pt>
                <c:pt idx="77">
                  <c:v>-0.29580000000000001</c:v>
                </c:pt>
                <c:pt idx="78">
                  <c:v>-0.28849999999999998</c:v>
                </c:pt>
                <c:pt idx="79">
                  <c:v>-0.29770000000000002</c:v>
                </c:pt>
                <c:pt idx="80">
                  <c:v>-0.29530000000000001</c:v>
                </c:pt>
                <c:pt idx="81">
                  <c:v>-0.30430000000000001</c:v>
                </c:pt>
                <c:pt idx="82">
                  <c:v>-0.28789999999999999</c:v>
                </c:pt>
                <c:pt idx="83">
                  <c:v>-0.31069999999999998</c:v>
                </c:pt>
                <c:pt idx="84">
                  <c:v>-0.30309999999999998</c:v>
                </c:pt>
                <c:pt idx="85">
                  <c:v>-0.312</c:v>
                </c:pt>
                <c:pt idx="86">
                  <c:v>-0.32229999999999998</c:v>
                </c:pt>
                <c:pt idx="87">
                  <c:v>-0.29260000000000003</c:v>
                </c:pt>
                <c:pt idx="88">
                  <c:v>-0.30549999999999999</c:v>
                </c:pt>
                <c:pt idx="89">
                  <c:v>-0.29110000000000003</c:v>
                </c:pt>
                <c:pt idx="90">
                  <c:v>-0.3004</c:v>
                </c:pt>
                <c:pt idx="91">
                  <c:v>-0.30420000000000003</c:v>
                </c:pt>
                <c:pt idx="92">
                  <c:v>-0.2777</c:v>
                </c:pt>
                <c:pt idx="93">
                  <c:v>-0.29499999999999998</c:v>
                </c:pt>
                <c:pt idx="94">
                  <c:v>-0.29409999999999997</c:v>
                </c:pt>
                <c:pt idx="95">
                  <c:v>-0.3009</c:v>
                </c:pt>
                <c:pt idx="96">
                  <c:v>-0.31709999999999999</c:v>
                </c:pt>
                <c:pt idx="97">
                  <c:v>-0.28129999999999999</c:v>
                </c:pt>
                <c:pt idx="98">
                  <c:v>-0.28920000000000001</c:v>
                </c:pt>
                <c:pt idx="99">
                  <c:v>-0.29360000000000003</c:v>
                </c:pt>
                <c:pt idx="100">
                  <c:v>-0.28599999999999998</c:v>
                </c:pt>
                <c:pt idx="101">
                  <c:v>-0.28889999999999999</c:v>
                </c:pt>
                <c:pt idx="102">
                  <c:v>-0.27989999999999998</c:v>
                </c:pt>
                <c:pt idx="103">
                  <c:v>-0.30740000000000001</c:v>
                </c:pt>
                <c:pt idx="104">
                  <c:v>-0.28999999999999998</c:v>
                </c:pt>
                <c:pt idx="105">
                  <c:v>-0.2732</c:v>
                </c:pt>
                <c:pt idx="106">
                  <c:v>-0.27160000000000001</c:v>
                </c:pt>
                <c:pt idx="107">
                  <c:v>-0.28610000000000002</c:v>
                </c:pt>
                <c:pt idx="108">
                  <c:v>-0.28410000000000002</c:v>
                </c:pt>
                <c:pt idx="109">
                  <c:v>-0.28670000000000001</c:v>
                </c:pt>
                <c:pt idx="110">
                  <c:v>-0.2908</c:v>
                </c:pt>
                <c:pt idx="111">
                  <c:v>-0.28970000000000001</c:v>
                </c:pt>
                <c:pt idx="112">
                  <c:v>-0.2913</c:v>
                </c:pt>
                <c:pt idx="113">
                  <c:v>-0.28260000000000002</c:v>
                </c:pt>
                <c:pt idx="114">
                  <c:v>-0.27400000000000002</c:v>
                </c:pt>
                <c:pt idx="115">
                  <c:v>-0.29549999999999998</c:v>
                </c:pt>
                <c:pt idx="116">
                  <c:v>-0.26790000000000003</c:v>
                </c:pt>
                <c:pt idx="117">
                  <c:v>-0.2681</c:v>
                </c:pt>
                <c:pt idx="118">
                  <c:v>-0.27729999999999999</c:v>
                </c:pt>
                <c:pt idx="119">
                  <c:v>-0.24940000000000001</c:v>
                </c:pt>
                <c:pt idx="120">
                  <c:v>-0.23760000000000001</c:v>
                </c:pt>
                <c:pt idx="121">
                  <c:v>-0.27889999999999998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18-4927-AFC2-98E16F5A4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44758175"/>
        <c:axId val="1943210511"/>
      </c:scatterChart>
      <c:valAx>
        <c:axId val="1944758175"/>
        <c:scaling>
          <c:orientation val="minMax"/>
          <c:max val="125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3210511"/>
        <c:crossesAt val="-0.30000000000000004"/>
        <c:crossBetween val="midCat"/>
        <c:majorUnit val="2"/>
        <c:minorUnit val="1"/>
      </c:valAx>
      <c:valAx>
        <c:axId val="1943210511"/>
        <c:scaling>
          <c:orientation val="minMax"/>
          <c:max val="-0.1500000000000000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</a:t>
                </a:r>
                <a:r>
                  <a:rPr lang="en-US" baseline="0"/>
                  <a:t> Top Y (mm)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44758175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Magnet Z Spacing  from</a:t>
            </a:r>
            <a:r>
              <a:rPr lang="en-US" baseline="0"/>
              <a:t> Nominal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6372413984856182E-2"/>
          <c:y val="0.11832007670595314"/>
          <c:w val="0.94960301711712447"/>
          <c:h val="0.76665912731486496"/>
        </c:manualLayout>
      </c:layout>
      <c:scatterChart>
        <c:scatterStyle val="smoothMarker"/>
        <c:varyColors val="0"/>
        <c:ser>
          <c:idx val="0"/>
          <c:order val="0"/>
          <c:tx>
            <c:v>Magnet Z Diff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'Magnet Z (Spacing)'!$H$6:$H$123</c:f>
              <c:numCache>
                <c:formatCode>General</c:formatCode>
                <c:ptCount val="118"/>
                <c:pt idx="0">
                  <c:v>4</c:v>
                </c:pt>
                <c:pt idx="1">
                  <c:v>5</c:v>
                </c:pt>
                <c:pt idx="2">
                  <c:v>6</c:v>
                </c:pt>
                <c:pt idx="3">
                  <c:v>7</c:v>
                </c:pt>
                <c:pt idx="4">
                  <c:v>8</c:v>
                </c:pt>
                <c:pt idx="5">
                  <c:v>9</c:v>
                </c:pt>
                <c:pt idx="6">
                  <c:v>10</c:v>
                </c:pt>
                <c:pt idx="7">
                  <c:v>11</c:v>
                </c:pt>
                <c:pt idx="8">
                  <c:v>12</c:v>
                </c:pt>
                <c:pt idx="9">
                  <c:v>13</c:v>
                </c:pt>
                <c:pt idx="10">
                  <c:v>14</c:v>
                </c:pt>
                <c:pt idx="11">
                  <c:v>15</c:v>
                </c:pt>
                <c:pt idx="12">
                  <c:v>16</c:v>
                </c:pt>
                <c:pt idx="13">
                  <c:v>17</c:v>
                </c:pt>
                <c:pt idx="14">
                  <c:v>18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26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30</c:v>
                </c:pt>
                <c:pt idx="27">
                  <c:v>31</c:v>
                </c:pt>
                <c:pt idx="28">
                  <c:v>32</c:v>
                </c:pt>
                <c:pt idx="29">
                  <c:v>33</c:v>
                </c:pt>
                <c:pt idx="30">
                  <c:v>34</c:v>
                </c:pt>
                <c:pt idx="31">
                  <c:v>35</c:v>
                </c:pt>
                <c:pt idx="32">
                  <c:v>36</c:v>
                </c:pt>
                <c:pt idx="33">
                  <c:v>37</c:v>
                </c:pt>
                <c:pt idx="34">
                  <c:v>38</c:v>
                </c:pt>
                <c:pt idx="35">
                  <c:v>39</c:v>
                </c:pt>
                <c:pt idx="36">
                  <c:v>40</c:v>
                </c:pt>
                <c:pt idx="37">
                  <c:v>41</c:v>
                </c:pt>
                <c:pt idx="38">
                  <c:v>42</c:v>
                </c:pt>
                <c:pt idx="39">
                  <c:v>43</c:v>
                </c:pt>
                <c:pt idx="40">
                  <c:v>44</c:v>
                </c:pt>
                <c:pt idx="41">
                  <c:v>45</c:v>
                </c:pt>
                <c:pt idx="42">
                  <c:v>46</c:v>
                </c:pt>
                <c:pt idx="43">
                  <c:v>47</c:v>
                </c:pt>
                <c:pt idx="44">
                  <c:v>48</c:v>
                </c:pt>
                <c:pt idx="45">
                  <c:v>49</c:v>
                </c:pt>
                <c:pt idx="46">
                  <c:v>50</c:v>
                </c:pt>
                <c:pt idx="47">
                  <c:v>51</c:v>
                </c:pt>
                <c:pt idx="48">
                  <c:v>52</c:v>
                </c:pt>
                <c:pt idx="49">
                  <c:v>53</c:v>
                </c:pt>
                <c:pt idx="50">
                  <c:v>54</c:v>
                </c:pt>
                <c:pt idx="51">
                  <c:v>55</c:v>
                </c:pt>
                <c:pt idx="52">
                  <c:v>56</c:v>
                </c:pt>
                <c:pt idx="53">
                  <c:v>57</c:v>
                </c:pt>
                <c:pt idx="54">
                  <c:v>58</c:v>
                </c:pt>
                <c:pt idx="55">
                  <c:v>59</c:v>
                </c:pt>
                <c:pt idx="56">
                  <c:v>60</c:v>
                </c:pt>
                <c:pt idx="57">
                  <c:v>61</c:v>
                </c:pt>
                <c:pt idx="58">
                  <c:v>62</c:v>
                </c:pt>
                <c:pt idx="59">
                  <c:v>63</c:v>
                </c:pt>
                <c:pt idx="60">
                  <c:v>64</c:v>
                </c:pt>
                <c:pt idx="61">
                  <c:v>65</c:v>
                </c:pt>
                <c:pt idx="62">
                  <c:v>66</c:v>
                </c:pt>
                <c:pt idx="63">
                  <c:v>67</c:v>
                </c:pt>
                <c:pt idx="64">
                  <c:v>68</c:v>
                </c:pt>
                <c:pt idx="65">
                  <c:v>69</c:v>
                </c:pt>
                <c:pt idx="66">
                  <c:v>70</c:v>
                </c:pt>
                <c:pt idx="67">
                  <c:v>71</c:v>
                </c:pt>
                <c:pt idx="68">
                  <c:v>72</c:v>
                </c:pt>
                <c:pt idx="69">
                  <c:v>73</c:v>
                </c:pt>
                <c:pt idx="70">
                  <c:v>74</c:v>
                </c:pt>
                <c:pt idx="71">
                  <c:v>75</c:v>
                </c:pt>
                <c:pt idx="72">
                  <c:v>76</c:v>
                </c:pt>
                <c:pt idx="73">
                  <c:v>77</c:v>
                </c:pt>
                <c:pt idx="74">
                  <c:v>78</c:v>
                </c:pt>
                <c:pt idx="75">
                  <c:v>79</c:v>
                </c:pt>
                <c:pt idx="76">
                  <c:v>80</c:v>
                </c:pt>
                <c:pt idx="77">
                  <c:v>81</c:v>
                </c:pt>
                <c:pt idx="78">
                  <c:v>82</c:v>
                </c:pt>
                <c:pt idx="79">
                  <c:v>83</c:v>
                </c:pt>
                <c:pt idx="80">
                  <c:v>84</c:v>
                </c:pt>
                <c:pt idx="81">
                  <c:v>85</c:v>
                </c:pt>
                <c:pt idx="82">
                  <c:v>86</c:v>
                </c:pt>
                <c:pt idx="83">
                  <c:v>87</c:v>
                </c:pt>
                <c:pt idx="84">
                  <c:v>88</c:v>
                </c:pt>
                <c:pt idx="85">
                  <c:v>89</c:v>
                </c:pt>
                <c:pt idx="86">
                  <c:v>90</c:v>
                </c:pt>
                <c:pt idx="87">
                  <c:v>91</c:v>
                </c:pt>
                <c:pt idx="88">
                  <c:v>92</c:v>
                </c:pt>
                <c:pt idx="89">
                  <c:v>93</c:v>
                </c:pt>
                <c:pt idx="90">
                  <c:v>94</c:v>
                </c:pt>
                <c:pt idx="91">
                  <c:v>95</c:v>
                </c:pt>
                <c:pt idx="92">
                  <c:v>96</c:v>
                </c:pt>
                <c:pt idx="93">
                  <c:v>97</c:v>
                </c:pt>
                <c:pt idx="94">
                  <c:v>98</c:v>
                </c:pt>
                <c:pt idx="95">
                  <c:v>99</c:v>
                </c:pt>
                <c:pt idx="96">
                  <c:v>100</c:v>
                </c:pt>
                <c:pt idx="97">
                  <c:v>101</c:v>
                </c:pt>
                <c:pt idx="98">
                  <c:v>102</c:v>
                </c:pt>
                <c:pt idx="99">
                  <c:v>103</c:v>
                </c:pt>
                <c:pt idx="100">
                  <c:v>104</c:v>
                </c:pt>
                <c:pt idx="101">
                  <c:v>105</c:v>
                </c:pt>
                <c:pt idx="102">
                  <c:v>106</c:v>
                </c:pt>
                <c:pt idx="103">
                  <c:v>107</c:v>
                </c:pt>
                <c:pt idx="104">
                  <c:v>108</c:v>
                </c:pt>
                <c:pt idx="105">
                  <c:v>109</c:v>
                </c:pt>
                <c:pt idx="106">
                  <c:v>110</c:v>
                </c:pt>
                <c:pt idx="107">
                  <c:v>111</c:v>
                </c:pt>
                <c:pt idx="108">
                  <c:v>112</c:v>
                </c:pt>
                <c:pt idx="109">
                  <c:v>113</c:v>
                </c:pt>
                <c:pt idx="110">
                  <c:v>114</c:v>
                </c:pt>
                <c:pt idx="111">
                  <c:v>115</c:v>
                </c:pt>
                <c:pt idx="112">
                  <c:v>116</c:v>
                </c:pt>
                <c:pt idx="113">
                  <c:v>117</c:v>
                </c:pt>
                <c:pt idx="114">
                  <c:v>118</c:v>
                </c:pt>
                <c:pt idx="115">
                  <c:v>119</c:v>
                </c:pt>
                <c:pt idx="116">
                  <c:v>120</c:v>
                </c:pt>
                <c:pt idx="117">
                  <c:v>121</c:v>
                </c:pt>
              </c:numCache>
            </c:numRef>
          </c:xVal>
          <c:yVal>
            <c:numRef>
              <c:f>'Magnet Z (Spacing)'!$O$6:$O$123</c:f>
              <c:numCache>
                <c:formatCode>0.0000</c:formatCode>
                <c:ptCount val="118"/>
                <c:pt idx="0">
                  <c:v>-6.9999999999978968E-3</c:v>
                </c:pt>
                <c:pt idx="1">
                  <c:v>1.5749999999997044E-2</c:v>
                </c:pt>
                <c:pt idx="2">
                  <c:v>1.8050000000002342E-2</c:v>
                </c:pt>
                <c:pt idx="3">
                  <c:v>3.1650000000013279E-2</c:v>
                </c:pt>
                <c:pt idx="4">
                  <c:v>4.9049999999994043E-2</c:v>
                </c:pt>
                <c:pt idx="5">
                  <c:v>4.6849999999977854E-2</c:v>
                </c:pt>
                <c:pt idx="6">
                  <c:v>3.6100000000004684E-2</c:v>
                </c:pt>
                <c:pt idx="7">
                  <c:v>5.6299999999993133E-2</c:v>
                </c:pt>
                <c:pt idx="8">
                  <c:v>5.1250000000010232E-2</c:v>
                </c:pt>
                <c:pt idx="9">
                  <c:v>4.5700000000010732E-2</c:v>
                </c:pt>
                <c:pt idx="10">
                  <c:v>4.5599999999978991E-2</c:v>
                </c:pt>
                <c:pt idx="11">
                  <c:v>4.0300000000002001E-2</c:v>
                </c:pt>
                <c:pt idx="12">
                  <c:v>3.9099999999962165E-2</c:v>
                </c:pt>
                <c:pt idx="13">
                  <c:v>4.615000000001146E-2</c:v>
                </c:pt>
                <c:pt idx="14">
                  <c:v>4.5299999999997453E-2</c:v>
                </c:pt>
                <c:pt idx="15">
                  <c:v>4.7900000000026921E-2</c:v>
                </c:pt>
                <c:pt idx="16">
                  <c:v>4.6899999999993724E-2</c:v>
                </c:pt>
                <c:pt idx="17">
                  <c:v>5.3449999999997999E-2</c:v>
                </c:pt>
                <c:pt idx="18">
                  <c:v>5.160000000000764E-2</c:v>
                </c:pt>
                <c:pt idx="19">
                  <c:v>5.6649999999990541E-2</c:v>
                </c:pt>
                <c:pt idx="20">
                  <c:v>6.9799999999986539E-2</c:v>
                </c:pt>
                <c:pt idx="21">
                  <c:v>7.1000000000026375E-2</c:v>
                </c:pt>
                <c:pt idx="22">
                  <c:v>5.9700000000020736E-2</c:v>
                </c:pt>
                <c:pt idx="23">
                  <c:v>6.8549999999959255E-2</c:v>
                </c:pt>
                <c:pt idx="24">
                  <c:v>7.2499999999990905E-2</c:v>
                </c:pt>
                <c:pt idx="25">
                  <c:v>6.9600000000036744E-2</c:v>
                </c:pt>
                <c:pt idx="26">
                  <c:v>6.7800000000033833E-2</c:v>
                </c:pt>
                <c:pt idx="27">
                  <c:v>6.4750000000003638E-2</c:v>
                </c:pt>
                <c:pt idx="28">
                  <c:v>7.7650000000062391E-2</c:v>
                </c:pt>
                <c:pt idx="29">
                  <c:v>7.9950000000053478E-2</c:v>
                </c:pt>
                <c:pt idx="30">
                  <c:v>8.100000000001728E-2</c:v>
                </c:pt>
                <c:pt idx="31">
                  <c:v>8.020000000010441E-2</c:v>
                </c:pt>
                <c:pt idx="32">
                  <c:v>8.315000000004602E-2</c:v>
                </c:pt>
                <c:pt idx="33">
                  <c:v>7.8150000000050568E-2</c:v>
                </c:pt>
                <c:pt idx="34">
                  <c:v>7.8100000000063119E-2</c:v>
                </c:pt>
                <c:pt idx="35">
                  <c:v>6.5249999999991815E-2</c:v>
                </c:pt>
                <c:pt idx="36">
                  <c:v>6.0549999999921056E-2</c:v>
                </c:pt>
                <c:pt idx="37">
                  <c:v>4.9049999999851934E-2</c:v>
                </c:pt>
                <c:pt idx="38">
                  <c:v>3.8949999999886131E-2</c:v>
                </c:pt>
                <c:pt idx="39">
                  <c:v>4.5200000000022555E-2</c:v>
                </c:pt>
                <c:pt idx="40">
                  <c:v>9.5849999999927604E-2</c:v>
                </c:pt>
                <c:pt idx="41">
                  <c:v>9.0549999999893771E-2</c:v>
                </c:pt>
                <c:pt idx="42">
                  <c:v>8.5700000000088039E-2</c:v>
                </c:pt>
                <c:pt idx="43">
                  <c:v>8.3999999999832653E-2</c:v>
                </c:pt>
                <c:pt idx="44">
                  <c:v>7.6649999999972351E-2</c:v>
                </c:pt>
                <c:pt idx="45">
                  <c:v>8.2599999999956708E-2</c:v>
                </c:pt>
                <c:pt idx="46">
                  <c:v>7.9349999999976717E-2</c:v>
                </c:pt>
                <c:pt idx="47">
                  <c:v>8.1949999999778811E-2</c:v>
                </c:pt>
                <c:pt idx="48">
                  <c:v>7.6949999999897045E-2</c:v>
                </c:pt>
                <c:pt idx="49">
                  <c:v>8.0899999999928696E-2</c:v>
                </c:pt>
                <c:pt idx="50">
                  <c:v>8.6299999999937427E-2</c:v>
                </c:pt>
                <c:pt idx="51">
                  <c:v>8.6600000000089494E-2</c:v>
                </c:pt>
                <c:pt idx="52">
                  <c:v>8.4499999999934516E-2</c:v>
                </c:pt>
                <c:pt idx="53">
                  <c:v>9.6949999999878855E-2</c:v>
                </c:pt>
                <c:pt idx="54">
                  <c:v>0.1040499999999156</c:v>
                </c:pt>
                <c:pt idx="55">
                  <c:v>9.854999999993197E-2</c:v>
                </c:pt>
                <c:pt idx="56">
                  <c:v>9.0850000000045839E-2</c:v>
                </c:pt>
                <c:pt idx="57">
                  <c:v>8.4350000000085856E-2</c:v>
                </c:pt>
                <c:pt idx="58">
                  <c:v>9.5000000000027285E-2</c:v>
                </c:pt>
                <c:pt idx="59">
                  <c:v>0.10739999999987049</c:v>
                </c:pt>
                <c:pt idx="60">
                  <c:v>0.10230000000001382</c:v>
                </c:pt>
                <c:pt idx="61">
                  <c:v>0.1034999999997126</c:v>
                </c:pt>
                <c:pt idx="62">
                  <c:v>0.10734999999976935</c:v>
                </c:pt>
                <c:pt idx="63">
                  <c:v>0.10770000000002256</c:v>
                </c:pt>
                <c:pt idx="64">
                  <c:v>0.10884999999984757</c:v>
                </c:pt>
                <c:pt idx="65">
                  <c:v>0.10979999999995016</c:v>
                </c:pt>
                <c:pt idx="66">
                  <c:v>0.10984999999982392</c:v>
                </c:pt>
                <c:pt idx="67">
                  <c:v>0.10784999999987122</c:v>
                </c:pt>
                <c:pt idx="68">
                  <c:v>0.10879999999997381</c:v>
                </c:pt>
                <c:pt idx="69">
                  <c:v>0.12159999999994398</c:v>
                </c:pt>
                <c:pt idx="70">
                  <c:v>0.10244999999986248</c:v>
                </c:pt>
                <c:pt idx="71">
                  <c:v>0.10554999999999382</c:v>
                </c:pt>
                <c:pt idx="72">
                  <c:v>9.9300000000084765E-2</c:v>
                </c:pt>
                <c:pt idx="73">
                  <c:v>0.10465000000021973</c:v>
                </c:pt>
                <c:pt idx="74">
                  <c:v>0.10710000000017317</c:v>
                </c:pt>
                <c:pt idx="75">
                  <c:v>0.10120000000006257</c:v>
                </c:pt>
                <c:pt idx="76">
                  <c:v>9.7049999999853753E-2</c:v>
                </c:pt>
                <c:pt idx="77">
                  <c:v>8.3700000000135333E-2</c:v>
                </c:pt>
                <c:pt idx="78">
                  <c:v>8.8999999999941792E-2</c:v>
                </c:pt>
                <c:pt idx="79">
                  <c:v>8.3049999999730062E-2</c:v>
                </c:pt>
                <c:pt idx="80">
                  <c:v>7.9549999999926513E-2</c:v>
                </c:pt>
                <c:pt idx="81">
                  <c:v>7.7549999999973807E-2</c:v>
                </c:pt>
                <c:pt idx="82">
                  <c:v>6.9349999999758438E-2</c:v>
                </c:pt>
                <c:pt idx="83">
                  <c:v>6.8000000000211003E-2</c:v>
                </c:pt>
                <c:pt idx="84">
                  <c:v>7.1699999999964348E-2</c:v>
                </c:pt>
                <c:pt idx="85">
                  <c:v>6.8650000000161526E-2</c:v>
                </c:pt>
                <c:pt idx="86">
                  <c:v>6.4249999999901775E-2</c:v>
                </c:pt>
                <c:pt idx="87">
                  <c:v>7.0850000000064028E-2</c:v>
                </c:pt>
                <c:pt idx="88">
                  <c:v>7.1050000000013824E-2</c:v>
                </c:pt>
                <c:pt idx="89">
                  <c:v>7.2449999999662396E-2</c:v>
                </c:pt>
                <c:pt idx="90">
                  <c:v>9.0349999999943975E-2</c:v>
                </c:pt>
                <c:pt idx="91">
                  <c:v>9.0900000000146974E-2</c:v>
                </c:pt>
                <c:pt idx="92">
                  <c:v>8.52999999997337E-2</c:v>
                </c:pt>
                <c:pt idx="93">
                  <c:v>8.0249999999978172E-2</c:v>
                </c:pt>
                <c:pt idx="94">
                  <c:v>6.6850000000158616E-2</c:v>
                </c:pt>
                <c:pt idx="95">
                  <c:v>7.3999999999614374E-2</c:v>
                </c:pt>
                <c:pt idx="96">
                  <c:v>8.6999999999989086E-2</c:v>
                </c:pt>
                <c:pt idx="97">
                  <c:v>8.1299999999828287E-2</c:v>
                </c:pt>
                <c:pt idx="98">
                  <c:v>8.1849999999576539E-2</c:v>
                </c:pt>
                <c:pt idx="99">
                  <c:v>8.4749999999985448E-2</c:v>
                </c:pt>
                <c:pt idx="100">
                  <c:v>8.9350000000194996E-2</c:v>
                </c:pt>
                <c:pt idx="101">
                  <c:v>8.8299999999890133E-2</c:v>
                </c:pt>
                <c:pt idx="102">
                  <c:v>8.2699999999931606E-2</c:v>
                </c:pt>
                <c:pt idx="103">
                  <c:v>8.0750000000080036E-2</c:v>
                </c:pt>
                <c:pt idx="104">
                  <c:v>9.9999999999909051E-2</c:v>
                </c:pt>
                <c:pt idx="105">
                  <c:v>0.10230000000001382</c:v>
                </c:pt>
                <c:pt idx="106">
                  <c:v>9.194999999999709E-2</c:v>
                </c:pt>
                <c:pt idx="107">
                  <c:v>9.8549999999704596E-2</c:v>
                </c:pt>
                <c:pt idx="108">
                  <c:v>8.9200000000346336E-2</c:v>
                </c:pt>
                <c:pt idx="109">
                  <c:v>0.10574999999971624</c:v>
                </c:pt>
                <c:pt idx="110">
                  <c:v>9.6150000000307045E-2</c:v>
                </c:pt>
                <c:pt idx="111">
                  <c:v>9.9949999999807915E-2</c:v>
                </c:pt>
                <c:pt idx="112">
                  <c:v>0.11809999999968568</c:v>
                </c:pt>
                <c:pt idx="113">
                  <c:v>0.10635000000002037</c:v>
                </c:pt>
                <c:pt idx="114">
                  <c:v>0.1089999999999236</c:v>
                </c:pt>
                <c:pt idx="115">
                  <c:v>0.10465000000021973</c:v>
                </c:pt>
                <c:pt idx="116">
                  <c:v>0.10204999999996289</c:v>
                </c:pt>
                <c:pt idx="117">
                  <c:v>-5.590000000006512E-2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FBD-4373-8CAE-F95E8C8766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0972480"/>
        <c:axId val="1610970560"/>
      </c:scatterChart>
      <c:valAx>
        <c:axId val="1610972480"/>
        <c:scaling>
          <c:orientation val="minMax"/>
          <c:max val="12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Pole Tip Number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0560"/>
        <c:crosses val="autoZero"/>
        <c:crossBetween val="midCat"/>
        <c:majorUnit val="2"/>
        <c:minorUnit val="1"/>
      </c:valAx>
      <c:valAx>
        <c:axId val="161097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Magnet Z Spacing Diff (mm)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10972480"/>
        <c:crosses val="autoZero"/>
        <c:crossBetween val="midCat"/>
        <c:majorUnit val="2.5000000000000005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0</xdr:row>
      <xdr:rowOff>157162</xdr:rowOff>
    </xdr:from>
    <xdr:to>
      <xdr:col>26</xdr:col>
      <xdr:colOff>85725</xdr:colOff>
      <xdr:row>20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C17635-7092-F35B-EA6B-6672BEAE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0.03983</cdr:x>
      <cdr:y>0.46433</cdr:y>
    </cdr:from>
    <cdr:to>
      <cdr:x>0.96681</cdr:x>
      <cdr:y>0.87985</cdr:y>
    </cdr:to>
    <cdr:cxnSp macro="">
      <cdr:nvCxnSpPr>
        <cdr:cNvPr id="3" name="Straight Connector 2">
          <a:extLst xmlns:a="http://schemas.openxmlformats.org/drawingml/2006/main">
            <a:ext uri="{FF2B5EF4-FFF2-40B4-BE49-F238E27FC236}">
              <a16:creationId xmlns:a16="http://schemas.microsoft.com/office/drawing/2014/main" id="{4BF65B32-4438-D522-89D1-8DF3E8C00823}"/>
            </a:ext>
          </a:extLst>
        </cdr:cNvPr>
        <cdr:cNvCxnSpPr/>
      </cdr:nvCxnSpPr>
      <cdr:spPr>
        <a:xfrm xmlns:a="http://schemas.openxmlformats.org/drawingml/2006/main" flipH="1">
          <a:off x="628650" y="1766888"/>
          <a:ext cx="14630400" cy="15811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19048</xdr:rowOff>
    </xdr:from>
    <xdr:to>
      <xdr:col>26</xdr:col>
      <xdr:colOff>9525</xdr:colOff>
      <xdr:row>24</xdr:row>
      <xdr:rowOff>190499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6DF6431-2CEB-4DA2-804D-624525607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180975</xdr:colOff>
      <xdr:row>7</xdr:row>
      <xdr:rowOff>152400</xdr:rowOff>
    </xdr:from>
    <xdr:ext cx="798295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809C02A-727B-266F-7279-B0502685910F}"/>
            </a:ext>
          </a:extLst>
        </xdr:cNvPr>
        <xdr:cNvSpPr txBox="1"/>
      </xdr:nvSpPr>
      <xdr:spPr>
        <a:xfrm>
          <a:off x="4448175" y="1485900"/>
          <a:ext cx="79829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WALL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7</xdr:col>
      <xdr:colOff>171450</xdr:colOff>
      <xdr:row>20</xdr:row>
      <xdr:rowOff>9525</xdr:rowOff>
    </xdr:from>
    <xdr:ext cx="782715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2F7CE4C1-D5D0-4D64-B0DA-4B87BB247475}"/>
            </a:ext>
          </a:extLst>
        </xdr:cNvPr>
        <xdr:cNvSpPr txBox="1"/>
      </xdr:nvSpPr>
      <xdr:spPr>
        <a:xfrm>
          <a:off x="4438650" y="3819525"/>
          <a:ext cx="782715" cy="264560"/>
        </a:xfrm>
        <a:prstGeom prst="rect">
          <a:avLst/>
        </a:prstGeom>
        <a:solidFill>
          <a:srgbClr val="FFFF00"/>
        </a:solidFill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ysClr val="windowText" lastClr="000000"/>
              </a:solidFill>
            </a:rPr>
            <a:t>AISLE</a:t>
          </a:r>
          <a:r>
            <a:rPr lang="en-US" sz="1100" baseline="0">
              <a:solidFill>
                <a:sysClr val="windowText" lastClr="000000"/>
              </a:solidFill>
            </a:rPr>
            <a:t> SIDE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oneCellAnchor>
  <xdr:twoCellAnchor>
    <xdr:from>
      <xdr:col>1</xdr:col>
      <xdr:colOff>295275</xdr:colOff>
      <xdr:row>6</xdr:row>
      <xdr:rowOff>123825</xdr:rowOff>
    </xdr:from>
    <xdr:to>
      <xdr:col>25</xdr:col>
      <xdr:colOff>180975</xdr:colOff>
      <xdr:row>21</xdr:row>
      <xdr:rowOff>104775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C8FB063D-6723-D953-A700-C5A6A04A7578}"/>
            </a:ext>
          </a:extLst>
        </xdr:cNvPr>
        <xdr:cNvCxnSpPr/>
      </xdr:nvCxnSpPr>
      <xdr:spPr>
        <a:xfrm flipV="1">
          <a:off x="904875" y="1266825"/>
          <a:ext cx="14516100" cy="28384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4</xdr:row>
      <xdr:rowOff>176211</xdr:rowOff>
    </xdr:from>
    <xdr:to>
      <xdr:col>26</xdr:col>
      <xdr:colOff>19049</xdr:colOff>
      <xdr:row>24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B3F8879-F986-8D37-6230-0D1ABCF1CF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185737</xdr:rowOff>
    </xdr:from>
    <xdr:to>
      <xdr:col>25</xdr:col>
      <xdr:colOff>9524</xdr:colOff>
      <xdr:row>25</xdr:row>
      <xdr:rowOff>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BECAB37-038B-EF2D-23F6-6355C8C5B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9E163-69FB-45D6-A552-1A8C2610D23D}">
  <dimension ref="A1:V124"/>
  <sheetViews>
    <sheetView topLeftCell="A55" workbookViewId="0">
      <selection activeCell="Q32" sqref="Q32:V61"/>
    </sheetView>
  </sheetViews>
  <sheetFormatPr defaultRowHeight="15" x14ac:dyDescent="0.25"/>
  <cols>
    <col min="2" max="2" width="9.140625" style="1"/>
    <col min="3" max="5" width="9.140625" style="2"/>
    <col min="7" max="7" width="9.140625" style="1"/>
    <col min="8" max="10" width="9.140625" style="2"/>
    <col min="13" max="13" width="9.140625" style="1"/>
    <col min="14" max="16" width="9.140625" style="2"/>
  </cols>
  <sheetData>
    <row r="1" spans="1:16" x14ac:dyDescent="0.25">
      <c r="B1" s="7" t="s">
        <v>1</v>
      </c>
      <c r="C1" s="7"/>
      <c r="D1" s="7"/>
      <c r="E1" s="7"/>
      <c r="F1" s="1"/>
      <c r="G1" s="7" t="s">
        <v>2</v>
      </c>
      <c r="H1" s="7"/>
      <c r="I1" s="7"/>
      <c r="J1" s="7"/>
      <c r="K1" s="1"/>
      <c r="L1" s="1"/>
      <c r="M1" s="7"/>
      <c r="N1" s="7"/>
      <c r="O1" s="7"/>
      <c r="P1" s="7"/>
    </row>
    <row r="2" spans="1:16" x14ac:dyDescent="0.25">
      <c r="B2" s="1" t="s">
        <v>0</v>
      </c>
      <c r="C2" s="2" t="s">
        <v>8</v>
      </c>
      <c r="D2" s="2" t="s">
        <v>9</v>
      </c>
      <c r="E2" s="2" t="s">
        <v>10</v>
      </c>
      <c r="G2" s="1" t="s">
        <v>0</v>
      </c>
      <c r="H2" s="2" t="s">
        <v>8</v>
      </c>
      <c r="I2" s="2" t="s">
        <v>9</v>
      </c>
      <c r="J2" s="2" t="s">
        <v>10</v>
      </c>
    </row>
    <row r="3" spans="1:16" x14ac:dyDescent="0.25">
      <c r="A3" s="2"/>
      <c r="B3" s="2">
        <v>1</v>
      </c>
      <c r="C3">
        <v>14.026400000000001</v>
      </c>
      <c r="D3">
        <v>2.63E-2</v>
      </c>
      <c r="E3">
        <v>5.2336999999999998</v>
      </c>
      <c r="F3" s="1"/>
      <c r="G3" s="2">
        <v>1</v>
      </c>
      <c r="H3" s="2">
        <v>-13.972099999999999</v>
      </c>
      <c r="I3" s="2">
        <v>6.9800000000000001E-2</v>
      </c>
      <c r="J3">
        <v>5.234</v>
      </c>
      <c r="L3">
        <f>(D3+I3)/2</f>
        <v>4.8050000000000002E-2</v>
      </c>
      <c r="M3" s="9">
        <f>(L3+0.05-$P$3*(G3-$G$3))*1000/25.4</f>
        <v>3.8602362204724412</v>
      </c>
      <c r="P3" s="2">
        <f>0.07/121</f>
        <v>5.7851239669421491E-4</v>
      </c>
    </row>
    <row r="4" spans="1:16" x14ac:dyDescent="0.25">
      <c r="A4" s="2"/>
      <c r="B4" s="2">
        <v>2</v>
      </c>
      <c r="C4">
        <v>14.0252</v>
      </c>
      <c r="D4">
        <v>2.6200000000000001E-2</v>
      </c>
      <c r="E4">
        <v>30.734400000000001</v>
      </c>
      <c r="F4" s="1"/>
      <c r="G4" s="2">
        <v>2</v>
      </c>
      <c r="H4" s="2">
        <v>-13.972799999999999</v>
      </c>
      <c r="I4" s="2">
        <v>6.1699999999999998E-2</v>
      </c>
      <c r="J4">
        <v>30.735199999999999</v>
      </c>
      <c r="L4">
        <f t="shared" ref="L4:L67" si="0">(D4+I4)/2</f>
        <v>4.3950000000000003E-2</v>
      </c>
      <c r="M4" s="9">
        <f t="shared" ref="M4:M67" si="1">(L4+0.05-$P$3*(G4-$G$3))*1000/25.4</f>
        <v>3.6760428190277876</v>
      </c>
    </row>
    <row r="5" spans="1:16" x14ac:dyDescent="0.25">
      <c r="A5" s="2"/>
      <c r="B5" s="2">
        <v>3</v>
      </c>
      <c r="C5">
        <v>14.0246</v>
      </c>
      <c r="D5">
        <v>2.6599999999999999E-2</v>
      </c>
      <c r="E5">
        <v>57.484499999999997</v>
      </c>
      <c r="F5" s="1"/>
      <c r="G5" s="2">
        <v>3</v>
      </c>
      <c r="H5" s="2">
        <v>-13.9732</v>
      </c>
      <c r="I5" s="2">
        <v>5.3100000000000001E-2</v>
      </c>
      <c r="J5">
        <v>57.485199999999999</v>
      </c>
      <c r="L5">
        <f t="shared" si="0"/>
        <v>3.9849999999999997E-2</v>
      </c>
      <c r="M5" s="9">
        <f t="shared" si="1"/>
        <v>3.4918494175831327</v>
      </c>
    </row>
    <row r="6" spans="1:16" x14ac:dyDescent="0.25">
      <c r="A6" s="2"/>
      <c r="B6" s="2">
        <v>4</v>
      </c>
      <c r="C6">
        <v>14.023899999999999</v>
      </c>
      <c r="D6">
        <v>2.58E-2</v>
      </c>
      <c r="E6">
        <v>85.487399999999994</v>
      </c>
      <c r="F6" s="1"/>
      <c r="G6" s="2">
        <v>4</v>
      </c>
      <c r="H6" s="2">
        <v>-13.9735</v>
      </c>
      <c r="I6" s="2">
        <v>4.0800000000000003E-2</v>
      </c>
      <c r="J6">
        <v>85.485699999999994</v>
      </c>
      <c r="L6">
        <f t="shared" si="0"/>
        <v>3.3300000000000003E-2</v>
      </c>
      <c r="M6" s="9">
        <f t="shared" si="1"/>
        <v>3.2111993232250935</v>
      </c>
    </row>
    <row r="7" spans="1:16" x14ac:dyDescent="0.25">
      <c r="A7" s="2"/>
      <c r="B7" s="2">
        <v>5</v>
      </c>
      <c r="C7">
        <v>14.023199999999999</v>
      </c>
      <c r="D7">
        <v>2.2100000000000002E-2</v>
      </c>
      <c r="E7">
        <v>113.4847</v>
      </c>
      <c r="F7" s="1"/>
      <c r="G7" s="2">
        <v>5</v>
      </c>
      <c r="H7" s="2">
        <v>-13.974299999999999</v>
      </c>
      <c r="I7" s="2">
        <v>3.0200000000000001E-2</v>
      </c>
      <c r="J7">
        <v>113.4849</v>
      </c>
      <c r="L7">
        <f t="shared" si="0"/>
        <v>2.615E-2</v>
      </c>
      <c r="M7" s="9">
        <f t="shared" si="1"/>
        <v>2.906927181622958</v>
      </c>
    </row>
    <row r="8" spans="1:16" x14ac:dyDescent="0.25">
      <c r="A8" s="2"/>
      <c r="B8" s="2">
        <v>6</v>
      </c>
      <c r="C8">
        <v>14.023300000000001</v>
      </c>
      <c r="D8">
        <v>2.12E-2</v>
      </c>
      <c r="E8">
        <v>141.48560000000001</v>
      </c>
      <c r="F8" s="1"/>
      <c r="G8" s="2">
        <v>6</v>
      </c>
      <c r="H8" s="2">
        <v>-13.974399999999999</v>
      </c>
      <c r="I8" s="2">
        <v>2.4500000000000001E-2</v>
      </c>
      <c r="J8">
        <v>141.48589999999999</v>
      </c>
      <c r="L8">
        <f t="shared" si="0"/>
        <v>2.2850000000000002E-2</v>
      </c>
      <c r="M8" s="9">
        <f t="shared" si="1"/>
        <v>2.7542298431704304</v>
      </c>
    </row>
    <row r="9" spans="1:16" x14ac:dyDescent="0.25">
      <c r="A9" s="2"/>
      <c r="B9" s="2">
        <v>7</v>
      </c>
      <c r="C9">
        <v>14.0236</v>
      </c>
      <c r="D9">
        <v>1.8800000000000001E-2</v>
      </c>
      <c r="E9">
        <v>169.488</v>
      </c>
      <c r="F9" s="1"/>
      <c r="G9" s="2">
        <v>7</v>
      </c>
      <c r="H9" s="2">
        <v>-13.9748</v>
      </c>
      <c r="I9" s="2">
        <v>2.0500000000000001E-2</v>
      </c>
      <c r="J9">
        <v>169.48599999999999</v>
      </c>
      <c r="L9">
        <f t="shared" si="0"/>
        <v>1.9650000000000001E-2</v>
      </c>
      <c r="M9" s="9">
        <f t="shared" si="1"/>
        <v>2.6054695125919181</v>
      </c>
    </row>
    <row r="10" spans="1:16" x14ac:dyDescent="0.25">
      <c r="A10" s="2"/>
      <c r="B10" s="2">
        <v>8</v>
      </c>
      <c r="C10">
        <v>14.0221</v>
      </c>
      <c r="D10">
        <v>1.7500000000000002E-2</v>
      </c>
      <c r="E10">
        <v>197.48589999999999</v>
      </c>
      <c r="F10" s="1"/>
      <c r="G10" s="2">
        <v>8</v>
      </c>
      <c r="H10" s="2">
        <v>-13.976100000000001</v>
      </c>
      <c r="I10" s="2">
        <v>1.6400000000000001E-2</v>
      </c>
      <c r="J10">
        <v>197.4855</v>
      </c>
      <c r="L10">
        <f t="shared" si="0"/>
        <v>1.695E-2</v>
      </c>
      <c r="M10" s="9">
        <f t="shared" si="1"/>
        <v>2.4763942213834849</v>
      </c>
    </row>
    <row r="11" spans="1:16" x14ac:dyDescent="0.25">
      <c r="A11" s="2"/>
      <c r="B11" s="2">
        <v>9</v>
      </c>
      <c r="C11">
        <v>14.022600000000001</v>
      </c>
      <c r="D11">
        <v>1.78E-2</v>
      </c>
      <c r="E11">
        <v>225.48750000000001</v>
      </c>
      <c r="F11" s="1"/>
      <c r="G11" s="2">
        <v>9</v>
      </c>
      <c r="H11" s="2">
        <v>-13.975899999999999</v>
      </c>
      <c r="I11" s="2">
        <v>1.4999999999999999E-2</v>
      </c>
      <c r="J11">
        <v>225.4862</v>
      </c>
      <c r="L11">
        <f t="shared" si="0"/>
        <v>1.6399999999999998E-2</v>
      </c>
      <c r="M11" s="9">
        <f t="shared" si="1"/>
        <v>2.4319645994663892</v>
      </c>
    </row>
    <row r="12" spans="1:16" x14ac:dyDescent="0.25">
      <c r="A12" s="2"/>
      <c r="B12" s="2">
        <v>10</v>
      </c>
      <c r="C12">
        <v>14.0221</v>
      </c>
      <c r="D12">
        <v>1.5699999999999999E-2</v>
      </c>
      <c r="E12">
        <v>253.4864</v>
      </c>
      <c r="F12" s="1"/>
      <c r="G12" s="2">
        <v>10</v>
      </c>
      <c r="H12" s="2">
        <v>-13.976699999999999</v>
      </c>
      <c r="I12" s="2">
        <v>1.4500000000000001E-2</v>
      </c>
      <c r="J12">
        <v>253.48589999999999</v>
      </c>
      <c r="L12">
        <f t="shared" si="0"/>
        <v>1.5099999999999999E-2</v>
      </c>
      <c r="M12" s="9">
        <f t="shared" si="1"/>
        <v>2.3580074184941764</v>
      </c>
    </row>
    <row r="13" spans="1:16" x14ac:dyDescent="0.25">
      <c r="A13" s="2"/>
      <c r="B13" s="2">
        <v>11</v>
      </c>
      <c r="C13">
        <v>14.0215</v>
      </c>
      <c r="D13">
        <v>1.14E-2</v>
      </c>
      <c r="E13">
        <v>281.48700000000002</v>
      </c>
      <c r="F13" s="1"/>
      <c r="G13" s="2">
        <v>11</v>
      </c>
      <c r="H13" s="2">
        <v>-13.9763</v>
      </c>
      <c r="I13" s="2">
        <v>8.8000000000000005E-3</v>
      </c>
      <c r="J13">
        <v>281.48649999999998</v>
      </c>
      <c r="L13">
        <f t="shared" si="0"/>
        <v>1.0100000000000001E-2</v>
      </c>
      <c r="M13" s="9">
        <f t="shared" si="1"/>
        <v>2.1383809461833798</v>
      </c>
    </row>
    <row r="14" spans="1:16" x14ac:dyDescent="0.25">
      <c r="A14" s="2"/>
      <c r="B14" s="2">
        <v>12</v>
      </c>
      <c r="C14">
        <v>14.0212</v>
      </c>
      <c r="D14">
        <v>1.3100000000000001E-2</v>
      </c>
      <c r="E14">
        <v>309.48739999999998</v>
      </c>
      <c r="F14" s="1"/>
      <c r="G14" s="2">
        <v>12</v>
      </c>
      <c r="H14" s="2">
        <v>-13.9777</v>
      </c>
      <c r="I14" s="2">
        <v>1.0800000000000001E-2</v>
      </c>
      <c r="J14">
        <v>309.48599999999999</v>
      </c>
      <c r="L14">
        <f t="shared" si="0"/>
        <v>1.1950000000000001E-2</v>
      </c>
      <c r="M14" s="9">
        <f t="shared" si="1"/>
        <v>2.1884395132426633</v>
      </c>
    </row>
    <row r="15" spans="1:16" x14ac:dyDescent="0.25">
      <c r="A15" s="2"/>
      <c r="B15" s="2">
        <v>13</v>
      </c>
      <c r="C15">
        <v>14.020899999999999</v>
      </c>
      <c r="D15">
        <v>1.01E-2</v>
      </c>
      <c r="E15">
        <v>337.48790000000002</v>
      </c>
      <c r="F15" s="1"/>
      <c r="G15" s="2">
        <v>13</v>
      </c>
      <c r="H15" s="2">
        <v>-13.977399999999999</v>
      </c>
      <c r="I15" s="2">
        <v>8.8000000000000005E-3</v>
      </c>
      <c r="J15">
        <v>337.48630000000003</v>
      </c>
      <c r="L15">
        <f t="shared" si="0"/>
        <v>9.4500000000000001E-3</v>
      </c>
      <c r="M15" s="9">
        <f t="shared" si="1"/>
        <v>2.0672382377822611</v>
      </c>
    </row>
    <row r="16" spans="1:16" x14ac:dyDescent="0.25">
      <c r="A16" s="2"/>
      <c r="B16" s="2">
        <v>14</v>
      </c>
      <c r="C16">
        <v>14.0212</v>
      </c>
      <c r="D16">
        <v>6.4000000000000003E-3</v>
      </c>
      <c r="E16">
        <v>365.48660000000001</v>
      </c>
      <c r="F16" s="1"/>
      <c r="G16" s="2">
        <v>14</v>
      </c>
      <c r="H16" s="2">
        <v>-13.978400000000001</v>
      </c>
      <c r="I16" s="2">
        <v>9.4000000000000004E-3</v>
      </c>
      <c r="J16">
        <v>365.48649999999998</v>
      </c>
      <c r="L16">
        <f t="shared" si="0"/>
        <v>7.9000000000000008E-3</v>
      </c>
      <c r="M16" s="9">
        <f t="shared" si="1"/>
        <v>1.9834385371250085</v>
      </c>
    </row>
    <row r="17" spans="1:20" x14ac:dyDescent="0.25">
      <c r="A17" s="2"/>
      <c r="B17" s="2">
        <v>15</v>
      </c>
      <c r="C17">
        <v>14.0191</v>
      </c>
      <c r="D17">
        <v>8.0999999999999996E-3</v>
      </c>
      <c r="E17">
        <v>393.48750000000001</v>
      </c>
      <c r="F17" s="1"/>
      <c r="G17" s="2">
        <v>15</v>
      </c>
      <c r="H17" s="2">
        <v>-13.9787</v>
      </c>
      <c r="I17" s="2">
        <v>6.6E-3</v>
      </c>
      <c r="J17">
        <v>393.48630000000003</v>
      </c>
      <c r="L17">
        <f t="shared" si="0"/>
        <v>7.3499999999999998E-3</v>
      </c>
      <c r="M17" s="9">
        <f t="shared" si="1"/>
        <v>1.9390089152079133</v>
      </c>
    </row>
    <row r="18" spans="1:20" x14ac:dyDescent="0.25">
      <c r="A18" s="2"/>
      <c r="B18" s="2">
        <v>16</v>
      </c>
      <c r="C18">
        <v>14.018599999999999</v>
      </c>
      <c r="D18">
        <v>8.0000000000000002E-3</v>
      </c>
      <c r="E18">
        <v>421.48910000000001</v>
      </c>
      <c r="F18" s="1"/>
      <c r="G18" s="2">
        <v>16</v>
      </c>
      <c r="H18" s="2">
        <v>-13.9786</v>
      </c>
      <c r="I18" s="2">
        <v>5.7999999999999996E-3</v>
      </c>
      <c r="J18">
        <v>421.48669999999998</v>
      </c>
      <c r="L18">
        <f t="shared" si="0"/>
        <v>6.8999999999999999E-3</v>
      </c>
      <c r="M18" s="9">
        <f t="shared" si="1"/>
        <v>1.8985163011648338</v>
      </c>
    </row>
    <row r="19" spans="1:20" x14ac:dyDescent="0.25">
      <c r="A19" s="2"/>
      <c r="B19" s="2">
        <v>17</v>
      </c>
      <c r="C19">
        <v>14.018700000000001</v>
      </c>
      <c r="D19">
        <v>6.7000000000000002E-3</v>
      </c>
      <c r="E19">
        <v>449.48590000000002</v>
      </c>
      <c r="F19" s="1"/>
      <c r="G19" s="2">
        <v>17</v>
      </c>
      <c r="H19" s="2">
        <v>-13.9795</v>
      </c>
      <c r="I19" s="2">
        <v>7.7999999999999996E-3</v>
      </c>
      <c r="J19">
        <v>449.48680000000002</v>
      </c>
      <c r="L19">
        <f t="shared" si="0"/>
        <v>7.2499999999999995E-3</v>
      </c>
      <c r="M19" s="9">
        <f t="shared" si="1"/>
        <v>1.8895197501138805</v>
      </c>
    </row>
    <row r="20" spans="1:20" x14ac:dyDescent="0.25">
      <c r="A20" s="2"/>
      <c r="B20" s="2">
        <v>18</v>
      </c>
      <c r="C20">
        <v>14.0181</v>
      </c>
      <c r="D20">
        <v>2.2000000000000001E-3</v>
      </c>
      <c r="E20">
        <v>477.48469999999998</v>
      </c>
      <c r="F20" s="1"/>
      <c r="G20" s="2">
        <v>18</v>
      </c>
      <c r="H20" s="2">
        <v>-13.980700000000001</v>
      </c>
      <c r="I20" s="2">
        <v>7.7999999999999996E-3</v>
      </c>
      <c r="J20">
        <v>477.48719999999997</v>
      </c>
      <c r="L20">
        <f t="shared" si="0"/>
        <v>5.0000000000000001E-3</v>
      </c>
      <c r="M20" s="9">
        <f t="shared" si="1"/>
        <v>1.7781609943385175</v>
      </c>
    </row>
    <row r="21" spans="1:20" x14ac:dyDescent="0.25">
      <c r="A21" s="2"/>
      <c r="B21" s="2">
        <v>19</v>
      </c>
      <c r="C21">
        <v>14.0177</v>
      </c>
      <c r="D21">
        <v>7.6E-3</v>
      </c>
      <c r="E21">
        <v>505.48570000000001</v>
      </c>
      <c r="F21" s="1"/>
      <c r="G21" s="2">
        <v>19</v>
      </c>
      <c r="H21" s="2">
        <v>-13.980700000000001</v>
      </c>
      <c r="I21" s="2">
        <v>1.11E-2</v>
      </c>
      <c r="J21">
        <v>505.48759999999999</v>
      </c>
      <c r="L21">
        <f t="shared" si="0"/>
        <v>9.3500000000000007E-3</v>
      </c>
      <c r="M21" s="9">
        <f t="shared" si="1"/>
        <v>1.9266447582481945</v>
      </c>
    </row>
    <row r="22" spans="1:20" x14ac:dyDescent="0.25">
      <c r="A22" s="2"/>
      <c r="B22" s="2">
        <v>20</v>
      </c>
      <c r="C22">
        <v>14.017799999999999</v>
      </c>
      <c r="D22">
        <v>5.7000000000000002E-3</v>
      </c>
      <c r="E22">
        <v>533.48839999999996</v>
      </c>
      <c r="F22" s="1"/>
      <c r="G22" s="2">
        <v>20</v>
      </c>
      <c r="H22" s="2">
        <v>-13.980499999999999</v>
      </c>
      <c r="I22" s="2">
        <v>7.6E-3</v>
      </c>
      <c r="J22">
        <v>533.48659999999995</v>
      </c>
      <c r="L22">
        <f t="shared" si="0"/>
        <v>6.6499999999999997E-3</v>
      </c>
      <c r="M22" s="9">
        <f t="shared" si="1"/>
        <v>1.7975694670397606</v>
      </c>
    </row>
    <row r="23" spans="1:20" x14ac:dyDescent="0.25">
      <c r="A23" s="2"/>
      <c r="B23" s="2">
        <v>21</v>
      </c>
      <c r="C23">
        <v>14.0169</v>
      </c>
      <c r="D23">
        <v>1.5E-3</v>
      </c>
      <c r="E23">
        <v>561.48910000000001</v>
      </c>
      <c r="F23" s="1"/>
      <c r="G23" s="2">
        <v>21</v>
      </c>
      <c r="H23" s="2">
        <v>-13.981199999999999</v>
      </c>
      <c r="I23" s="2">
        <v>4.3E-3</v>
      </c>
      <c r="J23">
        <v>561.48810000000003</v>
      </c>
      <c r="L23">
        <f t="shared" si="0"/>
        <v>2.8999999999999998E-3</v>
      </c>
      <c r="M23" s="9">
        <f t="shared" si="1"/>
        <v>1.6271555931541619</v>
      </c>
    </row>
    <row r="24" spans="1:20" x14ac:dyDescent="0.25">
      <c r="A24" s="2"/>
      <c r="B24" s="2">
        <v>22</v>
      </c>
      <c r="C24">
        <v>14.0169</v>
      </c>
      <c r="D24">
        <v>3.0999999999999999E-3</v>
      </c>
      <c r="E24">
        <v>589.48720000000003</v>
      </c>
      <c r="F24" s="1"/>
      <c r="G24" s="2">
        <v>22</v>
      </c>
      <c r="H24" s="2">
        <v>-13.9815</v>
      </c>
      <c r="I24" s="2">
        <v>6.8999999999999999E-3</v>
      </c>
      <c r="J24">
        <v>589.48800000000006</v>
      </c>
      <c r="L24">
        <f t="shared" si="0"/>
        <v>5.0000000000000001E-3</v>
      </c>
      <c r="M24" s="9">
        <f t="shared" si="1"/>
        <v>1.6870566798984838</v>
      </c>
    </row>
    <row r="25" spans="1:20" x14ac:dyDescent="0.25">
      <c r="A25" s="2"/>
      <c r="B25" s="2">
        <v>23</v>
      </c>
      <c r="C25">
        <v>14.0153</v>
      </c>
      <c r="D25">
        <v>4.4000000000000003E-3</v>
      </c>
      <c r="E25">
        <v>617.48860000000002</v>
      </c>
      <c r="F25" s="1"/>
      <c r="G25" s="2">
        <v>23</v>
      </c>
      <c r="H25" s="2">
        <v>-13.9823</v>
      </c>
      <c r="I25" s="2">
        <v>7.7999999999999996E-3</v>
      </c>
      <c r="J25">
        <v>617.48760000000004</v>
      </c>
      <c r="L25">
        <f t="shared" si="0"/>
        <v>6.0999999999999995E-3</v>
      </c>
      <c r="M25" s="9">
        <f t="shared" si="1"/>
        <v>1.7075876879026488</v>
      </c>
    </row>
    <row r="26" spans="1:20" x14ac:dyDescent="0.25">
      <c r="A26" s="2"/>
      <c r="B26" s="2">
        <v>24</v>
      </c>
      <c r="C26">
        <v>14.0144</v>
      </c>
      <c r="D26">
        <v>6.6E-3</v>
      </c>
      <c r="E26">
        <v>645.48770000000002</v>
      </c>
      <c r="F26" s="1"/>
      <c r="G26" s="2">
        <v>24</v>
      </c>
      <c r="H26" s="2">
        <v>-13.982799999999999</v>
      </c>
      <c r="I26" s="2">
        <v>6.0000000000000001E-3</v>
      </c>
      <c r="J26">
        <v>645.48710000000005</v>
      </c>
      <c r="L26">
        <f t="shared" si="0"/>
        <v>6.3E-3</v>
      </c>
      <c r="M26" s="9">
        <f t="shared" si="1"/>
        <v>1.6926856250406719</v>
      </c>
    </row>
    <row r="27" spans="1:20" x14ac:dyDescent="0.25">
      <c r="A27" s="2"/>
      <c r="B27" s="2">
        <v>25</v>
      </c>
      <c r="C27">
        <v>14.0145</v>
      </c>
      <c r="D27">
        <v>6.7999999999999996E-3</v>
      </c>
      <c r="E27">
        <v>673.48590000000002</v>
      </c>
      <c r="F27" s="1"/>
      <c r="G27" s="2">
        <v>25</v>
      </c>
      <c r="H27" s="2">
        <v>-13.983700000000001</v>
      </c>
      <c r="I27" s="2">
        <v>6.4999999999999997E-3</v>
      </c>
      <c r="J27">
        <v>673.48789999999997</v>
      </c>
      <c r="L27">
        <f t="shared" si="0"/>
        <v>6.6499999999999997E-3</v>
      </c>
      <c r="M27" s="9">
        <f t="shared" si="1"/>
        <v>1.6836890739897186</v>
      </c>
    </row>
    <row r="28" spans="1:20" x14ac:dyDescent="0.25">
      <c r="A28" s="2"/>
      <c r="B28" s="2">
        <v>26</v>
      </c>
      <c r="C28">
        <v>14.014699999999999</v>
      </c>
      <c r="D28">
        <v>3.8E-3</v>
      </c>
      <c r="E28">
        <v>701.48789999999997</v>
      </c>
      <c r="F28" s="1"/>
      <c r="G28" s="2">
        <v>26</v>
      </c>
      <c r="H28" s="2">
        <v>-13.9831</v>
      </c>
      <c r="I28" s="2">
        <v>5.1000000000000004E-3</v>
      </c>
      <c r="J28">
        <v>701.48810000000003</v>
      </c>
      <c r="L28">
        <f t="shared" si="0"/>
        <v>4.45E-3</v>
      </c>
      <c r="M28" s="9">
        <f t="shared" si="1"/>
        <v>1.5742988221513634</v>
      </c>
    </row>
    <row r="29" spans="1:20" x14ac:dyDescent="0.25">
      <c r="A29" s="2"/>
      <c r="B29" s="2">
        <v>27</v>
      </c>
      <c r="C29">
        <v>14.014200000000001</v>
      </c>
      <c r="D29">
        <v>2.5000000000000001E-3</v>
      </c>
      <c r="E29">
        <v>729.4864</v>
      </c>
      <c r="F29" s="1"/>
      <c r="G29" s="2">
        <v>27</v>
      </c>
      <c r="H29" s="2">
        <v>-13.9838</v>
      </c>
      <c r="I29" s="2">
        <v>1.2999999999999999E-3</v>
      </c>
      <c r="J29">
        <v>729.48710000000005</v>
      </c>
      <c r="L29">
        <f t="shared" si="0"/>
        <v>1.9E-3</v>
      </c>
      <c r="M29" s="9">
        <f t="shared" si="1"/>
        <v>1.4511290427539534</v>
      </c>
    </row>
    <row r="30" spans="1:20" x14ac:dyDescent="0.25">
      <c r="A30" s="2"/>
      <c r="B30" s="2">
        <v>28</v>
      </c>
      <c r="C30">
        <v>14.0136</v>
      </c>
      <c r="D30">
        <v>2.0999999999999999E-3</v>
      </c>
      <c r="E30">
        <v>757.48580000000004</v>
      </c>
      <c r="F30" s="1"/>
      <c r="G30" s="2">
        <v>28</v>
      </c>
      <c r="H30" s="2">
        <v>-13.9848</v>
      </c>
      <c r="I30" s="2">
        <v>2.3E-3</v>
      </c>
      <c r="J30">
        <v>757.48800000000006</v>
      </c>
      <c r="L30">
        <f t="shared" si="0"/>
        <v>2.1999999999999997E-3</v>
      </c>
      <c r="M30" s="9">
        <f t="shared" si="1"/>
        <v>1.4401639877659922</v>
      </c>
    </row>
    <row r="31" spans="1:20" x14ac:dyDescent="0.25">
      <c r="A31" s="2"/>
      <c r="B31" s="2">
        <v>29</v>
      </c>
      <c r="C31">
        <v>14.0129</v>
      </c>
      <c r="D31">
        <v>2.9999999999999997E-4</v>
      </c>
      <c r="E31">
        <v>785.48760000000004</v>
      </c>
      <c r="F31" s="1"/>
      <c r="G31" s="2">
        <v>29</v>
      </c>
      <c r="H31" s="2">
        <v>-13.984299999999999</v>
      </c>
      <c r="I31" s="2">
        <v>-5.9999999999999995E-4</v>
      </c>
      <c r="J31">
        <v>785.48789999999997</v>
      </c>
      <c r="L31">
        <f t="shared" si="0"/>
        <v>-1.4999999999999999E-4</v>
      </c>
      <c r="M31" s="9">
        <f t="shared" si="1"/>
        <v>1.3248682241166136</v>
      </c>
    </row>
    <row r="32" spans="1:20" x14ac:dyDescent="0.25">
      <c r="A32" s="2"/>
      <c r="B32" s="2">
        <v>30</v>
      </c>
      <c r="C32">
        <v>14.0124</v>
      </c>
      <c r="D32">
        <v>-1.9E-3</v>
      </c>
      <c r="E32">
        <v>813.48500000000001</v>
      </c>
      <c r="F32" s="1"/>
      <c r="G32" s="2">
        <v>30</v>
      </c>
      <c r="H32" s="2">
        <v>-13.9849</v>
      </c>
      <c r="I32" s="2">
        <v>-1.6999999999999999E-3</v>
      </c>
      <c r="J32">
        <v>813.48789999999997</v>
      </c>
      <c r="L32">
        <f t="shared" si="0"/>
        <v>-1.8E-3</v>
      </c>
      <c r="M32" s="9">
        <f t="shared" si="1"/>
        <v>1.2371315155853453</v>
      </c>
      <c r="Q32" s="1"/>
      <c r="R32" s="2"/>
      <c r="S32" s="10" t="s">
        <v>14</v>
      </c>
      <c r="T32" s="2"/>
    </row>
    <row r="33" spans="1:22" x14ac:dyDescent="0.25">
      <c r="A33" s="2"/>
      <c r="B33" s="2">
        <v>31</v>
      </c>
      <c r="C33">
        <v>14.0113</v>
      </c>
      <c r="D33">
        <v>-2E-3</v>
      </c>
      <c r="E33">
        <v>841.4873</v>
      </c>
      <c r="F33" s="1"/>
      <c r="G33" s="2">
        <v>31</v>
      </c>
      <c r="H33" s="2">
        <v>-13.985300000000001</v>
      </c>
      <c r="I33" s="2">
        <v>-8.9999999999999998E-4</v>
      </c>
      <c r="J33">
        <v>841.48749999999995</v>
      </c>
      <c r="L33">
        <f t="shared" si="0"/>
        <v>-1.4499999999999999E-3</v>
      </c>
      <c r="M33" s="9">
        <f t="shared" si="1"/>
        <v>1.228134964534392</v>
      </c>
      <c r="Q33" s="10" t="s">
        <v>15</v>
      </c>
      <c r="R33" s="11" t="s">
        <v>16</v>
      </c>
      <c r="S33" s="11" t="s">
        <v>17</v>
      </c>
      <c r="T33" s="12" t="s">
        <v>18</v>
      </c>
      <c r="U33" s="12" t="s">
        <v>19</v>
      </c>
      <c r="V33" s="13" t="s">
        <v>20</v>
      </c>
    </row>
    <row r="34" spans="1:22" x14ac:dyDescent="0.25">
      <c r="A34" s="2"/>
      <c r="B34" s="2">
        <v>32</v>
      </c>
      <c r="C34">
        <v>14.010400000000001</v>
      </c>
      <c r="D34">
        <v>-4.5999999999999999E-3</v>
      </c>
      <c r="E34">
        <v>869.48789999999997</v>
      </c>
      <c r="F34" s="1"/>
      <c r="G34" s="2">
        <v>32</v>
      </c>
      <c r="H34" s="2">
        <v>-13.986700000000001</v>
      </c>
      <c r="I34" s="2">
        <v>-5.0000000000000001E-3</v>
      </c>
      <c r="J34">
        <v>869.48810000000003</v>
      </c>
      <c r="L34">
        <f t="shared" si="0"/>
        <v>-4.8000000000000004E-3</v>
      </c>
      <c r="M34" s="9">
        <f t="shared" si="1"/>
        <v>1.073469122144856</v>
      </c>
      <c r="Q34" s="1">
        <v>1</v>
      </c>
      <c r="R34" s="1">
        <v>1</v>
      </c>
      <c r="S34" s="1">
        <v>1</v>
      </c>
      <c r="T34" s="1">
        <v>3</v>
      </c>
      <c r="U34" s="1">
        <v>-3</v>
      </c>
      <c r="V34" s="14">
        <f>T34+U34</f>
        <v>0</v>
      </c>
    </row>
    <row r="35" spans="1:22" x14ac:dyDescent="0.25">
      <c r="A35" s="2"/>
      <c r="B35" s="2">
        <v>33</v>
      </c>
      <c r="C35">
        <v>14.0105</v>
      </c>
      <c r="D35">
        <v>-3.5000000000000001E-3</v>
      </c>
      <c r="E35">
        <v>897.48689999999999</v>
      </c>
      <c r="F35" s="1"/>
      <c r="G35" s="2">
        <v>33</v>
      </c>
      <c r="H35" s="2">
        <v>-13.9871</v>
      </c>
      <c r="I35" s="2">
        <v>-2.5000000000000001E-3</v>
      </c>
      <c r="J35">
        <v>897.48760000000004</v>
      </c>
      <c r="L35">
        <f t="shared" si="0"/>
        <v>-3.0000000000000001E-3</v>
      </c>
      <c r="M35" s="9">
        <f t="shared" si="1"/>
        <v>1.1215591852671309</v>
      </c>
      <c r="Q35" s="1">
        <v>4</v>
      </c>
      <c r="R35" s="1">
        <v>1</v>
      </c>
      <c r="S35" s="1">
        <v>4</v>
      </c>
      <c r="T35" s="1">
        <v>3</v>
      </c>
      <c r="U35" s="1">
        <v>-3</v>
      </c>
      <c r="V35" s="14">
        <f t="shared" ref="V35:V61" si="2">U35+3</f>
        <v>0</v>
      </c>
    </row>
    <row r="36" spans="1:22" x14ac:dyDescent="0.25">
      <c r="A36" s="2"/>
      <c r="B36" s="2">
        <v>34</v>
      </c>
      <c r="C36">
        <v>14.010300000000001</v>
      </c>
      <c r="D36">
        <v>-6.3E-3</v>
      </c>
      <c r="E36">
        <v>925.48779999999999</v>
      </c>
      <c r="F36" s="1"/>
      <c r="G36" s="2">
        <v>34</v>
      </c>
      <c r="H36" s="2">
        <v>-13.9878</v>
      </c>
      <c r="I36" s="2">
        <v>-4.7000000000000002E-3</v>
      </c>
      <c r="J36">
        <v>925.48879999999997</v>
      </c>
      <c r="L36">
        <f t="shared" si="0"/>
        <v>-5.4999999999999997E-3</v>
      </c>
      <c r="M36" s="9">
        <f t="shared" si="1"/>
        <v>1.000357909806729</v>
      </c>
      <c r="Q36" s="1">
        <v>6</v>
      </c>
      <c r="R36" s="1">
        <v>1</v>
      </c>
      <c r="S36" s="1">
        <v>6</v>
      </c>
      <c r="T36" s="1">
        <v>3</v>
      </c>
      <c r="U36" s="1">
        <v>-3</v>
      </c>
      <c r="V36" s="14">
        <f t="shared" si="2"/>
        <v>0</v>
      </c>
    </row>
    <row r="37" spans="1:22" x14ac:dyDescent="0.25">
      <c r="A37" s="2"/>
      <c r="B37" s="2">
        <v>35</v>
      </c>
      <c r="C37">
        <v>14.010300000000001</v>
      </c>
      <c r="D37">
        <v>-6.7999999999999996E-3</v>
      </c>
      <c r="E37">
        <v>953.48599999999999</v>
      </c>
      <c r="F37" s="1"/>
      <c r="G37" s="2">
        <v>35</v>
      </c>
      <c r="H37" s="2">
        <v>-13.9869</v>
      </c>
      <c r="I37" s="2">
        <v>-6.8999999999999999E-3</v>
      </c>
      <c r="J37">
        <v>953.48779999999999</v>
      </c>
      <c r="L37">
        <f t="shared" si="0"/>
        <v>-6.8500000000000002E-3</v>
      </c>
      <c r="M37" s="9">
        <f t="shared" si="1"/>
        <v>0.92443222489750765</v>
      </c>
      <c r="Q37" s="1">
        <v>11</v>
      </c>
      <c r="R37" s="2">
        <v>1</v>
      </c>
      <c r="S37" s="2">
        <v>11</v>
      </c>
      <c r="T37" s="1">
        <v>3</v>
      </c>
      <c r="U37" s="2">
        <v>-2</v>
      </c>
      <c r="V37" s="14">
        <f t="shared" si="2"/>
        <v>1</v>
      </c>
    </row>
    <row r="38" spans="1:22" x14ac:dyDescent="0.25">
      <c r="A38" s="2"/>
      <c r="B38" s="2">
        <v>36</v>
      </c>
      <c r="C38">
        <v>14.009600000000001</v>
      </c>
      <c r="D38">
        <v>-1.04E-2</v>
      </c>
      <c r="E38">
        <v>981.48829999999998</v>
      </c>
      <c r="F38" s="1"/>
      <c r="G38" s="2">
        <v>36</v>
      </c>
      <c r="H38" s="2">
        <v>-13.988</v>
      </c>
      <c r="I38" s="2">
        <v>-7.1000000000000004E-3</v>
      </c>
      <c r="J38">
        <v>981.48829999999998</v>
      </c>
      <c r="L38">
        <f t="shared" si="0"/>
        <v>-8.7500000000000008E-3</v>
      </c>
      <c r="M38" s="9">
        <f t="shared" si="1"/>
        <v>0.82685299668120005</v>
      </c>
      <c r="Q38" s="1">
        <v>16</v>
      </c>
      <c r="R38" s="2">
        <v>1</v>
      </c>
      <c r="S38" s="2">
        <v>16</v>
      </c>
      <c r="T38" s="1">
        <v>3</v>
      </c>
      <c r="U38" s="2">
        <v>-2</v>
      </c>
      <c r="V38" s="14">
        <f t="shared" si="2"/>
        <v>1</v>
      </c>
    </row>
    <row r="39" spans="1:22" x14ac:dyDescent="0.25">
      <c r="A39" s="2"/>
      <c r="B39" s="2">
        <v>37</v>
      </c>
      <c r="C39">
        <v>14.009399999999999</v>
      </c>
      <c r="D39">
        <v>-1.34E-2</v>
      </c>
      <c r="E39">
        <v>1009.4861</v>
      </c>
      <c r="F39" s="1"/>
      <c r="G39" s="2">
        <v>37</v>
      </c>
      <c r="H39" s="2">
        <v>-13.988200000000001</v>
      </c>
      <c r="I39" s="2">
        <v>-9.7000000000000003E-3</v>
      </c>
      <c r="J39">
        <v>1009.4879</v>
      </c>
      <c r="L39">
        <f t="shared" si="0"/>
        <v>-1.1550000000000001E-2</v>
      </c>
      <c r="M39" s="9">
        <f t="shared" si="1"/>
        <v>0.69384069759875056</v>
      </c>
      <c r="Q39" s="1">
        <v>21</v>
      </c>
      <c r="R39" s="2">
        <v>1</v>
      </c>
      <c r="S39" s="2">
        <v>21</v>
      </c>
      <c r="T39" s="1">
        <v>3</v>
      </c>
      <c r="U39" s="2">
        <v>-1.5</v>
      </c>
      <c r="V39" s="14">
        <f t="shared" si="2"/>
        <v>1.5</v>
      </c>
    </row>
    <row r="40" spans="1:22" x14ac:dyDescent="0.25">
      <c r="A40" s="2"/>
      <c r="B40" s="2">
        <v>38</v>
      </c>
      <c r="C40">
        <v>14.0093</v>
      </c>
      <c r="D40">
        <v>-1.2500000000000001E-2</v>
      </c>
      <c r="E40">
        <v>1037.4876999999999</v>
      </c>
      <c r="F40" s="1"/>
      <c r="G40" s="2">
        <v>38</v>
      </c>
      <c r="H40" s="2">
        <v>-13.9893</v>
      </c>
      <c r="I40" s="2">
        <v>-1.0200000000000001E-2</v>
      </c>
      <c r="J40">
        <v>1037.4883</v>
      </c>
      <c r="L40">
        <f t="shared" si="0"/>
        <v>-1.1350000000000001E-2</v>
      </c>
      <c r="M40" s="9">
        <f t="shared" si="1"/>
        <v>0.67893863473677374</v>
      </c>
      <c r="Q40" s="1">
        <v>26</v>
      </c>
      <c r="R40" s="2">
        <v>1</v>
      </c>
      <c r="S40" s="2">
        <v>26</v>
      </c>
      <c r="T40" s="1">
        <v>3</v>
      </c>
      <c r="U40" s="2">
        <v>-1.5</v>
      </c>
      <c r="V40" s="14">
        <f t="shared" si="2"/>
        <v>1.5</v>
      </c>
    </row>
    <row r="41" spans="1:22" x14ac:dyDescent="0.25">
      <c r="A41" s="2"/>
      <c r="B41" s="2">
        <v>39</v>
      </c>
      <c r="C41">
        <v>14.0091</v>
      </c>
      <c r="D41">
        <v>-1.54E-2</v>
      </c>
      <c r="E41">
        <v>1065.4885999999999</v>
      </c>
      <c r="F41" s="1"/>
      <c r="G41" s="2">
        <v>39</v>
      </c>
      <c r="H41" s="2">
        <v>-13.9892</v>
      </c>
      <c r="I41" s="2">
        <v>-8.6999999999999994E-3</v>
      </c>
      <c r="J41">
        <v>1065.4885999999999</v>
      </c>
      <c r="L41">
        <f t="shared" si="0"/>
        <v>-1.205E-2</v>
      </c>
      <c r="M41" s="9">
        <f t="shared" si="1"/>
        <v>0.62860350100865514</v>
      </c>
      <c r="Q41" s="2">
        <v>32</v>
      </c>
      <c r="R41" s="2">
        <v>1</v>
      </c>
      <c r="S41" s="2">
        <v>32</v>
      </c>
      <c r="T41" s="1">
        <v>3</v>
      </c>
      <c r="U41" s="2">
        <v>-1</v>
      </c>
      <c r="V41" s="14">
        <f t="shared" si="2"/>
        <v>2</v>
      </c>
    </row>
    <row r="42" spans="1:22" x14ac:dyDescent="0.25">
      <c r="A42" s="2"/>
      <c r="B42" s="2">
        <v>40</v>
      </c>
      <c r="C42">
        <v>14.0085</v>
      </c>
      <c r="D42">
        <v>-1.6500000000000001E-2</v>
      </c>
      <c r="E42">
        <v>1093.4893</v>
      </c>
      <c r="F42" s="1"/>
      <c r="G42" s="2">
        <v>40</v>
      </c>
      <c r="H42" s="2">
        <v>-13.9894</v>
      </c>
      <c r="I42" s="2">
        <v>-9.7000000000000003E-3</v>
      </c>
      <c r="J42">
        <v>1093.489</v>
      </c>
      <c r="L42">
        <f t="shared" si="0"/>
        <v>-1.3100000000000001E-2</v>
      </c>
      <c r="M42" s="9">
        <f t="shared" si="1"/>
        <v>0.56448883972148123</v>
      </c>
      <c r="Q42" s="2">
        <v>37</v>
      </c>
      <c r="R42" s="2">
        <v>1</v>
      </c>
      <c r="S42" s="2">
        <v>37</v>
      </c>
      <c r="T42" s="1">
        <v>3</v>
      </c>
      <c r="U42" s="2">
        <v>-0.5</v>
      </c>
      <c r="V42" s="14">
        <f t="shared" si="2"/>
        <v>2.5</v>
      </c>
    </row>
    <row r="43" spans="1:22" x14ac:dyDescent="0.25">
      <c r="A43" s="2"/>
      <c r="B43" s="2">
        <v>41</v>
      </c>
      <c r="C43">
        <v>14.007199999999999</v>
      </c>
      <c r="D43">
        <v>-1.7899999999999999E-2</v>
      </c>
      <c r="E43">
        <v>1121.4875</v>
      </c>
      <c r="F43" s="1"/>
      <c r="G43" s="2">
        <v>41</v>
      </c>
      <c r="H43" s="2">
        <v>-13.9899</v>
      </c>
      <c r="I43" s="2">
        <v>-1.37E-2</v>
      </c>
      <c r="J43">
        <v>1121.4891</v>
      </c>
      <c r="L43">
        <f t="shared" si="0"/>
        <v>-1.5800000000000002E-2</v>
      </c>
      <c r="M43" s="9">
        <f t="shared" si="1"/>
        <v>0.43541354851304748</v>
      </c>
      <c r="Q43" s="1">
        <v>42</v>
      </c>
      <c r="R43" s="2">
        <v>2</v>
      </c>
      <c r="S43" s="2">
        <v>2</v>
      </c>
      <c r="T43" s="1">
        <v>3</v>
      </c>
      <c r="U43" s="2">
        <v>-0.5</v>
      </c>
      <c r="V43" s="14">
        <f t="shared" si="2"/>
        <v>2.5</v>
      </c>
    </row>
    <row r="44" spans="1:22" x14ac:dyDescent="0.25">
      <c r="A44" s="2"/>
      <c r="B44" s="2">
        <v>42</v>
      </c>
      <c r="C44">
        <v>14.0078</v>
      </c>
      <c r="D44">
        <v>-2.0299999999999999E-2</v>
      </c>
      <c r="E44">
        <v>1149.4870000000001</v>
      </c>
      <c r="F44" s="1"/>
      <c r="G44" s="2">
        <v>42</v>
      </c>
      <c r="H44" s="2">
        <v>-13.991300000000001</v>
      </c>
      <c r="I44" s="2">
        <v>-1.21E-2</v>
      </c>
      <c r="J44">
        <v>1149.4889000000001</v>
      </c>
      <c r="L44">
        <f t="shared" si="0"/>
        <v>-1.6199999999999999E-2</v>
      </c>
      <c r="M44" s="9">
        <f t="shared" si="1"/>
        <v>0.39688943840697605</v>
      </c>
      <c r="Q44" s="2">
        <v>43</v>
      </c>
      <c r="R44" s="2">
        <v>2</v>
      </c>
      <c r="S44" s="2">
        <v>1</v>
      </c>
      <c r="T44" s="1">
        <v>3</v>
      </c>
      <c r="U44" s="2">
        <v>-0.5</v>
      </c>
      <c r="V44" s="14">
        <f t="shared" si="2"/>
        <v>2.5</v>
      </c>
    </row>
    <row r="45" spans="1:22" x14ac:dyDescent="0.25">
      <c r="A45" s="2"/>
      <c r="B45" s="2">
        <v>43</v>
      </c>
      <c r="C45">
        <v>14.007</v>
      </c>
      <c r="D45">
        <v>-1.7000000000000001E-2</v>
      </c>
      <c r="E45">
        <v>1177.4896000000001</v>
      </c>
      <c r="F45" s="1"/>
      <c r="G45" s="2">
        <v>43</v>
      </c>
      <c r="H45" s="2">
        <v>-13.9908</v>
      </c>
      <c r="I45" s="2">
        <v>-8.0999999999999996E-3</v>
      </c>
      <c r="J45">
        <v>1177.4884999999999</v>
      </c>
      <c r="L45">
        <f t="shared" si="0"/>
        <v>-1.255E-2</v>
      </c>
      <c r="M45" s="9">
        <f t="shared" si="1"/>
        <v>0.51781414719854257</v>
      </c>
      <c r="Q45" s="2">
        <v>49</v>
      </c>
      <c r="R45" s="2">
        <v>2</v>
      </c>
      <c r="S45" s="2">
        <v>7</v>
      </c>
      <c r="T45" s="1">
        <v>3</v>
      </c>
      <c r="U45" s="2">
        <v>0</v>
      </c>
      <c r="V45" s="14">
        <f t="shared" si="2"/>
        <v>3</v>
      </c>
    </row>
    <row r="46" spans="1:22" x14ac:dyDescent="0.25">
      <c r="A46" s="2"/>
      <c r="B46" s="2">
        <v>44</v>
      </c>
      <c r="C46">
        <v>14.0067</v>
      </c>
      <c r="D46">
        <v>-1.6199999999999999E-2</v>
      </c>
      <c r="E46">
        <v>1205.4889000000001</v>
      </c>
      <c r="F46" s="1"/>
      <c r="G46" s="2">
        <v>44</v>
      </c>
      <c r="H46" s="2">
        <v>-13.990500000000001</v>
      </c>
      <c r="I46" s="2">
        <v>-1.26E-2</v>
      </c>
      <c r="J46">
        <v>1205.4920999999999</v>
      </c>
      <c r="L46">
        <f t="shared" si="0"/>
        <v>-1.44E-2</v>
      </c>
      <c r="M46" s="9">
        <f t="shared" si="1"/>
        <v>0.42220342291924279</v>
      </c>
      <c r="Q46" s="2">
        <v>54</v>
      </c>
      <c r="R46" s="2">
        <v>2</v>
      </c>
      <c r="S46" s="2">
        <v>12</v>
      </c>
      <c r="T46" s="1">
        <v>3</v>
      </c>
      <c r="U46" s="2">
        <v>0</v>
      </c>
      <c r="V46" s="14">
        <f t="shared" si="2"/>
        <v>3</v>
      </c>
    </row>
    <row r="47" spans="1:22" x14ac:dyDescent="0.25">
      <c r="A47" s="2"/>
      <c r="B47" s="2">
        <v>45</v>
      </c>
      <c r="C47">
        <v>14.006500000000001</v>
      </c>
      <c r="D47">
        <v>-1.8599999999999998E-2</v>
      </c>
      <c r="E47">
        <v>1233.489</v>
      </c>
      <c r="F47" s="1"/>
      <c r="G47" s="2">
        <v>45</v>
      </c>
      <c r="H47" s="2">
        <v>-13.992100000000001</v>
      </c>
      <c r="I47" s="2">
        <v>-1.09E-2</v>
      </c>
      <c r="J47">
        <v>1233.4893999999999</v>
      </c>
      <c r="L47">
        <f t="shared" si="0"/>
        <v>-1.4749999999999999E-2</v>
      </c>
      <c r="M47" s="9">
        <f t="shared" si="1"/>
        <v>0.38564781675017912</v>
      </c>
      <c r="Q47" s="2">
        <v>59</v>
      </c>
      <c r="R47" s="2">
        <v>2</v>
      </c>
      <c r="S47" s="2">
        <v>17</v>
      </c>
      <c r="T47" s="1">
        <v>3</v>
      </c>
      <c r="U47" s="2">
        <v>0</v>
      </c>
      <c r="V47" s="14">
        <f t="shared" si="2"/>
        <v>3</v>
      </c>
    </row>
    <row r="48" spans="1:22" x14ac:dyDescent="0.25">
      <c r="A48" s="2"/>
      <c r="B48" s="2">
        <v>46</v>
      </c>
      <c r="C48">
        <v>14.0055</v>
      </c>
      <c r="D48">
        <v>-1.6500000000000001E-2</v>
      </c>
      <c r="E48">
        <v>1261.4894999999999</v>
      </c>
      <c r="F48" s="1"/>
      <c r="G48" s="2">
        <v>46</v>
      </c>
      <c r="H48" s="2">
        <v>-13.9918</v>
      </c>
      <c r="I48" s="2">
        <v>-1.26E-2</v>
      </c>
      <c r="J48">
        <v>1261.4899</v>
      </c>
      <c r="L48">
        <f t="shared" si="0"/>
        <v>-1.455E-2</v>
      </c>
      <c r="M48" s="9">
        <f t="shared" si="1"/>
        <v>0.37074575388820202</v>
      </c>
      <c r="Q48" s="2">
        <v>64</v>
      </c>
      <c r="R48" s="2">
        <v>2</v>
      </c>
      <c r="S48" s="2">
        <v>22</v>
      </c>
      <c r="T48" s="1">
        <v>3</v>
      </c>
      <c r="U48" s="2">
        <v>0</v>
      </c>
      <c r="V48" s="14">
        <f t="shared" si="2"/>
        <v>3</v>
      </c>
    </row>
    <row r="49" spans="1:22" x14ac:dyDescent="0.25">
      <c r="A49" s="2"/>
      <c r="B49" s="2">
        <v>47</v>
      </c>
      <c r="C49">
        <v>14.005599999999999</v>
      </c>
      <c r="D49">
        <v>-1.7399999999999999E-2</v>
      </c>
      <c r="E49">
        <v>1289.4874</v>
      </c>
      <c r="F49" s="1"/>
      <c r="G49" s="2">
        <v>47</v>
      </c>
      <c r="H49" s="2">
        <v>-13.992599999999999</v>
      </c>
      <c r="I49" s="2">
        <v>-1.61E-2</v>
      </c>
      <c r="J49">
        <v>1289.489</v>
      </c>
      <c r="L49">
        <f t="shared" si="0"/>
        <v>-1.6750000000000001E-2</v>
      </c>
      <c r="M49" s="9">
        <f t="shared" si="1"/>
        <v>0.26135550204984709</v>
      </c>
      <c r="Q49" s="2">
        <v>70</v>
      </c>
      <c r="R49" s="2">
        <v>2</v>
      </c>
      <c r="S49" s="2">
        <v>28</v>
      </c>
      <c r="T49" s="1">
        <v>3</v>
      </c>
      <c r="U49" s="2">
        <v>0.5</v>
      </c>
      <c r="V49" s="14">
        <f t="shared" si="2"/>
        <v>3.5</v>
      </c>
    </row>
    <row r="50" spans="1:22" x14ac:dyDescent="0.25">
      <c r="A50" s="2"/>
      <c r="B50" s="2">
        <v>48</v>
      </c>
      <c r="C50">
        <v>14.004099999999999</v>
      </c>
      <c r="D50">
        <v>-1.8499999999999999E-2</v>
      </c>
      <c r="E50">
        <v>1317.4885999999999</v>
      </c>
      <c r="F50" s="1"/>
      <c r="G50" s="2">
        <v>48</v>
      </c>
      <c r="H50" s="2">
        <v>-13.9931</v>
      </c>
      <c r="I50" s="2">
        <v>-2.1999999999999999E-2</v>
      </c>
      <c r="J50">
        <v>1317.4896000000001</v>
      </c>
      <c r="L50">
        <f t="shared" si="0"/>
        <v>-2.0249999999999997E-2</v>
      </c>
      <c r="M50" s="9">
        <f t="shared" si="1"/>
        <v>0.10078414784928756</v>
      </c>
      <c r="Q50" s="2">
        <v>75</v>
      </c>
      <c r="R50" s="2">
        <v>2</v>
      </c>
      <c r="S50" s="2">
        <v>33</v>
      </c>
      <c r="T50" s="1">
        <v>3</v>
      </c>
      <c r="U50" s="2">
        <v>0.5</v>
      </c>
      <c r="V50" s="14">
        <f t="shared" si="2"/>
        <v>3.5</v>
      </c>
    </row>
    <row r="51" spans="1:22" x14ac:dyDescent="0.25">
      <c r="A51" s="2"/>
      <c r="B51" s="2">
        <v>49</v>
      </c>
      <c r="C51">
        <v>14.0044</v>
      </c>
      <c r="D51">
        <v>-1.6500000000000001E-2</v>
      </c>
      <c r="E51">
        <v>1345.4901</v>
      </c>
      <c r="F51" s="1"/>
      <c r="G51" s="2">
        <v>49</v>
      </c>
      <c r="H51" s="2">
        <v>-13.993</v>
      </c>
      <c r="I51" s="2">
        <v>-2.1700000000000001E-2</v>
      </c>
      <c r="J51">
        <v>1345.4892</v>
      </c>
      <c r="L51">
        <f t="shared" si="0"/>
        <v>-1.9099999999999999E-2</v>
      </c>
      <c r="M51" s="9">
        <f t="shared" si="1"/>
        <v>0.12328365979046024</v>
      </c>
      <c r="Q51" s="2">
        <v>80</v>
      </c>
      <c r="R51" s="2">
        <v>2</v>
      </c>
      <c r="S51" s="2">
        <v>38</v>
      </c>
      <c r="T51" s="1">
        <v>3</v>
      </c>
      <c r="U51" s="2">
        <v>0.5</v>
      </c>
      <c r="V51" s="14">
        <f t="shared" si="2"/>
        <v>3.5</v>
      </c>
    </row>
    <row r="52" spans="1:22" x14ac:dyDescent="0.25">
      <c r="A52" s="2"/>
      <c r="B52" s="2">
        <v>50</v>
      </c>
      <c r="C52">
        <v>14.005000000000001</v>
      </c>
      <c r="D52">
        <v>-1.8499999999999999E-2</v>
      </c>
      <c r="E52">
        <v>1373.4888000000001</v>
      </c>
      <c r="F52" s="1"/>
      <c r="G52" s="2">
        <v>50</v>
      </c>
      <c r="H52" s="2">
        <v>-13.993600000000001</v>
      </c>
      <c r="I52" s="2">
        <v>-2.0299999999999999E-2</v>
      </c>
      <c r="J52">
        <v>1373.4906000000001</v>
      </c>
      <c r="L52">
        <f t="shared" si="0"/>
        <v>-1.9400000000000001E-2</v>
      </c>
      <c r="M52" s="9">
        <f t="shared" si="1"/>
        <v>8.8696557558404457E-2</v>
      </c>
      <c r="Q52" s="1">
        <v>81</v>
      </c>
      <c r="R52" s="2">
        <v>3</v>
      </c>
      <c r="S52" s="2">
        <v>2</v>
      </c>
      <c r="T52" s="1">
        <v>3</v>
      </c>
      <c r="U52" s="2">
        <v>0</v>
      </c>
      <c r="V52" s="14">
        <f t="shared" si="2"/>
        <v>3</v>
      </c>
    </row>
    <row r="53" spans="1:22" x14ac:dyDescent="0.25">
      <c r="A53" s="2"/>
      <c r="B53" s="2">
        <v>51</v>
      </c>
      <c r="C53">
        <v>14.003299999999999</v>
      </c>
      <c r="D53">
        <v>-1.5100000000000001E-2</v>
      </c>
      <c r="E53">
        <v>1401.489</v>
      </c>
      <c r="F53" s="1"/>
      <c r="G53" s="2">
        <v>51</v>
      </c>
      <c r="H53" s="2">
        <v>-13.994199999999999</v>
      </c>
      <c r="I53" s="2">
        <v>-1.5599999999999999E-2</v>
      </c>
      <c r="J53">
        <v>1401.4893999999999</v>
      </c>
      <c r="L53">
        <f t="shared" si="0"/>
        <v>-1.5349999999999999E-2</v>
      </c>
      <c r="M53" s="9">
        <f t="shared" si="1"/>
        <v>0.22536929784603371</v>
      </c>
      <c r="Q53" s="2">
        <v>86</v>
      </c>
      <c r="R53" s="2">
        <v>3</v>
      </c>
      <c r="S53" s="2">
        <v>6</v>
      </c>
      <c r="T53" s="1">
        <v>3</v>
      </c>
      <c r="U53" s="2">
        <v>0</v>
      </c>
      <c r="V53" s="14">
        <f t="shared" si="2"/>
        <v>3</v>
      </c>
    </row>
    <row r="54" spans="1:22" x14ac:dyDescent="0.25">
      <c r="A54" s="2"/>
      <c r="B54" s="2">
        <v>52</v>
      </c>
      <c r="C54">
        <v>14.0025</v>
      </c>
      <c r="D54">
        <v>-1.46E-2</v>
      </c>
      <c r="E54">
        <v>1429.4884999999999</v>
      </c>
      <c r="F54" s="1"/>
      <c r="G54" s="2">
        <v>52</v>
      </c>
      <c r="H54" s="2">
        <v>-13.9948</v>
      </c>
      <c r="I54" s="2">
        <v>-1.7999999999999999E-2</v>
      </c>
      <c r="J54">
        <v>1429.4896000000001</v>
      </c>
      <c r="L54">
        <f t="shared" si="0"/>
        <v>-1.6299999999999999E-2</v>
      </c>
      <c r="M54" s="9">
        <f t="shared" si="1"/>
        <v>0.1651916444328759</v>
      </c>
      <c r="Q54" s="2">
        <v>91</v>
      </c>
      <c r="R54" s="2">
        <v>3</v>
      </c>
      <c r="S54" s="2">
        <v>11</v>
      </c>
      <c r="T54" s="1">
        <v>3</v>
      </c>
      <c r="U54" s="2">
        <v>0</v>
      </c>
      <c r="V54" s="14">
        <f t="shared" si="2"/>
        <v>3</v>
      </c>
    </row>
    <row r="55" spans="1:22" x14ac:dyDescent="0.25">
      <c r="A55" s="2"/>
      <c r="B55" s="2">
        <v>53</v>
      </c>
      <c r="C55">
        <v>14.002800000000001</v>
      </c>
      <c r="D55">
        <v>-1.7299999999999999E-2</v>
      </c>
      <c r="E55">
        <v>1457.4884999999999</v>
      </c>
      <c r="F55" s="1"/>
      <c r="G55" s="2">
        <v>53</v>
      </c>
      <c r="H55" s="2">
        <v>-13.995200000000001</v>
      </c>
      <c r="I55" s="2">
        <v>-2.0899999999999998E-2</v>
      </c>
      <c r="J55">
        <v>1457.4899</v>
      </c>
      <c r="L55">
        <f t="shared" si="0"/>
        <v>-1.9099999999999999E-2</v>
      </c>
      <c r="M55" s="9">
        <f t="shared" si="1"/>
        <v>3.2179345350426318E-2</v>
      </c>
      <c r="Q55" s="2">
        <v>97</v>
      </c>
      <c r="R55" s="2">
        <v>3</v>
      </c>
      <c r="S55" s="2">
        <v>17</v>
      </c>
      <c r="T55" s="1">
        <v>3</v>
      </c>
      <c r="U55" s="2">
        <v>0</v>
      </c>
      <c r="V55" s="14">
        <f t="shared" si="2"/>
        <v>3</v>
      </c>
    </row>
    <row r="56" spans="1:22" x14ac:dyDescent="0.25">
      <c r="A56" s="2"/>
      <c r="B56" s="2">
        <v>54</v>
      </c>
      <c r="C56">
        <v>14.001200000000001</v>
      </c>
      <c r="D56">
        <v>-1.8499999999999999E-2</v>
      </c>
      <c r="E56">
        <v>1485.4885999999999</v>
      </c>
      <c r="F56" s="1"/>
      <c r="G56" s="2">
        <v>54</v>
      </c>
      <c r="H56" s="2">
        <v>-13.995699999999999</v>
      </c>
      <c r="I56" s="2">
        <v>-2.1600000000000001E-2</v>
      </c>
      <c r="J56">
        <v>1485.49</v>
      </c>
      <c r="L56">
        <f t="shared" si="0"/>
        <v>-2.0049999999999998E-2</v>
      </c>
      <c r="M56" s="9">
        <f t="shared" si="1"/>
        <v>-2.7998308062731753E-2</v>
      </c>
      <c r="Q56" s="2">
        <v>102</v>
      </c>
      <c r="R56" s="2">
        <v>3</v>
      </c>
      <c r="S56" s="2">
        <v>22</v>
      </c>
      <c r="T56" s="1">
        <v>3</v>
      </c>
      <c r="U56" s="2">
        <v>0</v>
      </c>
      <c r="V56" s="14">
        <f t="shared" si="2"/>
        <v>3</v>
      </c>
    </row>
    <row r="57" spans="1:22" x14ac:dyDescent="0.25">
      <c r="A57" s="2"/>
      <c r="B57" s="2">
        <v>55</v>
      </c>
      <c r="C57">
        <v>14.0008</v>
      </c>
      <c r="D57">
        <v>-1.66E-2</v>
      </c>
      <c r="E57">
        <v>1513.4889000000001</v>
      </c>
      <c r="F57" s="1"/>
      <c r="G57" s="2">
        <v>55</v>
      </c>
      <c r="H57" s="2">
        <v>-13.996499999999999</v>
      </c>
      <c r="I57" s="2">
        <v>-2.0400000000000001E-2</v>
      </c>
      <c r="J57">
        <v>1513.4893999999999</v>
      </c>
      <c r="L57">
        <f t="shared" si="0"/>
        <v>-1.8500000000000003E-2</v>
      </c>
      <c r="M57" s="9">
        <f t="shared" si="1"/>
        <v>1.0249235374503694E-2</v>
      </c>
      <c r="Q57" s="2">
        <v>107</v>
      </c>
      <c r="R57" s="2">
        <v>3</v>
      </c>
      <c r="S57" s="2">
        <v>27</v>
      </c>
      <c r="T57" s="1">
        <v>3</v>
      </c>
      <c r="U57" s="2">
        <v>0</v>
      </c>
      <c r="V57" s="14">
        <f t="shared" si="2"/>
        <v>3</v>
      </c>
    </row>
    <row r="58" spans="1:22" x14ac:dyDescent="0.25">
      <c r="A58" s="2"/>
      <c r="B58" s="2">
        <v>56</v>
      </c>
      <c r="C58">
        <v>14.000500000000001</v>
      </c>
      <c r="D58">
        <v>-1.83E-2</v>
      </c>
      <c r="E58">
        <v>1541.49</v>
      </c>
      <c r="F58" s="1"/>
      <c r="G58" s="2">
        <v>56</v>
      </c>
      <c r="H58" s="2">
        <v>-13.997299999999999</v>
      </c>
      <c r="I58" s="2">
        <v>-1.9599999999999999E-2</v>
      </c>
      <c r="J58">
        <v>1541.4902</v>
      </c>
      <c r="L58">
        <f t="shared" si="0"/>
        <v>-1.8950000000000002E-2</v>
      </c>
      <c r="M58" s="9">
        <f t="shared" si="1"/>
        <v>-3.0243378668575616E-2</v>
      </c>
      <c r="Q58" s="2">
        <v>112</v>
      </c>
      <c r="R58" s="2">
        <v>3</v>
      </c>
      <c r="S58" s="2">
        <v>32</v>
      </c>
      <c r="T58" s="1">
        <v>3</v>
      </c>
      <c r="U58" s="2">
        <v>0</v>
      </c>
      <c r="V58" s="14">
        <f t="shared" si="2"/>
        <v>3</v>
      </c>
    </row>
    <row r="59" spans="1:22" x14ac:dyDescent="0.25">
      <c r="A59" s="2"/>
      <c r="B59" s="2">
        <v>57</v>
      </c>
      <c r="C59">
        <v>14.001200000000001</v>
      </c>
      <c r="D59">
        <v>-1.9800000000000002E-2</v>
      </c>
      <c r="E59">
        <v>1569.4884999999999</v>
      </c>
      <c r="F59" s="1"/>
      <c r="G59" s="2">
        <v>57</v>
      </c>
      <c r="H59" s="2">
        <v>-13.9971</v>
      </c>
      <c r="I59" s="2">
        <v>-1.78E-2</v>
      </c>
      <c r="J59">
        <v>1569.4902</v>
      </c>
      <c r="L59">
        <f t="shared" si="0"/>
        <v>-1.8800000000000001E-2</v>
      </c>
      <c r="M59" s="9">
        <f t="shared" si="1"/>
        <v>-4.7113945467560446E-2</v>
      </c>
      <c r="Q59" s="2">
        <v>118</v>
      </c>
      <c r="R59" s="2">
        <v>3</v>
      </c>
      <c r="S59" s="2">
        <v>38</v>
      </c>
      <c r="T59" s="1">
        <v>3</v>
      </c>
      <c r="U59" s="2">
        <v>0</v>
      </c>
      <c r="V59" s="14">
        <f t="shared" si="2"/>
        <v>3</v>
      </c>
    </row>
    <row r="60" spans="1:22" x14ac:dyDescent="0.25">
      <c r="A60" s="2"/>
      <c r="B60" s="2">
        <v>58</v>
      </c>
      <c r="C60">
        <v>14.0007</v>
      </c>
      <c r="D60">
        <v>-1.4E-2</v>
      </c>
      <c r="E60">
        <v>1597.4884</v>
      </c>
      <c r="F60" s="1"/>
      <c r="G60" s="2">
        <v>58</v>
      </c>
      <c r="H60" s="2">
        <v>-13.997400000000001</v>
      </c>
      <c r="I60" s="2">
        <v>-1.8700000000000001E-2</v>
      </c>
      <c r="J60">
        <v>1597.4902999999999</v>
      </c>
      <c r="L60">
        <f t="shared" si="0"/>
        <v>-1.635E-2</v>
      </c>
      <c r="M60" s="9">
        <f t="shared" si="1"/>
        <v>2.6566668835816796E-2</v>
      </c>
      <c r="Q60" s="2">
        <v>119</v>
      </c>
      <c r="R60" s="2">
        <v>3</v>
      </c>
      <c r="S60" s="2">
        <v>39</v>
      </c>
      <c r="T60" s="1">
        <v>3</v>
      </c>
      <c r="U60" s="2">
        <v>0</v>
      </c>
      <c r="V60" s="14">
        <f t="shared" si="2"/>
        <v>3</v>
      </c>
    </row>
    <row r="61" spans="1:22" x14ac:dyDescent="0.25">
      <c r="A61" s="2"/>
      <c r="B61" s="2">
        <v>59</v>
      </c>
      <c r="C61">
        <v>13.999599999999999</v>
      </c>
      <c r="D61">
        <v>-1.17E-2</v>
      </c>
      <c r="E61">
        <v>1625.4887000000001</v>
      </c>
      <c r="F61" s="1"/>
      <c r="G61" s="2">
        <v>59</v>
      </c>
      <c r="H61" s="2">
        <v>-13.9975</v>
      </c>
      <c r="I61" s="2">
        <v>-1.6E-2</v>
      </c>
      <c r="J61">
        <v>1625.4903999999999</v>
      </c>
      <c r="L61">
        <f t="shared" si="0"/>
        <v>-1.3850000000000001E-2</v>
      </c>
      <c r="M61" s="9">
        <f t="shared" si="1"/>
        <v>0.10221578707620239</v>
      </c>
      <c r="Q61" s="2">
        <v>122</v>
      </c>
      <c r="R61" s="2">
        <v>3</v>
      </c>
      <c r="S61" s="2">
        <v>42</v>
      </c>
      <c r="T61" s="1">
        <v>3</v>
      </c>
      <c r="U61" s="2">
        <v>0</v>
      </c>
      <c r="V61" s="14">
        <f t="shared" si="2"/>
        <v>3</v>
      </c>
    </row>
    <row r="62" spans="1:22" x14ac:dyDescent="0.25">
      <c r="A62" s="2"/>
      <c r="B62" s="2">
        <v>60</v>
      </c>
      <c r="C62">
        <v>13.9998</v>
      </c>
      <c r="D62">
        <v>-1.6400000000000001E-2</v>
      </c>
      <c r="E62">
        <v>1653.4896000000001</v>
      </c>
      <c r="F62" s="1"/>
      <c r="G62" s="2">
        <v>60</v>
      </c>
      <c r="H62" s="2">
        <v>-13.998200000000001</v>
      </c>
      <c r="I62" s="2">
        <v>-1.6299999999999999E-2</v>
      </c>
      <c r="J62">
        <v>1653.4905000000001</v>
      </c>
      <c r="L62">
        <f t="shared" si="0"/>
        <v>-1.635E-2</v>
      </c>
      <c r="M62" s="9">
        <f t="shared" si="1"/>
        <v>-1.8985488384199896E-2</v>
      </c>
    </row>
    <row r="63" spans="1:22" x14ac:dyDescent="0.25">
      <c r="A63" s="2"/>
      <c r="B63" s="2">
        <v>61</v>
      </c>
      <c r="C63">
        <v>13.999499999999999</v>
      </c>
      <c r="D63">
        <v>-1.3299999999999999E-2</v>
      </c>
      <c r="E63">
        <v>1681.4896000000001</v>
      </c>
      <c r="F63" s="1"/>
      <c r="G63" s="2">
        <v>61</v>
      </c>
      <c r="H63" s="2">
        <v>-13.9991</v>
      </c>
      <c r="I63" s="2">
        <v>-1.7000000000000001E-2</v>
      </c>
      <c r="J63">
        <v>1681.4902999999999</v>
      </c>
      <c r="L63">
        <f t="shared" si="0"/>
        <v>-1.515E-2</v>
      </c>
      <c r="M63" s="9">
        <f t="shared" si="1"/>
        <v>5.4825274939808597E-3</v>
      </c>
    </row>
    <row r="64" spans="1:22" x14ac:dyDescent="0.25">
      <c r="A64" s="2"/>
      <c r="B64" s="2">
        <v>62</v>
      </c>
      <c r="C64">
        <v>13.999000000000001</v>
      </c>
      <c r="D64">
        <v>-1.26E-2</v>
      </c>
      <c r="E64">
        <v>1709.4893999999999</v>
      </c>
      <c r="F64" s="1"/>
      <c r="G64" s="2">
        <v>62</v>
      </c>
      <c r="H64" s="2">
        <v>-13.9993</v>
      </c>
      <c r="I64" s="2">
        <v>-1.6199999999999999E-2</v>
      </c>
      <c r="J64">
        <v>1709.4917</v>
      </c>
      <c r="L64">
        <f t="shared" si="0"/>
        <v>-1.44E-2</v>
      </c>
      <c r="M64" s="9">
        <f t="shared" si="1"/>
        <v>1.2234007939090515E-2</v>
      </c>
    </row>
    <row r="65" spans="1:13" x14ac:dyDescent="0.25">
      <c r="A65" s="2"/>
      <c r="B65" s="2">
        <v>63</v>
      </c>
      <c r="C65">
        <v>13.9993</v>
      </c>
      <c r="D65">
        <v>-2.0899999999999998E-2</v>
      </c>
      <c r="E65">
        <v>1737.4906000000001</v>
      </c>
      <c r="F65" s="1"/>
      <c r="G65" s="2">
        <v>63</v>
      </c>
      <c r="H65" s="2">
        <v>-13.9994</v>
      </c>
      <c r="I65" s="2">
        <v>-2.07E-2</v>
      </c>
      <c r="J65">
        <v>1737.4908</v>
      </c>
      <c r="L65">
        <f t="shared" si="0"/>
        <v>-2.0799999999999999E-2</v>
      </c>
      <c r="M65" s="9">
        <f t="shared" si="1"/>
        <v>-0.26251057460792598</v>
      </c>
    </row>
    <row r="66" spans="1:13" x14ac:dyDescent="0.25">
      <c r="A66" s="2"/>
      <c r="B66" s="2">
        <v>64</v>
      </c>
      <c r="C66">
        <v>13.9978</v>
      </c>
      <c r="D66">
        <v>-1.4800000000000001E-2</v>
      </c>
      <c r="E66">
        <v>1765.491</v>
      </c>
      <c r="F66" s="1"/>
      <c r="G66" s="2">
        <v>64</v>
      </c>
      <c r="H66" s="2">
        <v>-14.000400000000001</v>
      </c>
      <c r="I66" s="2">
        <v>-1.8499999999999999E-2</v>
      </c>
      <c r="J66">
        <v>1765.4918</v>
      </c>
      <c r="L66">
        <f t="shared" si="0"/>
        <v>-1.6649999999999998E-2</v>
      </c>
      <c r="M66" s="9">
        <f t="shared" si="1"/>
        <v>-0.12190082644628086</v>
      </c>
    </row>
    <row r="67" spans="1:13" x14ac:dyDescent="0.25">
      <c r="A67" s="2"/>
      <c r="B67" s="2">
        <v>65</v>
      </c>
      <c r="C67">
        <v>13.9983</v>
      </c>
      <c r="D67">
        <v>-1.8700000000000001E-2</v>
      </c>
      <c r="E67">
        <v>1793.4921999999999</v>
      </c>
      <c r="F67" s="1"/>
      <c r="G67" s="2">
        <v>65</v>
      </c>
      <c r="H67" s="2">
        <v>-13.9994</v>
      </c>
      <c r="I67" s="2">
        <v>-1.9599999999999999E-2</v>
      </c>
      <c r="J67">
        <v>1793.4911999999999</v>
      </c>
      <c r="L67">
        <f t="shared" si="0"/>
        <v>-1.915E-2</v>
      </c>
      <c r="M67" s="9">
        <f t="shared" si="1"/>
        <v>-0.24310210190668316</v>
      </c>
    </row>
    <row r="68" spans="1:13" x14ac:dyDescent="0.25">
      <c r="A68" s="2"/>
      <c r="B68" s="2">
        <v>66</v>
      </c>
      <c r="C68">
        <v>13.996600000000001</v>
      </c>
      <c r="D68">
        <v>-2.01E-2</v>
      </c>
      <c r="E68">
        <v>1821.4912999999999</v>
      </c>
      <c r="F68" s="1"/>
      <c r="G68" s="2">
        <v>66</v>
      </c>
      <c r="H68" s="2">
        <v>-14.000400000000001</v>
      </c>
      <c r="I68" s="2">
        <v>-2.1000000000000001E-2</v>
      </c>
      <c r="J68">
        <v>1821.4907000000001</v>
      </c>
      <c r="L68">
        <f t="shared" ref="L68:L124" si="3">(D68+I68)/2</f>
        <v>-2.0549999999999999E-2</v>
      </c>
      <c r="M68" s="9">
        <f t="shared" ref="M68:M124" si="4">(L68+0.05-$P$3*(G68-$G$3))*1000/25.4</f>
        <v>-0.32099629075291203</v>
      </c>
    </row>
    <row r="69" spans="1:13" x14ac:dyDescent="0.25">
      <c r="A69" s="2"/>
      <c r="B69" s="2">
        <v>67</v>
      </c>
      <c r="C69">
        <v>13.9969</v>
      </c>
      <c r="D69">
        <v>-1.61E-2</v>
      </c>
      <c r="E69">
        <v>1849.4919</v>
      </c>
      <c r="F69" s="1"/>
      <c r="G69" s="2">
        <v>67</v>
      </c>
      <c r="H69" s="2">
        <v>-14.001899999999999</v>
      </c>
      <c r="I69" s="2">
        <v>-2.0899999999999998E-2</v>
      </c>
      <c r="J69">
        <v>1849.4920999999999</v>
      </c>
      <c r="L69">
        <f t="shared" si="3"/>
        <v>-1.8499999999999999E-2</v>
      </c>
      <c r="M69" s="9">
        <f t="shared" si="4"/>
        <v>-0.2630637079455978</v>
      </c>
    </row>
    <row r="70" spans="1:13" x14ac:dyDescent="0.25">
      <c r="A70" s="2"/>
      <c r="B70" s="2">
        <v>68</v>
      </c>
      <c r="C70">
        <v>13.9961</v>
      </c>
      <c r="D70">
        <v>-1.7999999999999999E-2</v>
      </c>
      <c r="E70">
        <v>1877.4914000000001</v>
      </c>
      <c r="F70" s="1"/>
      <c r="G70" s="2">
        <v>68</v>
      </c>
      <c r="H70" s="2">
        <v>-14.001300000000001</v>
      </c>
      <c r="I70" s="2">
        <v>-1.9300000000000001E-2</v>
      </c>
      <c r="J70">
        <v>1877.4918</v>
      </c>
      <c r="L70">
        <f t="shared" si="3"/>
        <v>-1.865E-2</v>
      </c>
      <c r="M70" s="9">
        <f t="shared" si="4"/>
        <v>-0.29174529836662982</v>
      </c>
    </row>
    <row r="71" spans="1:13" x14ac:dyDescent="0.25">
      <c r="A71" s="2"/>
      <c r="B71" s="2">
        <v>69</v>
      </c>
      <c r="C71">
        <v>13.9956</v>
      </c>
      <c r="D71">
        <v>-1.5900000000000001E-2</v>
      </c>
      <c r="E71">
        <v>1905.4917</v>
      </c>
      <c r="F71" s="1"/>
      <c r="G71" s="2">
        <v>69</v>
      </c>
      <c r="H71" s="2">
        <v>-14.0029</v>
      </c>
      <c r="I71" s="2">
        <v>-1.8499999999999999E-2</v>
      </c>
      <c r="J71">
        <v>1905.4926</v>
      </c>
      <c r="L71">
        <f t="shared" si="3"/>
        <v>-1.72E-2</v>
      </c>
      <c r="M71" s="9">
        <f t="shared" si="4"/>
        <v>-0.25743476280340999</v>
      </c>
    </row>
    <row r="72" spans="1:13" x14ac:dyDescent="0.25">
      <c r="A72" s="2"/>
      <c r="B72" s="2">
        <v>70</v>
      </c>
      <c r="C72">
        <v>13.994999999999999</v>
      </c>
      <c r="D72">
        <v>-2.0199999999999999E-2</v>
      </c>
      <c r="E72">
        <v>1933.4915000000001</v>
      </c>
      <c r="F72" s="1"/>
      <c r="G72" s="2">
        <v>70</v>
      </c>
      <c r="H72" s="2">
        <v>-14.001899999999999</v>
      </c>
      <c r="I72" s="2">
        <v>-2.1600000000000001E-2</v>
      </c>
      <c r="J72">
        <v>1933.4917</v>
      </c>
      <c r="L72">
        <f t="shared" si="3"/>
        <v>-2.0900000000000002E-2</v>
      </c>
      <c r="M72" s="9">
        <f t="shared" si="4"/>
        <v>-0.42588013275200126</v>
      </c>
    </row>
    <row r="73" spans="1:13" x14ac:dyDescent="0.25">
      <c r="A73" s="2"/>
      <c r="B73" s="2">
        <v>71</v>
      </c>
      <c r="C73">
        <v>13.9955</v>
      </c>
      <c r="D73">
        <v>-1.46E-2</v>
      </c>
      <c r="E73">
        <v>1961.4920999999999</v>
      </c>
      <c r="F73" s="1"/>
      <c r="G73" s="2">
        <v>71</v>
      </c>
      <c r="H73" s="2">
        <v>-14.002599999999999</v>
      </c>
      <c r="I73" s="2">
        <v>-1.7899999999999999E-2</v>
      </c>
      <c r="J73">
        <v>1961.4914000000001</v>
      </c>
      <c r="L73">
        <f t="shared" si="3"/>
        <v>-1.6250000000000001E-2</v>
      </c>
      <c r="M73" s="9">
        <f t="shared" si="4"/>
        <v>-0.26558534522027732</v>
      </c>
    </row>
    <row r="74" spans="1:13" x14ac:dyDescent="0.25">
      <c r="A74" s="2"/>
      <c r="B74" s="2">
        <v>72</v>
      </c>
      <c r="C74">
        <v>13.9945</v>
      </c>
      <c r="D74">
        <v>-1.5599999999999999E-2</v>
      </c>
      <c r="E74">
        <v>1989.4921999999999</v>
      </c>
      <c r="F74" s="1"/>
      <c r="G74" s="2">
        <v>72</v>
      </c>
      <c r="H74" s="2">
        <v>-14.0029</v>
      </c>
      <c r="I74" s="2">
        <v>-1.7999999999999999E-2</v>
      </c>
      <c r="J74">
        <v>1989.4924000000001</v>
      </c>
      <c r="L74">
        <f t="shared" si="3"/>
        <v>-1.6799999999999999E-2</v>
      </c>
      <c r="M74" s="9">
        <f t="shared" si="4"/>
        <v>-0.31001496713737198</v>
      </c>
    </row>
    <row r="75" spans="1:13" x14ac:dyDescent="0.25">
      <c r="A75" s="2"/>
      <c r="B75" s="2">
        <v>73</v>
      </c>
      <c r="C75">
        <v>13.994999999999999</v>
      </c>
      <c r="D75">
        <v>-1.3899999999999999E-2</v>
      </c>
      <c r="E75">
        <v>2017.4926</v>
      </c>
      <c r="F75" s="1"/>
      <c r="G75" s="2">
        <v>73</v>
      </c>
      <c r="H75" s="2">
        <v>-14.0039</v>
      </c>
      <c r="I75" s="2">
        <v>-1.9800000000000002E-2</v>
      </c>
      <c r="J75">
        <v>2017.4926</v>
      </c>
      <c r="L75">
        <f t="shared" si="3"/>
        <v>-1.685E-2</v>
      </c>
      <c r="M75" s="9">
        <f t="shared" si="4"/>
        <v>-0.3347595496843887</v>
      </c>
    </row>
    <row r="76" spans="1:13" x14ac:dyDescent="0.25">
      <c r="A76" s="2"/>
      <c r="B76" s="2">
        <v>74</v>
      </c>
      <c r="C76">
        <v>13.9938</v>
      </c>
      <c r="D76">
        <v>-1.2E-2</v>
      </c>
      <c r="E76">
        <v>2045.4929</v>
      </c>
      <c r="F76" s="1"/>
      <c r="G76" s="2">
        <v>74</v>
      </c>
      <c r="H76" s="2">
        <v>-14.004300000000001</v>
      </c>
      <c r="I76" s="2">
        <v>-1.43E-2</v>
      </c>
      <c r="J76">
        <v>2045.4927</v>
      </c>
      <c r="L76">
        <f t="shared" si="3"/>
        <v>-1.315E-2</v>
      </c>
      <c r="M76" s="9">
        <f t="shared" si="4"/>
        <v>-0.21186633695581442</v>
      </c>
    </row>
    <row r="77" spans="1:13" x14ac:dyDescent="0.25">
      <c r="A77" s="2"/>
      <c r="B77" s="2">
        <v>75</v>
      </c>
      <c r="C77">
        <v>13.9937</v>
      </c>
      <c r="D77">
        <v>-1.6899999999999998E-2</v>
      </c>
      <c r="E77">
        <v>2073.4919</v>
      </c>
      <c r="F77" s="1"/>
      <c r="G77" s="2">
        <v>75</v>
      </c>
      <c r="H77" s="2">
        <v>-14.004200000000001</v>
      </c>
      <c r="I77" s="2">
        <v>-2.07E-2</v>
      </c>
      <c r="J77">
        <v>2073.4917999999998</v>
      </c>
      <c r="L77">
        <f t="shared" si="3"/>
        <v>-1.8799999999999997E-2</v>
      </c>
      <c r="M77" s="9">
        <f t="shared" si="4"/>
        <v>-0.45708336044771247</v>
      </c>
    </row>
    <row r="78" spans="1:13" x14ac:dyDescent="0.25">
      <c r="A78" s="2"/>
      <c r="B78" s="2">
        <v>76</v>
      </c>
      <c r="C78">
        <v>13.992599999999999</v>
      </c>
      <c r="D78">
        <v>-1.7299999999999999E-2</v>
      </c>
      <c r="E78">
        <v>2101.4935999999998</v>
      </c>
      <c r="F78" s="1"/>
      <c r="G78" s="2">
        <v>76</v>
      </c>
      <c r="H78" s="2">
        <v>-14.0054</v>
      </c>
      <c r="I78" s="2">
        <v>-0.02</v>
      </c>
      <c r="J78">
        <v>2101.4926</v>
      </c>
      <c r="L78">
        <f t="shared" si="3"/>
        <v>-1.865E-2</v>
      </c>
      <c r="M78" s="9">
        <f t="shared" si="4"/>
        <v>-0.47395392724669738</v>
      </c>
    </row>
    <row r="79" spans="1:13" x14ac:dyDescent="0.25">
      <c r="A79" s="2"/>
      <c r="B79" s="2">
        <v>77</v>
      </c>
      <c r="C79">
        <v>13.9925</v>
      </c>
      <c r="D79">
        <v>-1.6199999999999999E-2</v>
      </c>
      <c r="E79">
        <v>2129.4924999999998</v>
      </c>
      <c r="F79" s="1"/>
      <c r="G79" s="2">
        <v>77</v>
      </c>
      <c r="H79" s="2">
        <v>-14.0055</v>
      </c>
      <c r="I79" s="2">
        <v>-1.67E-2</v>
      </c>
      <c r="J79">
        <v>2129.4926</v>
      </c>
      <c r="L79">
        <f t="shared" si="3"/>
        <v>-1.6449999999999999E-2</v>
      </c>
      <c r="M79" s="9">
        <f t="shared" si="4"/>
        <v>-0.41011583262835943</v>
      </c>
    </row>
    <row r="80" spans="1:13" x14ac:dyDescent="0.25">
      <c r="A80" s="2"/>
      <c r="B80" s="2">
        <v>78</v>
      </c>
      <c r="C80">
        <v>13.992100000000001</v>
      </c>
      <c r="D80">
        <v>-1.44E-2</v>
      </c>
      <c r="E80">
        <v>2157.4929999999999</v>
      </c>
      <c r="F80" s="1"/>
      <c r="G80" s="2">
        <v>78</v>
      </c>
      <c r="H80" s="2">
        <v>-14.0067</v>
      </c>
      <c r="I80" s="2">
        <v>-1.8200000000000001E-2</v>
      </c>
      <c r="J80">
        <v>2157.4915999999998</v>
      </c>
      <c r="L80">
        <f t="shared" si="3"/>
        <v>-1.6300000000000002E-2</v>
      </c>
      <c r="M80" s="9">
        <f t="shared" si="4"/>
        <v>-0.4269863994273444</v>
      </c>
    </row>
    <row r="81" spans="1:13" x14ac:dyDescent="0.25">
      <c r="A81" s="2"/>
      <c r="B81" s="2">
        <v>79</v>
      </c>
      <c r="C81">
        <v>13.991899999999999</v>
      </c>
      <c r="D81">
        <v>-1.29E-2</v>
      </c>
      <c r="E81">
        <v>2185.4929000000002</v>
      </c>
      <c r="F81" s="1"/>
      <c r="G81" s="2">
        <v>79</v>
      </c>
      <c r="H81" s="2">
        <v>-14.006600000000001</v>
      </c>
      <c r="I81" s="2">
        <v>-1.8200000000000001E-2</v>
      </c>
      <c r="J81">
        <v>2185.4922000000001</v>
      </c>
      <c r="L81">
        <f t="shared" si="3"/>
        <v>-1.5550000000000001E-2</v>
      </c>
      <c r="M81" s="9">
        <f t="shared" si="4"/>
        <v>-0.42023491898223475</v>
      </c>
    </row>
    <row r="82" spans="1:13" x14ac:dyDescent="0.25">
      <c r="A82" s="2"/>
      <c r="B82" s="2">
        <v>80</v>
      </c>
      <c r="C82">
        <v>13.991300000000001</v>
      </c>
      <c r="D82">
        <v>-1.6500000000000001E-2</v>
      </c>
      <c r="E82">
        <v>2213.4933000000001</v>
      </c>
      <c r="F82" s="1"/>
      <c r="G82" s="2">
        <v>80</v>
      </c>
      <c r="H82" s="2">
        <v>-14.007099999999999</v>
      </c>
      <c r="I82" s="2">
        <v>-2.0199999999999999E-2</v>
      </c>
      <c r="J82">
        <v>2213.4931999999999</v>
      </c>
      <c r="L82">
        <f t="shared" si="3"/>
        <v>-1.8349999999999998E-2</v>
      </c>
      <c r="M82" s="9">
        <f t="shared" si="4"/>
        <v>-0.55324721806468413</v>
      </c>
    </row>
    <row r="83" spans="1:13" x14ac:dyDescent="0.25">
      <c r="A83" s="2"/>
      <c r="B83" s="2">
        <v>81</v>
      </c>
      <c r="C83">
        <v>13.9925</v>
      </c>
      <c r="D83">
        <v>-7.6E-3</v>
      </c>
      <c r="E83">
        <v>2241.4933000000001</v>
      </c>
      <c r="F83" s="1"/>
      <c r="G83" s="2">
        <v>81</v>
      </c>
      <c r="H83" s="2">
        <v>-14.0076</v>
      </c>
      <c r="I83" s="2">
        <v>-8.6999999999999994E-3</v>
      </c>
      <c r="J83">
        <v>2241.4928</v>
      </c>
      <c r="L83">
        <f t="shared" si="3"/>
        <v>-8.1499999999999993E-3</v>
      </c>
      <c r="M83" s="9">
        <f t="shared" si="4"/>
        <v>-0.17444849352508621</v>
      </c>
    </row>
    <row r="84" spans="1:13" x14ac:dyDescent="0.25">
      <c r="A84" s="2"/>
      <c r="B84" s="2">
        <v>82</v>
      </c>
      <c r="C84">
        <v>13.9902</v>
      </c>
      <c r="D84">
        <v>-1.1900000000000001E-2</v>
      </c>
      <c r="E84">
        <v>2269.4929999999999</v>
      </c>
      <c r="F84" s="1"/>
      <c r="G84" s="2">
        <v>82</v>
      </c>
      <c r="H84" s="2">
        <v>-14.007999999999999</v>
      </c>
      <c r="I84" s="2">
        <v>-8.8999999999999999E-3</v>
      </c>
      <c r="J84">
        <v>2269.4926999999998</v>
      </c>
      <c r="L84">
        <f t="shared" si="3"/>
        <v>-1.04E-2</v>
      </c>
      <c r="M84" s="9">
        <f t="shared" si="4"/>
        <v>-0.2858072493004491</v>
      </c>
    </row>
    <row r="85" spans="1:13" x14ac:dyDescent="0.25">
      <c r="A85" s="2"/>
      <c r="B85" s="2">
        <v>83</v>
      </c>
      <c r="C85">
        <v>13.989699999999999</v>
      </c>
      <c r="D85">
        <v>-7.7000000000000002E-3</v>
      </c>
      <c r="E85">
        <v>2297.4937</v>
      </c>
      <c r="F85" s="1"/>
      <c r="G85" s="2">
        <v>83</v>
      </c>
      <c r="H85" s="2">
        <v>-14.0084</v>
      </c>
      <c r="I85" s="2">
        <v>-4.7000000000000002E-3</v>
      </c>
      <c r="J85">
        <v>2297.4933000000001</v>
      </c>
      <c r="L85">
        <f t="shared" si="3"/>
        <v>-6.2000000000000006E-3</v>
      </c>
      <c r="M85" s="9">
        <f t="shared" si="4"/>
        <v>-0.14322899720179605</v>
      </c>
    </row>
    <row r="86" spans="1:13" x14ac:dyDescent="0.25">
      <c r="A86" s="2"/>
      <c r="B86" s="2">
        <v>84</v>
      </c>
      <c r="C86">
        <v>13.9893</v>
      </c>
      <c r="D86">
        <v>-8.8000000000000005E-3</v>
      </c>
      <c r="E86">
        <v>2325.4928</v>
      </c>
      <c r="F86" s="1"/>
      <c r="G86" s="2">
        <v>84</v>
      </c>
      <c r="H86" s="2">
        <v>-14.009399999999999</v>
      </c>
      <c r="I86" s="2">
        <v>-6.7000000000000002E-3</v>
      </c>
      <c r="J86">
        <v>2325.4933999999998</v>
      </c>
      <c r="L86">
        <f t="shared" si="3"/>
        <v>-7.7499999999999999E-3</v>
      </c>
      <c r="M86" s="9">
        <f t="shared" si="4"/>
        <v>-0.22702869785904875</v>
      </c>
    </row>
    <row r="87" spans="1:13" x14ac:dyDescent="0.25">
      <c r="A87" s="2"/>
      <c r="B87" s="2">
        <v>85</v>
      </c>
      <c r="C87">
        <v>13.9895</v>
      </c>
      <c r="D87">
        <v>-9.4999999999999998E-3</v>
      </c>
      <c r="E87">
        <v>2353.4935</v>
      </c>
      <c r="F87" s="1"/>
      <c r="G87" s="2">
        <v>85</v>
      </c>
      <c r="H87" s="2">
        <v>-14.0092</v>
      </c>
      <c r="I87" s="2">
        <v>-7.9000000000000008E-3</v>
      </c>
      <c r="J87">
        <v>2353.4933000000001</v>
      </c>
      <c r="L87">
        <f t="shared" si="3"/>
        <v>-8.6999999999999994E-3</v>
      </c>
      <c r="M87" s="9">
        <f t="shared" si="4"/>
        <v>-0.28720635127220656</v>
      </c>
    </row>
    <row r="88" spans="1:13" x14ac:dyDescent="0.25">
      <c r="A88" s="2"/>
      <c r="B88" s="2">
        <v>86</v>
      </c>
      <c r="C88">
        <v>13.988799999999999</v>
      </c>
      <c r="D88">
        <v>-1.9E-3</v>
      </c>
      <c r="E88">
        <v>2381.4942999999998</v>
      </c>
      <c r="F88" s="1"/>
      <c r="G88" s="2">
        <v>86</v>
      </c>
      <c r="H88" s="2">
        <v>-14.008900000000001</v>
      </c>
      <c r="I88" s="2">
        <v>-1.4E-3</v>
      </c>
      <c r="J88">
        <v>2381.4937</v>
      </c>
      <c r="L88">
        <f t="shared" si="3"/>
        <v>-1.65E-3</v>
      </c>
      <c r="M88" s="9">
        <f t="shared" si="4"/>
        <v>-3.2423374764104743E-2</v>
      </c>
    </row>
    <row r="89" spans="1:13" x14ac:dyDescent="0.25">
      <c r="A89" s="2"/>
      <c r="B89" s="2">
        <v>87</v>
      </c>
      <c r="C89">
        <v>13.9877</v>
      </c>
      <c r="D89">
        <v>-8.0000000000000004E-4</v>
      </c>
      <c r="E89">
        <v>2409.4931000000001</v>
      </c>
      <c r="F89" s="1"/>
      <c r="G89" s="2">
        <v>87</v>
      </c>
      <c r="H89" s="2">
        <v>-14.0105</v>
      </c>
      <c r="I89" s="2">
        <v>4.0000000000000002E-4</v>
      </c>
      <c r="J89">
        <v>2409.4938000000002</v>
      </c>
      <c r="L89">
        <f t="shared" si="3"/>
        <v>-2.0000000000000001E-4</v>
      </c>
      <c r="M89" s="9">
        <f t="shared" si="4"/>
        <v>1.8871607991151221E-3</v>
      </c>
    </row>
    <row r="90" spans="1:13" x14ac:dyDescent="0.25">
      <c r="A90" s="2"/>
      <c r="B90" s="2">
        <v>88</v>
      </c>
      <c r="C90">
        <v>13.987399999999999</v>
      </c>
      <c r="D90">
        <v>-8.0000000000000004E-4</v>
      </c>
      <c r="E90">
        <v>2437.4933999999998</v>
      </c>
      <c r="F90" s="1"/>
      <c r="G90" s="2">
        <v>88</v>
      </c>
      <c r="H90" s="2">
        <v>-14.010999999999999</v>
      </c>
      <c r="I90" s="2">
        <v>-4.0000000000000002E-4</v>
      </c>
      <c r="J90">
        <v>2437.4944</v>
      </c>
      <c r="L90">
        <f t="shared" si="3"/>
        <v>-6.0000000000000006E-4</v>
      </c>
      <c r="M90" s="9">
        <f t="shared" si="4"/>
        <v>-3.6636949306956532E-2</v>
      </c>
    </row>
    <row r="91" spans="1:13" x14ac:dyDescent="0.25">
      <c r="A91" s="2"/>
      <c r="B91" s="2">
        <v>89</v>
      </c>
      <c r="C91">
        <v>13.987299999999999</v>
      </c>
      <c r="D91">
        <v>2.0000000000000001E-4</v>
      </c>
      <c r="E91">
        <v>2465.4937</v>
      </c>
      <c r="F91" s="1"/>
      <c r="G91" s="2">
        <v>89</v>
      </c>
      <c r="H91" s="2">
        <v>-14.010899999999999</v>
      </c>
      <c r="I91" s="2">
        <v>1.1000000000000001E-3</v>
      </c>
      <c r="J91">
        <v>2465.4937</v>
      </c>
      <c r="L91">
        <f t="shared" si="3"/>
        <v>6.5000000000000008E-4</v>
      </c>
      <c r="M91" s="9">
        <f t="shared" si="4"/>
        <v>-1.0200429491768118E-2</v>
      </c>
    </row>
    <row r="92" spans="1:13" x14ac:dyDescent="0.25">
      <c r="A92" s="2"/>
      <c r="B92" s="2">
        <v>90</v>
      </c>
      <c r="C92">
        <v>13.9861</v>
      </c>
      <c r="D92">
        <v>2E-3</v>
      </c>
      <c r="E92">
        <v>2493.4944999999998</v>
      </c>
      <c r="F92" s="1"/>
      <c r="G92" s="2">
        <v>90</v>
      </c>
      <c r="H92" s="2">
        <v>-14.011900000000001</v>
      </c>
      <c r="I92" s="2">
        <v>3.7000000000000002E-3</v>
      </c>
      <c r="J92">
        <v>2493.4938999999999</v>
      </c>
      <c r="L92">
        <f t="shared" si="3"/>
        <v>2.8500000000000001E-3</v>
      </c>
      <c r="M92" s="9">
        <f t="shared" si="4"/>
        <v>5.3637665126569881E-2</v>
      </c>
    </row>
    <row r="93" spans="1:13" x14ac:dyDescent="0.25">
      <c r="A93" s="2"/>
      <c r="B93" s="2">
        <v>91</v>
      </c>
      <c r="C93">
        <v>13.9862</v>
      </c>
      <c r="D93">
        <v>1.9E-3</v>
      </c>
      <c r="E93">
        <v>2521.4944999999998</v>
      </c>
      <c r="F93" s="1"/>
      <c r="G93" s="2">
        <v>91</v>
      </c>
      <c r="H93" s="2">
        <v>-14.0114</v>
      </c>
      <c r="I93" s="2">
        <v>2E-3</v>
      </c>
      <c r="J93">
        <v>2521.4938999999999</v>
      </c>
      <c r="L93">
        <f t="shared" si="3"/>
        <v>1.9499999999999999E-3</v>
      </c>
      <c r="M93" s="9">
        <f t="shared" si="4"/>
        <v>-4.5714843495802586E-3</v>
      </c>
    </row>
    <row r="94" spans="1:13" x14ac:dyDescent="0.25">
      <c r="A94" s="2"/>
      <c r="B94" s="2">
        <v>92</v>
      </c>
      <c r="C94">
        <v>13.9856</v>
      </c>
      <c r="D94">
        <v>4.1000000000000003E-3</v>
      </c>
      <c r="E94">
        <v>2549.4937</v>
      </c>
      <c r="F94" s="1"/>
      <c r="G94" s="2">
        <v>92</v>
      </c>
      <c r="H94" s="2">
        <v>-14.0122</v>
      </c>
      <c r="I94" s="2">
        <v>5.1000000000000004E-3</v>
      </c>
      <c r="J94">
        <v>2549.4938999999999</v>
      </c>
      <c r="L94">
        <f t="shared" si="3"/>
        <v>4.5999999999999999E-3</v>
      </c>
      <c r="M94" s="9">
        <f t="shared" si="4"/>
        <v>7.698314570182857E-2</v>
      </c>
    </row>
    <row r="95" spans="1:13" x14ac:dyDescent="0.25">
      <c r="A95" s="2"/>
      <c r="B95" s="2">
        <v>93</v>
      </c>
      <c r="C95">
        <v>13.9839</v>
      </c>
      <c r="D95">
        <v>5.5999999999999999E-3</v>
      </c>
      <c r="E95">
        <v>2577.4951999999998</v>
      </c>
      <c r="F95" s="1"/>
      <c r="G95" s="2">
        <v>93</v>
      </c>
      <c r="H95" s="2">
        <v>-14.012600000000001</v>
      </c>
      <c r="I95" s="2">
        <v>4.4000000000000003E-3</v>
      </c>
      <c r="J95">
        <v>2577.4940999999999</v>
      </c>
      <c r="L95">
        <f t="shared" si="3"/>
        <v>5.0000000000000001E-3</v>
      </c>
      <c r="M95" s="9">
        <f t="shared" si="4"/>
        <v>6.9955098587882986E-2</v>
      </c>
    </row>
    <row r="96" spans="1:13" x14ac:dyDescent="0.25">
      <c r="A96" s="2"/>
      <c r="B96" s="2">
        <v>94</v>
      </c>
      <c r="C96">
        <v>13.9857</v>
      </c>
      <c r="D96">
        <v>7.0000000000000001E-3</v>
      </c>
      <c r="E96">
        <v>2605.4944</v>
      </c>
      <c r="F96" s="1"/>
      <c r="G96" s="2">
        <v>94</v>
      </c>
      <c r="H96" s="2">
        <v>-14.013</v>
      </c>
      <c r="I96" s="2">
        <v>7.1999999999999998E-3</v>
      </c>
      <c r="J96">
        <v>2605.4940999999999</v>
      </c>
      <c r="L96">
        <f t="shared" si="3"/>
        <v>7.1000000000000004E-3</v>
      </c>
      <c r="M96" s="9">
        <f t="shared" si="4"/>
        <v>0.12985618533220539</v>
      </c>
    </row>
    <row r="97" spans="1:13" x14ac:dyDescent="0.25">
      <c r="A97" s="2"/>
      <c r="B97" s="2">
        <v>95</v>
      </c>
      <c r="C97">
        <v>13.9848</v>
      </c>
      <c r="D97">
        <v>4.8999999999999998E-3</v>
      </c>
      <c r="E97">
        <v>2633.4942999999998</v>
      </c>
      <c r="F97" s="1"/>
      <c r="G97" s="2">
        <v>95</v>
      </c>
      <c r="H97" s="2">
        <v>-14.0137</v>
      </c>
      <c r="I97" s="2">
        <v>3.2000000000000002E-3</v>
      </c>
      <c r="J97">
        <v>2633.4942000000001</v>
      </c>
      <c r="L97">
        <f t="shared" si="3"/>
        <v>4.0499999999999998E-3</v>
      </c>
      <c r="M97" s="9">
        <f t="shared" si="4"/>
        <v>-1.2998633435283569E-2</v>
      </c>
    </row>
    <row r="98" spans="1:13" x14ac:dyDescent="0.25">
      <c r="A98" s="2"/>
      <c r="B98" s="2">
        <v>96</v>
      </c>
      <c r="C98">
        <v>13.9831</v>
      </c>
      <c r="D98">
        <v>7.7999999999999996E-3</v>
      </c>
      <c r="E98">
        <v>2661.4949000000001</v>
      </c>
      <c r="F98" s="1"/>
      <c r="G98" s="2">
        <v>96</v>
      </c>
      <c r="H98" s="2">
        <v>-14.013999999999999</v>
      </c>
      <c r="I98" s="2">
        <v>6.8999999999999999E-3</v>
      </c>
      <c r="J98">
        <v>2661.4940000000001</v>
      </c>
      <c r="L98">
        <f t="shared" si="3"/>
        <v>7.3499999999999998E-3</v>
      </c>
      <c r="M98" s="9">
        <f t="shared" si="4"/>
        <v>9.4146547797227809E-2</v>
      </c>
    </row>
    <row r="99" spans="1:13" x14ac:dyDescent="0.25">
      <c r="A99" s="2"/>
      <c r="B99" s="2">
        <v>97</v>
      </c>
      <c r="C99">
        <v>13.982799999999999</v>
      </c>
      <c r="D99">
        <v>9.4999999999999998E-3</v>
      </c>
      <c r="E99">
        <v>2689.4949000000001</v>
      </c>
      <c r="F99" s="1"/>
      <c r="G99" s="2">
        <v>97</v>
      </c>
      <c r="H99" s="2">
        <v>-14.0144</v>
      </c>
      <c r="I99" s="2">
        <v>5.1000000000000004E-3</v>
      </c>
      <c r="J99">
        <v>2689.4946</v>
      </c>
      <c r="L99">
        <f t="shared" si="3"/>
        <v>7.3000000000000001E-3</v>
      </c>
      <c r="M99" s="9">
        <f t="shared" si="4"/>
        <v>6.9401965250211667E-2</v>
      </c>
    </row>
    <row r="100" spans="1:13" x14ac:dyDescent="0.25">
      <c r="A100" s="2"/>
      <c r="B100" s="2">
        <v>98</v>
      </c>
      <c r="C100">
        <v>13.983499999999999</v>
      </c>
      <c r="D100">
        <v>1.0500000000000001E-2</v>
      </c>
      <c r="E100">
        <v>2717.4944999999998</v>
      </c>
      <c r="F100" s="1"/>
      <c r="G100" s="2">
        <v>98</v>
      </c>
      <c r="H100" s="2">
        <v>-14.014900000000001</v>
      </c>
      <c r="I100" s="2">
        <v>8.2000000000000007E-3</v>
      </c>
      <c r="J100">
        <v>2717.4949999999999</v>
      </c>
      <c r="L100">
        <f t="shared" si="3"/>
        <v>9.3500000000000007E-3</v>
      </c>
      <c r="M100" s="9">
        <f t="shared" si="4"/>
        <v>0.12733454805752586</v>
      </c>
    </row>
    <row r="101" spans="1:13" x14ac:dyDescent="0.25">
      <c r="A101" s="2"/>
      <c r="B101" s="2">
        <v>99</v>
      </c>
      <c r="C101">
        <v>13.981999999999999</v>
      </c>
      <c r="D101">
        <v>9.7000000000000003E-3</v>
      </c>
      <c r="E101">
        <v>2745.4949000000001</v>
      </c>
      <c r="F101" s="1"/>
      <c r="G101" s="2">
        <v>99</v>
      </c>
      <c r="H101" s="2">
        <v>-14.016</v>
      </c>
      <c r="I101" s="2">
        <v>9.9000000000000008E-3</v>
      </c>
      <c r="J101">
        <v>2745.4947999999999</v>
      </c>
      <c r="L101">
        <f t="shared" si="3"/>
        <v>9.7999999999999997E-3</v>
      </c>
      <c r="M101" s="9">
        <f t="shared" si="4"/>
        <v>0.1222750048805885</v>
      </c>
    </row>
    <row r="102" spans="1:13" x14ac:dyDescent="0.25">
      <c r="A102" s="2"/>
      <c r="B102" s="2">
        <v>100</v>
      </c>
      <c r="C102">
        <v>13.9824</v>
      </c>
      <c r="D102">
        <v>1.4200000000000001E-2</v>
      </c>
      <c r="E102">
        <v>2773.4949000000001</v>
      </c>
      <c r="F102" s="1"/>
      <c r="G102" s="2">
        <v>100</v>
      </c>
      <c r="H102" s="2">
        <v>-14.0158</v>
      </c>
      <c r="I102" s="2">
        <v>1.04E-2</v>
      </c>
      <c r="J102">
        <v>2773.4947999999999</v>
      </c>
      <c r="L102">
        <f t="shared" si="3"/>
        <v>1.23E-2</v>
      </c>
      <c r="M102" s="9">
        <f t="shared" si="4"/>
        <v>0.19792412312097352</v>
      </c>
    </row>
    <row r="103" spans="1:13" x14ac:dyDescent="0.25">
      <c r="A103" s="2"/>
      <c r="B103" s="2">
        <v>101</v>
      </c>
      <c r="C103">
        <v>13.9811</v>
      </c>
      <c r="D103">
        <v>1.44E-2</v>
      </c>
      <c r="E103">
        <v>2801.4955</v>
      </c>
      <c r="F103" s="1"/>
      <c r="G103" s="2">
        <v>101</v>
      </c>
      <c r="H103" s="2">
        <v>-14.016</v>
      </c>
      <c r="I103" s="2">
        <v>1.2500000000000001E-2</v>
      </c>
      <c r="J103">
        <v>2801.4947000000002</v>
      </c>
      <c r="L103">
        <f t="shared" si="3"/>
        <v>1.345E-2</v>
      </c>
      <c r="M103" s="9">
        <f t="shared" si="4"/>
        <v>0.22042363506214635</v>
      </c>
    </row>
    <row r="104" spans="1:13" x14ac:dyDescent="0.25">
      <c r="A104" s="2"/>
      <c r="B104" s="2">
        <v>102</v>
      </c>
      <c r="C104">
        <v>13.982100000000001</v>
      </c>
      <c r="D104">
        <v>1.35E-2</v>
      </c>
      <c r="E104">
        <v>2829.4949000000001</v>
      </c>
      <c r="F104" s="1"/>
      <c r="G104" s="2">
        <v>102</v>
      </c>
      <c r="H104" s="2">
        <v>-14.0166</v>
      </c>
      <c r="I104" s="2">
        <v>1.2E-2</v>
      </c>
      <c r="J104">
        <v>2829.4947000000002</v>
      </c>
      <c r="L104">
        <f t="shared" si="3"/>
        <v>1.2750000000000001E-2</v>
      </c>
      <c r="M104" s="9">
        <f t="shared" si="4"/>
        <v>0.17008850133402739</v>
      </c>
    </row>
    <row r="105" spans="1:13" x14ac:dyDescent="0.25">
      <c r="A105" s="2"/>
      <c r="B105" s="2">
        <v>103</v>
      </c>
      <c r="C105">
        <v>13.9809</v>
      </c>
      <c r="D105">
        <v>1.78E-2</v>
      </c>
      <c r="E105">
        <v>2857.4953</v>
      </c>
      <c r="F105" s="1"/>
      <c r="G105" s="2">
        <v>103</v>
      </c>
      <c r="H105" s="2">
        <v>-14.0174</v>
      </c>
      <c r="I105" s="2">
        <v>1.23E-2</v>
      </c>
      <c r="J105">
        <v>2857.4956000000002</v>
      </c>
      <c r="L105">
        <f t="shared" si="3"/>
        <v>1.5050000000000001E-2</v>
      </c>
      <c r="M105" s="9">
        <f t="shared" si="4"/>
        <v>0.23786360382638097</v>
      </c>
    </row>
    <row r="106" spans="1:13" x14ac:dyDescent="0.25">
      <c r="A106" s="2"/>
      <c r="B106" s="2">
        <v>104</v>
      </c>
      <c r="C106">
        <v>13.980700000000001</v>
      </c>
      <c r="D106">
        <v>1.43E-2</v>
      </c>
      <c r="E106">
        <v>2885.4951999999998</v>
      </c>
      <c r="F106" s="1"/>
      <c r="G106" s="2">
        <v>104</v>
      </c>
      <c r="H106" s="2">
        <v>-14.017200000000001</v>
      </c>
      <c r="I106" s="2">
        <v>1.1599999999999999E-2</v>
      </c>
      <c r="J106">
        <v>2885.4953</v>
      </c>
      <c r="L106">
        <f t="shared" si="3"/>
        <v>1.295E-2</v>
      </c>
      <c r="M106" s="9">
        <f t="shared" si="4"/>
        <v>0.13241035986204217</v>
      </c>
    </row>
    <row r="107" spans="1:13" x14ac:dyDescent="0.25">
      <c r="A107" s="2"/>
      <c r="B107" s="2">
        <v>105</v>
      </c>
      <c r="C107">
        <v>13.9811</v>
      </c>
      <c r="D107">
        <v>1.7000000000000001E-2</v>
      </c>
      <c r="E107">
        <v>2913.4951000000001</v>
      </c>
      <c r="F107" s="1"/>
      <c r="G107" s="2">
        <v>105</v>
      </c>
      <c r="H107" s="2">
        <v>-14.0175</v>
      </c>
      <c r="I107" s="2">
        <v>1.1599999999999999E-2</v>
      </c>
      <c r="J107">
        <v>2913.4951000000001</v>
      </c>
      <c r="L107">
        <f t="shared" si="3"/>
        <v>1.43E-2</v>
      </c>
      <c r="M107" s="9">
        <f t="shared" si="4"/>
        <v>0.1627838875512459</v>
      </c>
    </row>
    <row r="108" spans="1:13" x14ac:dyDescent="0.25">
      <c r="A108" s="2"/>
      <c r="B108" s="2">
        <v>106</v>
      </c>
      <c r="C108">
        <v>13.979900000000001</v>
      </c>
      <c r="D108">
        <v>1.5699999999999999E-2</v>
      </c>
      <c r="E108">
        <v>2941.4956999999999</v>
      </c>
      <c r="F108" s="1"/>
      <c r="G108" s="2">
        <v>106</v>
      </c>
      <c r="H108" s="2">
        <v>-14.0182</v>
      </c>
      <c r="I108" s="2">
        <v>1.2500000000000001E-2</v>
      </c>
      <c r="J108">
        <v>2941.4955</v>
      </c>
      <c r="L108">
        <f t="shared" si="3"/>
        <v>1.41E-2</v>
      </c>
      <c r="M108" s="9">
        <f t="shared" si="4"/>
        <v>0.13213379319320623</v>
      </c>
    </row>
    <row r="109" spans="1:13" x14ac:dyDescent="0.25">
      <c r="A109" s="2"/>
      <c r="B109" s="2">
        <v>107</v>
      </c>
      <c r="C109">
        <v>13.9795</v>
      </c>
      <c r="D109">
        <v>1.4E-2</v>
      </c>
      <c r="E109">
        <v>2969.4956000000002</v>
      </c>
      <c r="F109" s="1"/>
      <c r="G109" s="2">
        <v>107</v>
      </c>
      <c r="H109" s="2">
        <v>-14.0183</v>
      </c>
      <c r="I109" s="2">
        <v>8.8999999999999999E-3</v>
      </c>
      <c r="J109">
        <v>2969.4951999999998</v>
      </c>
      <c r="L109">
        <f t="shared" si="3"/>
        <v>1.145E-2</v>
      </c>
      <c r="M109" s="9">
        <f t="shared" si="4"/>
        <v>5.0270059217804221E-3</v>
      </c>
    </row>
    <row r="110" spans="1:13" x14ac:dyDescent="0.25">
      <c r="A110" s="2"/>
      <c r="B110" s="2">
        <v>108</v>
      </c>
      <c r="C110">
        <v>13.978999999999999</v>
      </c>
      <c r="D110">
        <v>1.34E-2</v>
      </c>
      <c r="E110">
        <v>2997.4962999999998</v>
      </c>
      <c r="F110" s="1"/>
      <c r="G110" s="2">
        <v>108</v>
      </c>
      <c r="H110" s="2">
        <v>-14.019299999999999</v>
      </c>
      <c r="I110" s="2">
        <v>7.6E-3</v>
      </c>
      <c r="J110">
        <v>2997.4956999999999</v>
      </c>
      <c r="L110">
        <f t="shared" si="3"/>
        <v>1.0500000000000001E-2</v>
      </c>
      <c r="M110" s="9">
        <f t="shared" si="4"/>
        <v>-5.5150647491377644E-2</v>
      </c>
    </row>
    <row r="111" spans="1:13" x14ac:dyDescent="0.25">
      <c r="A111" s="2"/>
      <c r="B111" s="2">
        <v>109</v>
      </c>
      <c r="C111">
        <v>13.978899999999999</v>
      </c>
      <c r="D111">
        <v>1.4200000000000001E-2</v>
      </c>
      <c r="E111">
        <v>3025.4962999999998</v>
      </c>
      <c r="F111" s="1"/>
      <c r="G111" s="2">
        <v>109</v>
      </c>
      <c r="H111" s="2">
        <v>-14.019600000000001</v>
      </c>
      <c r="I111" s="2">
        <v>1.06E-2</v>
      </c>
      <c r="J111">
        <v>3025.4958999999999</v>
      </c>
      <c r="L111">
        <f t="shared" si="3"/>
        <v>1.2400000000000001E-2</v>
      </c>
      <c r="M111" s="9">
        <f t="shared" si="4"/>
        <v>-3.1235764950869574E-3</v>
      </c>
    </row>
    <row r="112" spans="1:13" x14ac:dyDescent="0.25">
      <c r="A112" s="2"/>
      <c r="B112" s="2">
        <v>110</v>
      </c>
      <c r="C112">
        <v>13.978199999999999</v>
      </c>
      <c r="D112">
        <v>1.9400000000000001E-2</v>
      </c>
      <c r="E112">
        <v>3053.4969999999998</v>
      </c>
      <c r="F112" s="1"/>
      <c r="G112" s="2">
        <v>110</v>
      </c>
      <c r="H112" s="2">
        <v>-14.020200000000001</v>
      </c>
      <c r="I112" s="2">
        <v>1.41E-2</v>
      </c>
      <c r="J112">
        <v>3053.4960999999998</v>
      </c>
      <c r="L112">
        <f t="shared" si="3"/>
        <v>1.6750000000000001E-2</v>
      </c>
      <c r="M112" s="9">
        <f t="shared" si="4"/>
        <v>0.14536018741458986</v>
      </c>
    </row>
    <row r="113" spans="1:13" x14ac:dyDescent="0.25">
      <c r="A113" s="2"/>
      <c r="B113" s="2">
        <v>111</v>
      </c>
      <c r="C113">
        <v>13.9777</v>
      </c>
      <c r="D113">
        <v>2.0899999999999998E-2</v>
      </c>
      <c r="E113">
        <v>3081.4973</v>
      </c>
      <c r="F113" s="1"/>
      <c r="G113" s="2">
        <v>111</v>
      </c>
      <c r="H113" s="2">
        <v>-14.0205</v>
      </c>
      <c r="I113" s="2">
        <v>1.3100000000000001E-2</v>
      </c>
      <c r="J113">
        <v>3081.4958999999999</v>
      </c>
      <c r="L113">
        <f t="shared" si="3"/>
        <v>1.7000000000000001E-2</v>
      </c>
      <c r="M113" s="9">
        <f t="shared" si="4"/>
        <v>0.1324266284896205</v>
      </c>
    </row>
    <row r="114" spans="1:13" x14ac:dyDescent="0.25">
      <c r="A114" s="2"/>
      <c r="B114" s="2">
        <v>112</v>
      </c>
      <c r="C114">
        <v>13.977</v>
      </c>
      <c r="D114">
        <v>1.66E-2</v>
      </c>
      <c r="E114">
        <v>3109.4967000000001</v>
      </c>
      <c r="F114" s="1"/>
      <c r="G114" s="2">
        <v>112</v>
      </c>
      <c r="H114" s="2">
        <v>-14.021000000000001</v>
      </c>
      <c r="I114" s="2">
        <v>1.3100000000000001E-2</v>
      </c>
      <c r="J114">
        <v>3109.4960999999998</v>
      </c>
      <c r="L114">
        <f t="shared" si="3"/>
        <v>1.485E-2</v>
      </c>
      <c r="M114" s="9">
        <f t="shared" si="4"/>
        <v>2.5004880588273729E-2</v>
      </c>
    </row>
    <row r="115" spans="1:13" x14ac:dyDescent="0.25">
      <c r="A115" s="2"/>
      <c r="B115" s="2">
        <v>113</v>
      </c>
      <c r="C115">
        <v>13.9771</v>
      </c>
      <c r="D115">
        <v>1.8599999999999998E-2</v>
      </c>
      <c r="E115">
        <v>3137.4971999999998</v>
      </c>
      <c r="F115" s="1"/>
      <c r="G115" s="2">
        <v>113</v>
      </c>
      <c r="H115" s="2">
        <v>-14.0214</v>
      </c>
      <c r="I115" s="2">
        <v>1.55E-2</v>
      </c>
      <c r="J115">
        <v>3137.4962</v>
      </c>
      <c r="L115">
        <f t="shared" si="3"/>
        <v>1.7049999999999999E-2</v>
      </c>
      <c r="M115" s="9">
        <f t="shared" si="4"/>
        <v>8.8842975206611177E-2</v>
      </c>
    </row>
    <row r="116" spans="1:13" x14ac:dyDescent="0.25">
      <c r="A116" s="2"/>
      <c r="B116" s="2">
        <v>114</v>
      </c>
      <c r="C116">
        <v>13.975199999999999</v>
      </c>
      <c r="D116">
        <v>1.8700000000000001E-2</v>
      </c>
      <c r="E116">
        <v>3165.4969000000001</v>
      </c>
      <c r="F116" s="1"/>
      <c r="G116" s="2">
        <v>114</v>
      </c>
      <c r="H116" s="2">
        <v>-14.0215</v>
      </c>
      <c r="I116" s="2">
        <v>1.06E-2</v>
      </c>
      <c r="J116">
        <v>3165.4964</v>
      </c>
      <c r="L116">
        <f t="shared" si="3"/>
        <v>1.465E-2</v>
      </c>
      <c r="M116" s="9">
        <f t="shared" si="4"/>
        <v>-2.8421292379774959E-2</v>
      </c>
    </row>
    <row r="117" spans="1:13" x14ac:dyDescent="0.25">
      <c r="A117" s="2"/>
      <c r="B117" s="2">
        <v>115</v>
      </c>
      <c r="C117">
        <v>13.9764</v>
      </c>
      <c r="D117">
        <v>2.0199999999999999E-2</v>
      </c>
      <c r="E117">
        <v>3193.4967000000001</v>
      </c>
      <c r="F117" s="1"/>
      <c r="G117" s="2">
        <v>115</v>
      </c>
      <c r="H117" s="2">
        <v>-14.021800000000001</v>
      </c>
      <c r="I117" s="2">
        <v>1.44E-2</v>
      </c>
      <c r="J117">
        <v>3193.4964</v>
      </c>
      <c r="L117">
        <f t="shared" si="3"/>
        <v>1.7299999999999999E-2</v>
      </c>
      <c r="M117" s="9">
        <f t="shared" si="4"/>
        <v>5.3133337671633592E-2</v>
      </c>
    </row>
    <row r="118" spans="1:13" x14ac:dyDescent="0.25">
      <c r="A118" s="2"/>
      <c r="B118" s="2">
        <v>116</v>
      </c>
      <c r="C118">
        <v>13.9756</v>
      </c>
      <c r="D118">
        <v>2.01E-2</v>
      </c>
      <c r="E118">
        <v>3221.4978999999998</v>
      </c>
      <c r="F118" s="1"/>
      <c r="G118" s="2">
        <v>116</v>
      </c>
      <c r="H118" s="2">
        <v>-14.022600000000001</v>
      </c>
      <c r="I118" s="2">
        <v>1.2699999999999999E-2</v>
      </c>
      <c r="J118">
        <v>3221.4965999999999</v>
      </c>
      <c r="L118">
        <f t="shared" si="3"/>
        <v>1.6399999999999998E-2</v>
      </c>
      <c r="M118" s="9">
        <f t="shared" si="4"/>
        <v>-5.0758118045162717E-3</v>
      </c>
    </row>
    <row r="119" spans="1:13" x14ac:dyDescent="0.25">
      <c r="A119" s="2"/>
      <c r="B119" s="2">
        <v>117</v>
      </c>
      <c r="C119">
        <v>13.974500000000001</v>
      </c>
      <c r="D119">
        <v>2.0899999999999998E-2</v>
      </c>
      <c r="E119">
        <v>3249.4969000000001</v>
      </c>
      <c r="F119" s="1"/>
      <c r="G119" s="2">
        <v>117</v>
      </c>
      <c r="H119" s="2">
        <v>-14.0235</v>
      </c>
      <c r="I119" s="2">
        <v>1.2200000000000001E-2</v>
      </c>
      <c r="J119">
        <v>3249.4964</v>
      </c>
      <c r="L119">
        <f t="shared" si="3"/>
        <v>1.6549999999999999E-2</v>
      </c>
      <c r="M119" s="9">
        <f t="shared" si="4"/>
        <v>-2.1946378603500964E-2</v>
      </c>
    </row>
    <row r="120" spans="1:13" x14ac:dyDescent="0.25">
      <c r="A120" s="2"/>
      <c r="B120" s="2">
        <v>118</v>
      </c>
      <c r="C120">
        <v>13.9749</v>
      </c>
      <c r="D120">
        <v>1.9199999999999998E-2</v>
      </c>
      <c r="E120">
        <v>3277.4974999999999</v>
      </c>
      <c r="F120" s="1"/>
      <c r="G120" s="2">
        <v>118</v>
      </c>
      <c r="H120" s="2">
        <v>-14.0238</v>
      </c>
      <c r="I120" s="2">
        <v>1.2699999999999999E-2</v>
      </c>
      <c r="J120">
        <v>3277.4962999999998</v>
      </c>
      <c r="L120">
        <f t="shared" si="3"/>
        <v>1.5949999999999999E-2</v>
      </c>
      <c r="M120" s="9">
        <f t="shared" si="4"/>
        <v>-6.8344504457603789E-2</v>
      </c>
    </row>
    <row r="121" spans="1:13" x14ac:dyDescent="0.25">
      <c r="A121" s="2"/>
      <c r="B121" s="2">
        <v>119</v>
      </c>
      <c r="C121">
        <v>13.9742</v>
      </c>
      <c r="D121">
        <v>2.06E-2</v>
      </c>
      <c r="E121">
        <v>3305.4965000000002</v>
      </c>
      <c r="F121" s="1"/>
      <c r="G121" s="2">
        <v>119</v>
      </c>
      <c r="H121" s="2">
        <v>-14.0243</v>
      </c>
      <c r="I121" s="2">
        <v>1.5100000000000001E-2</v>
      </c>
      <c r="J121">
        <v>3305.4969000000001</v>
      </c>
      <c r="L121">
        <f t="shared" si="3"/>
        <v>1.7850000000000001E-2</v>
      </c>
      <c r="M121" s="9">
        <f t="shared" si="4"/>
        <v>-1.6317433461312831E-2</v>
      </c>
    </row>
    <row r="122" spans="1:13" x14ac:dyDescent="0.25">
      <c r="A122" s="2"/>
      <c r="B122" s="2">
        <v>120</v>
      </c>
      <c r="C122">
        <v>13.9734</v>
      </c>
      <c r="D122">
        <v>2.0299999999999999E-2</v>
      </c>
      <c r="E122">
        <v>3333.4980999999998</v>
      </c>
      <c r="F122" s="1"/>
      <c r="G122" s="2">
        <v>120</v>
      </c>
      <c r="H122" s="2">
        <v>-14.0246</v>
      </c>
      <c r="I122" s="2">
        <v>1.7399999999999999E-2</v>
      </c>
      <c r="J122">
        <v>3333.4971</v>
      </c>
      <c r="L122">
        <f t="shared" si="3"/>
        <v>1.8849999999999999E-2</v>
      </c>
      <c r="M122" s="9">
        <f t="shared" si="4"/>
        <v>2.7656666883538471E-4</v>
      </c>
    </row>
    <row r="123" spans="1:13" x14ac:dyDescent="0.25">
      <c r="A123" s="2"/>
      <c r="B123" s="2">
        <v>121</v>
      </c>
      <c r="C123">
        <v>13.972799999999999</v>
      </c>
      <c r="D123">
        <v>2.3599999999999999E-2</v>
      </c>
      <c r="E123">
        <v>3360.2467999999999</v>
      </c>
      <c r="F123" s="1"/>
      <c r="G123" s="2">
        <v>121</v>
      </c>
      <c r="H123" s="2">
        <v>-14.0246</v>
      </c>
      <c r="I123" s="2">
        <v>1.67E-2</v>
      </c>
      <c r="J123">
        <v>3360.2469999999998</v>
      </c>
      <c r="L123">
        <f t="shared" si="3"/>
        <v>2.0150000000000001E-2</v>
      </c>
      <c r="M123" s="9">
        <f t="shared" si="4"/>
        <v>2.8681590421032275E-2</v>
      </c>
    </row>
    <row r="124" spans="1:13" x14ac:dyDescent="0.25">
      <c r="A124" s="2"/>
      <c r="B124" s="2">
        <v>122</v>
      </c>
      <c r="C124">
        <v>13.9727</v>
      </c>
      <c r="D124">
        <v>2.3699999999999999E-2</v>
      </c>
      <c r="E124">
        <v>3385.748</v>
      </c>
      <c r="F124" s="1"/>
      <c r="G124" s="2">
        <v>122</v>
      </c>
      <c r="H124" s="2">
        <v>-14.025600000000001</v>
      </c>
      <c r="I124" s="2">
        <v>1.23E-2</v>
      </c>
      <c r="J124">
        <v>3385.7471</v>
      </c>
      <c r="L124">
        <f t="shared" si="3"/>
        <v>1.7999999999999999E-2</v>
      </c>
      <c r="M124" s="9">
        <f t="shared" si="4"/>
        <v>-7.8740157480315029E-2</v>
      </c>
    </row>
  </sheetData>
  <mergeCells count="3">
    <mergeCell ref="B1:E1"/>
    <mergeCell ref="G1:J1"/>
    <mergeCell ref="M1:P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4137D5-75D9-40AD-B56A-3FE14AD3EE08}">
  <dimension ref="A1:E124"/>
  <sheetViews>
    <sheetView tabSelected="1" workbookViewId="0">
      <selection activeCell="K29" sqref="K29"/>
    </sheetView>
  </sheetViews>
  <sheetFormatPr defaultRowHeight="15" x14ac:dyDescent="0.25"/>
  <cols>
    <col min="2" max="2" width="9.140625" style="1"/>
    <col min="3" max="5" width="9.140625" style="2"/>
  </cols>
  <sheetData>
    <row r="1" spans="1:5" x14ac:dyDescent="0.25">
      <c r="A1" s="1"/>
      <c r="B1" s="7" t="s">
        <v>3</v>
      </c>
      <c r="C1" s="7"/>
      <c r="D1" s="7"/>
      <c r="E1" s="7"/>
    </row>
    <row r="2" spans="1:5" x14ac:dyDescent="0.25">
      <c r="B2" s="1" t="s">
        <v>0</v>
      </c>
      <c r="C2" s="2" t="s">
        <v>8</v>
      </c>
      <c r="D2" s="2" t="s">
        <v>9</v>
      </c>
      <c r="E2" s="2" t="s">
        <v>10</v>
      </c>
    </row>
    <row r="3" spans="1:5" x14ac:dyDescent="0.25">
      <c r="B3" s="1">
        <v>1</v>
      </c>
      <c r="C3" s="2">
        <v>-2.4799999999999999E-2</v>
      </c>
      <c r="D3" s="2">
        <v>-9.9519000000000002</v>
      </c>
      <c r="E3" s="2">
        <v>5.2519999999999998</v>
      </c>
    </row>
    <row r="4" spans="1:5" x14ac:dyDescent="0.25">
      <c r="B4" s="1">
        <v>2</v>
      </c>
      <c r="C4" s="2">
        <v>-9.7000000000000003E-3</v>
      </c>
      <c r="D4" s="2">
        <v>-9.9535</v>
      </c>
      <c r="E4" s="2">
        <v>30.750599999999999</v>
      </c>
    </row>
    <row r="5" spans="1:5" x14ac:dyDescent="0.25">
      <c r="B5" s="1">
        <v>3</v>
      </c>
      <c r="C5" s="2">
        <v>6.3299999999999995E-2</v>
      </c>
      <c r="D5" s="2">
        <v>-9.9309999999999992</v>
      </c>
      <c r="E5" s="2">
        <v>57.485199999999999</v>
      </c>
    </row>
    <row r="6" spans="1:5" x14ac:dyDescent="0.25">
      <c r="B6" s="1">
        <v>4</v>
      </c>
      <c r="C6" s="2">
        <v>-7.3000000000000001E-3</v>
      </c>
      <c r="D6" s="2">
        <v>-9.9296000000000006</v>
      </c>
      <c r="E6" s="2">
        <v>85.486800000000002</v>
      </c>
    </row>
    <row r="7" spans="1:5" x14ac:dyDescent="0.25">
      <c r="B7" s="1">
        <v>5</v>
      </c>
      <c r="C7" s="2">
        <v>2.9700000000000001E-2</v>
      </c>
      <c r="D7" s="2">
        <v>-9.9295000000000009</v>
      </c>
      <c r="E7" s="2">
        <v>113.4853</v>
      </c>
    </row>
    <row r="8" spans="1:5" x14ac:dyDescent="0.25">
      <c r="B8" s="1">
        <v>6</v>
      </c>
      <c r="C8" s="2">
        <v>-2.0799999999999999E-2</v>
      </c>
      <c r="D8" s="2">
        <v>-9.9301999999999992</v>
      </c>
      <c r="E8" s="2">
        <v>141.48580000000001</v>
      </c>
    </row>
    <row r="9" spans="1:5" x14ac:dyDescent="0.25">
      <c r="B9" s="1">
        <v>7</v>
      </c>
      <c r="C9" s="2">
        <v>9.4000000000000004E-3</v>
      </c>
      <c r="D9" s="2">
        <v>-9.9301999999999992</v>
      </c>
      <c r="E9" s="2">
        <v>169.4854</v>
      </c>
    </row>
    <row r="10" spans="1:5" x14ac:dyDescent="0.25">
      <c r="B10" s="1">
        <v>8</v>
      </c>
      <c r="C10" s="2">
        <v>1.3899999999999999E-2</v>
      </c>
      <c r="D10" s="2">
        <v>-9.9305000000000003</v>
      </c>
      <c r="E10" s="2">
        <v>197.4862</v>
      </c>
    </row>
    <row r="11" spans="1:5" x14ac:dyDescent="0.25">
      <c r="B11" s="1">
        <v>9</v>
      </c>
      <c r="C11" s="2">
        <v>6.4000000000000003E-3</v>
      </c>
      <c r="D11" s="2">
        <v>-9.9321999999999999</v>
      </c>
      <c r="E11" s="2">
        <v>225.48560000000001</v>
      </c>
    </row>
    <row r="12" spans="1:5" x14ac:dyDescent="0.25">
      <c r="B12" s="1">
        <v>10</v>
      </c>
      <c r="C12" s="2">
        <v>-2.5999999999999999E-3</v>
      </c>
      <c r="D12" s="2">
        <v>-9.9311000000000007</v>
      </c>
      <c r="E12" s="2">
        <v>253.48660000000001</v>
      </c>
    </row>
    <row r="13" spans="1:5" x14ac:dyDescent="0.25">
      <c r="B13" s="1">
        <v>11</v>
      </c>
      <c r="C13" s="2">
        <v>-1.3100000000000001E-2</v>
      </c>
      <c r="D13" s="2">
        <v>-9.9314</v>
      </c>
      <c r="E13" s="2">
        <v>281.48599999999999</v>
      </c>
    </row>
    <row r="14" spans="1:5" x14ac:dyDescent="0.25">
      <c r="B14" s="1">
        <v>12</v>
      </c>
      <c r="C14" s="2">
        <v>0.02</v>
      </c>
      <c r="D14" s="2">
        <v>-9.9315999999999995</v>
      </c>
      <c r="E14" s="2">
        <v>309.48660000000001</v>
      </c>
    </row>
    <row r="15" spans="1:5" x14ac:dyDescent="0.25">
      <c r="B15" s="1">
        <v>13</v>
      </c>
      <c r="C15" s="2">
        <v>-1.6899999999999998E-2</v>
      </c>
      <c r="D15" s="2">
        <v>-9.9336000000000002</v>
      </c>
      <c r="E15" s="2">
        <v>337.4862</v>
      </c>
    </row>
    <row r="16" spans="1:5" x14ac:dyDescent="0.25">
      <c r="B16" s="1">
        <v>14</v>
      </c>
      <c r="C16" s="2">
        <v>-1.3899999999999999E-2</v>
      </c>
      <c r="D16" s="2">
        <v>-9.9321000000000002</v>
      </c>
      <c r="E16" s="2">
        <v>365.48680000000002</v>
      </c>
    </row>
    <row r="17" spans="2:5" x14ac:dyDescent="0.25">
      <c r="B17" s="1">
        <v>15</v>
      </c>
      <c r="C17" s="2">
        <v>5.4000000000000003E-3</v>
      </c>
      <c r="D17" s="2">
        <v>-9.9341000000000008</v>
      </c>
      <c r="E17" s="2">
        <v>393.4862</v>
      </c>
    </row>
    <row r="18" spans="2:5" x14ac:dyDescent="0.25">
      <c r="B18" s="1">
        <v>16</v>
      </c>
      <c r="C18" s="2">
        <v>-1.9400000000000001E-2</v>
      </c>
      <c r="D18" s="2">
        <v>-9.9342000000000006</v>
      </c>
      <c r="E18" s="2">
        <v>421.48689999999999</v>
      </c>
    </row>
    <row r="19" spans="2:5" x14ac:dyDescent="0.25">
      <c r="B19" s="1">
        <v>17</v>
      </c>
      <c r="C19" s="2">
        <v>-1.46E-2</v>
      </c>
      <c r="D19" s="2">
        <v>-9.9365000000000006</v>
      </c>
      <c r="E19" s="2">
        <v>449.4864</v>
      </c>
    </row>
    <row r="20" spans="2:5" x14ac:dyDescent="0.25">
      <c r="B20" s="1">
        <v>18</v>
      </c>
      <c r="C20" s="2">
        <v>6.4999999999999997E-3</v>
      </c>
      <c r="D20" s="2">
        <v>-9.9353999999999996</v>
      </c>
      <c r="E20" s="2">
        <v>477.4871</v>
      </c>
    </row>
    <row r="21" spans="2:5" x14ac:dyDescent="0.25">
      <c r="B21" s="1">
        <v>19</v>
      </c>
      <c r="C21" s="2">
        <v>1.6299999999999999E-2</v>
      </c>
      <c r="D21" s="2">
        <v>-9.9360999999999997</v>
      </c>
      <c r="E21" s="2">
        <v>505.48689999999999</v>
      </c>
    </row>
    <row r="22" spans="2:5" x14ac:dyDescent="0.25">
      <c r="B22" s="1">
        <v>20</v>
      </c>
      <c r="C22" s="2">
        <v>-6.1000000000000004E-3</v>
      </c>
      <c r="D22" s="2">
        <v>-9.9374000000000002</v>
      </c>
      <c r="E22" s="2">
        <v>533.48760000000004</v>
      </c>
    </row>
    <row r="23" spans="2:5" x14ac:dyDescent="0.25">
      <c r="B23" s="1">
        <v>21</v>
      </c>
      <c r="C23" s="2">
        <v>6.1999999999999998E-3</v>
      </c>
      <c r="D23" s="2">
        <v>-9.9359999999999999</v>
      </c>
      <c r="E23" s="2">
        <v>561.48699999999997</v>
      </c>
    </row>
    <row r="24" spans="2:5" x14ac:dyDescent="0.25">
      <c r="B24" s="1">
        <v>22</v>
      </c>
      <c r="C24" s="2">
        <v>8.0999999999999996E-3</v>
      </c>
      <c r="D24" s="2">
        <v>-9.9356000000000009</v>
      </c>
      <c r="E24" s="2">
        <v>589.48850000000004</v>
      </c>
    </row>
    <row r="25" spans="2:5" x14ac:dyDescent="0.25">
      <c r="B25" s="1">
        <v>23</v>
      </c>
      <c r="C25" s="2">
        <v>3.6200000000000003E-2</v>
      </c>
      <c r="D25" s="2">
        <v>-9.9365000000000006</v>
      </c>
      <c r="E25" s="2">
        <v>617.48689999999999</v>
      </c>
    </row>
    <row r="26" spans="2:5" x14ac:dyDescent="0.25">
      <c r="B26" s="1">
        <v>24</v>
      </c>
      <c r="C26" s="2">
        <v>-1E-3</v>
      </c>
      <c r="D26" s="2">
        <v>-9.9398999999999997</v>
      </c>
      <c r="E26" s="2">
        <v>645.48749999999995</v>
      </c>
    </row>
    <row r="27" spans="2:5" x14ac:dyDescent="0.25">
      <c r="B27" s="1">
        <v>25</v>
      </c>
      <c r="C27" s="2">
        <v>-9.4000000000000004E-3</v>
      </c>
      <c r="D27" s="2">
        <v>-9.9385999999999992</v>
      </c>
      <c r="E27" s="2">
        <v>673.48689999999999</v>
      </c>
    </row>
    <row r="28" spans="2:5" x14ac:dyDescent="0.25">
      <c r="B28" s="1">
        <v>26</v>
      </c>
      <c r="C28" s="2">
        <v>-5.0000000000000001E-3</v>
      </c>
      <c r="D28" s="2">
        <v>-9.9374000000000002</v>
      </c>
      <c r="E28" s="2">
        <v>701.48829999999998</v>
      </c>
    </row>
    <row r="29" spans="2:5" x14ac:dyDescent="0.25">
      <c r="B29" s="1">
        <v>27</v>
      </c>
      <c r="C29" s="2">
        <v>3.0000000000000001E-3</v>
      </c>
      <c r="D29" s="2">
        <v>-9.9361999999999995</v>
      </c>
      <c r="E29" s="2">
        <v>729.48710000000005</v>
      </c>
    </row>
    <row r="30" spans="2:5" x14ac:dyDescent="0.25">
      <c r="B30" s="1">
        <v>28</v>
      </c>
      <c r="C30" s="2">
        <v>1.1999999999999999E-3</v>
      </c>
      <c r="D30" s="2">
        <v>-9.9380000000000006</v>
      </c>
      <c r="E30" s="2">
        <v>757.48779999999999</v>
      </c>
    </row>
    <row r="31" spans="2:5" x14ac:dyDescent="0.25">
      <c r="B31" s="1">
        <v>29</v>
      </c>
      <c r="C31" s="2">
        <v>-9.2999999999999992E-3</v>
      </c>
      <c r="D31" s="2">
        <v>-9.9387000000000008</v>
      </c>
      <c r="E31" s="2">
        <v>785.48710000000005</v>
      </c>
    </row>
    <row r="32" spans="2:5" x14ac:dyDescent="0.25">
      <c r="B32" s="1">
        <v>30</v>
      </c>
      <c r="C32" s="2">
        <v>1.09E-2</v>
      </c>
      <c r="D32" s="2">
        <v>-9.9382000000000001</v>
      </c>
      <c r="E32" s="2">
        <v>813.48820000000001</v>
      </c>
    </row>
    <row r="33" spans="2:5" x14ac:dyDescent="0.25">
      <c r="B33" s="1">
        <v>31</v>
      </c>
      <c r="C33" s="2">
        <v>-4.4999999999999997E-3</v>
      </c>
      <c r="D33" s="2">
        <v>-9.9380000000000006</v>
      </c>
      <c r="E33" s="2">
        <v>841.48820000000001</v>
      </c>
    </row>
    <row r="34" spans="2:5" x14ac:dyDescent="0.25">
      <c r="B34" s="1">
        <v>32</v>
      </c>
      <c r="C34" s="2">
        <v>7.7000000000000002E-3</v>
      </c>
      <c r="D34" s="2">
        <v>-9.9389000000000003</v>
      </c>
      <c r="E34" s="2">
        <v>869.48919999999998</v>
      </c>
    </row>
    <row r="35" spans="2:5" x14ac:dyDescent="0.25">
      <c r="B35" s="1">
        <v>33</v>
      </c>
      <c r="C35" s="2">
        <v>-2.8000000000000001E-2</v>
      </c>
      <c r="D35" s="2">
        <v>-9.9380000000000006</v>
      </c>
      <c r="E35" s="2">
        <v>897.48800000000006</v>
      </c>
    </row>
    <row r="36" spans="2:5" x14ac:dyDescent="0.25">
      <c r="B36" s="1">
        <v>34</v>
      </c>
      <c r="C36" s="2">
        <v>5.5999999999999999E-3</v>
      </c>
      <c r="D36" s="2">
        <v>-9.9380000000000006</v>
      </c>
      <c r="E36" s="2">
        <v>925.48919999999998</v>
      </c>
    </row>
    <row r="37" spans="2:5" x14ac:dyDescent="0.25">
      <c r="B37" s="1">
        <v>35</v>
      </c>
      <c r="C37" s="2">
        <v>-8.0000000000000002E-3</v>
      </c>
      <c r="D37" s="2">
        <v>-9.9383999999999997</v>
      </c>
      <c r="E37" s="2">
        <v>953.48869999999999</v>
      </c>
    </row>
    <row r="38" spans="2:5" x14ac:dyDescent="0.25">
      <c r="B38" s="1">
        <v>36</v>
      </c>
      <c r="C38" s="2">
        <v>-1.5299999999999999E-2</v>
      </c>
      <c r="D38" s="2">
        <v>-9.9400999999999993</v>
      </c>
      <c r="E38" s="2">
        <v>981.48869999999999</v>
      </c>
    </row>
    <row r="39" spans="2:5" x14ac:dyDescent="0.25">
      <c r="B39" s="1">
        <v>37</v>
      </c>
      <c r="C39" s="2">
        <v>-2.1299999999999999E-2</v>
      </c>
      <c r="D39" s="2">
        <v>-9.9390999999999998</v>
      </c>
      <c r="E39" s="2">
        <v>1009.4876</v>
      </c>
    </row>
    <row r="40" spans="2:5" x14ac:dyDescent="0.25">
      <c r="B40" s="1">
        <v>38</v>
      </c>
      <c r="C40" s="2">
        <v>-3.8399999999999997E-2</v>
      </c>
      <c r="D40" s="2">
        <v>-9.9388000000000005</v>
      </c>
      <c r="E40" s="2">
        <v>1037.4891</v>
      </c>
    </row>
    <row r="41" spans="2:5" x14ac:dyDescent="0.25">
      <c r="B41" s="1">
        <v>39</v>
      </c>
      <c r="C41" s="2">
        <v>-6.4999999999999997E-3</v>
      </c>
      <c r="D41" s="2">
        <v>-9.9408999999999992</v>
      </c>
      <c r="E41" s="2">
        <v>1065.4891</v>
      </c>
    </row>
    <row r="42" spans="2:5" x14ac:dyDescent="0.25">
      <c r="B42" s="1">
        <v>40</v>
      </c>
      <c r="C42" s="2">
        <v>-4.0099999999999997E-2</v>
      </c>
      <c r="D42" s="2">
        <v>-9.9413999999999998</v>
      </c>
      <c r="E42" s="2">
        <v>1093.4891</v>
      </c>
    </row>
    <row r="43" spans="2:5" x14ac:dyDescent="0.25">
      <c r="B43" s="1">
        <v>41</v>
      </c>
      <c r="C43" s="2">
        <v>-2.0899999999999998E-2</v>
      </c>
      <c r="D43" s="2">
        <v>-9.94</v>
      </c>
      <c r="E43" s="2">
        <v>1121.4897000000001</v>
      </c>
    </row>
    <row r="44" spans="2:5" x14ac:dyDescent="0.25">
      <c r="B44" s="1">
        <v>42</v>
      </c>
      <c r="C44" s="2">
        <v>-8.3000000000000004E-2</v>
      </c>
      <c r="D44" s="2">
        <v>-9.94</v>
      </c>
      <c r="E44" s="2">
        <v>1149.4894999999999</v>
      </c>
    </row>
    <row r="45" spans="2:5" x14ac:dyDescent="0.25">
      <c r="B45" s="1">
        <v>43</v>
      </c>
      <c r="C45" s="2">
        <v>1.0699999999999999E-2</v>
      </c>
      <c r="D45" s="2">
        <v>-9.9448000000000008</v>
      </c>
      <c r="E45" s="2">
        <v>1177.4887000000001</v>
      </c>
    </row>
    <row r="46" spans="2:5" x14ac:dyDescent="0.25">
      <c r="B46" s="1">
        <v>44</v>
      </c>
      <c r="C46" s="2">
        <v>-2.5999999999999999E-2</v>
      </c>
      <c r="D46" s="2">
        <v>-9.9421999999999997</v>
      </c>
      <c r="E46" s="2">
        <v>1205.49</v>
      </c>
    </row>
    <row r="47" spans="2:5" x14ac:dyDescent="0.25">
      <c r="B47" s="1">
        <v>45</v>
      </c>
      <c r="C47" s="2">
        <v>-5.7000000000000002E-3</v>
      </c>
      <c r="D47" s="2">
        <v>-9.9428999999999998</v>
      </c>
      <c r="E47" s="2">
        <v>1233.4889000000001</v>
      </c>
    </row>
    <row r="48" spans="2:5" x14ac:dyDescent="0.25">
      <c r="B48" s="1">
        <v>46</v>
      </c>
      <c r="C48" s="2">
        <v>-5.2400000000000002E-2</v>
      </c>
      <c r="D48" s="2">
        <v>-9.9441000000000006</v>
      </c>
      <c r="E48" s="2">
        <v>1261.4901</v>
      </c>
    </row>
    <row r="49" spans="2:5" x14ac:dyDescent="0.25">
      <c r="B49" s="1">
        <v>47</v>
      </c>
      <c r="C49" s="2">
        <v>-2.53E-2</v>
      </c>
      <c r="D49" s="2">
        <v>-9.9453999999999994</v>
      </c>
      <c r="E49" s="2">
        <v>1289.4891</v>
      </c>
    </row>
    <row r="50" spans="2:5" x14ac:dyDescent="0.25">
      <c r="B50" s="1">
        <v>48</v>
      </c>
      <c r="C50" s="2">
        <v>-2.2599999999999999E-2</v>
      </c>
      <c r="D50" s="2">
        <v>-9.9434000000000005</v>
      </c>
      <c r="E50" s="2">
        <v>1317.4902999999999</v>
      </c>
    </row>
    <row r="51" spans="2:5" x14ac:dyDescent="0.25">
      <c r="B51" s="1">
        <v>49</v>
      </c>
      <c r="C51" s="2">
        <v>-3.8899999999999997E-2</v>
      </c>
      <c r="D51" s="2">
        <v>-9.9466000000000001</v>
      </c>
      <c r="E51" s="2">
        <v>1345.4899</v>
      </c>
    </row>
    <row r="52" spans="2:5" x14ac:dyDescent="0.25">
      <c r="B52" s="1">
        <v>50</v>
      </c>
      <c r="C52" s="2">
        <v>-1.04E-2</v>
      </c>
      <c r="D52" s="2">
        <v>-9.9460999999999995</v>
      </c>
      <c r="E52" s="2">
        <v>1373.4903999999999</v>
      </c>
    </row>
    <row r="53" spans="2:5" x14ac:dyDescent="0.25">
      <c r="B53" s="1">
        <v>51</v>
      </c>
      <c r="C53" s="2">
        <v>-3.15E-2</v>
      </c>
      <c r="D53" s="2">
        <v>-9.9466000000000001</v>
      </c>
      <c r="E53" s="2">
        <v>1401.49</v>
      </c>
    </row>
    <row r="54" spans="2:5" x14ac:dyDescent="0.25">
      <c r="B54" s="1">
        <v>52</v>
      </c>
      <c r="C54" s="2">
        <v>-1.0200000000000001E-2</v>
      </c>
      <c r="D54" s="2">
        <v>-9.9465000000000003</v>
      </c>
      <c r="E54" s="2">
        <v>1429.4905000000001</v>
      </c>
    </row>
    <row r="55" spans="2:5" x14ac:dyDescent="0.25">
      <c r="B55" s="1">
        <v>53</v>
      </c>
      <c r="C55" s="2">
        <v>-1.72E-2</v>
      </c>
      <c r="D55" s="2">
        <v>-9.9471000000000007</v>
      </c>
      <c r="E55" s="2">
        <v>1457.4902999999999</v>
      </c>
    </row>
    <row r="56" spans="2:5" x14ac:dyDescent="0.25">
      <c r="B56" s="1">
        <v>54</v>
      </c>
      <c r="C56" s="2">
        <v>-2.7099999999999999E-2</v>
      </c>
      <c r="D56" s="2">
        <v>-9.9436</v>
      </c>
      <c r="E56" s="2">
        <v>1485.491</v>
      </c>
    </row>
    <row r="57" spans="2:5" x14ac:dyDescent="0.25">
      <c r="B57" s="1">
        <v>55</v>
      </c>
      <c r="C57" s="2">
        <v>3.8E-3</v>
      </c>
      <c r="D57" s="2">
        <v>-9.9453999999999994</v>
      </c>
      <c r="E57" s="2">
        <v>1513.4909</v>
      </c>
    </row>
    <row r="58" spans="2:5" x14ac:dyDescent="0.25">
      <c r="B58" s="1">
        <v>56</v>
      </c>
      <c r="C58" s="2">
        <v>-8.6999999999999994E-3</v>
      </c>
      <c r="D58" s="2">
        <v>-9.9460999999999995</v>
      </c>
      <c r="E58" s="2">
        <v>1541.4915000000001</v>
      </c>
    </row>
    <row r="59" spans="2:5" x14ac:dyDescent="0.25">
      <c r="B59" s="1">
        <v>57</v>
      </c>
      <c r="C59" s="2">
        <v>1.54E-2</v>
      </c>
      <c r="D59" s="2">
        <v>-9.9479000000000006</v>
      </c>
      <c r="E59" s="2">
        <v>1569.491</v>
      </c>
    </row>
    <row r="60" spans="2:5" x14ac:dyDescent="0.25">
      <c r="B60" s="1">
        <v>58</v>
      </c>
      <c r="C60" s="2">
        <v>1.6799999999999999E-2</v>
      </c>
      <c r="D60" s="2">
        <v>-9.9452999999999996</v>
      </c>
      <c r="E60" s="2">
        <v>1597.492</v>
      </c>
    </row>
    <row r="61" spans="2:5" x14ac:dyDescent="0.25">
      <c r="B61" s="1">
        <v>59</v>
      </c>
      <c r="C61" s="2">
        <v>2.3699999999999999E-2</v>
      </c>
      <c r="D61" s="2">
        <v>-9.9465000000000003</v>
      </c>
      <c r="E61" s="2">
        <v>1625.491</v>
      </c>
    </row>
    <row r="62" spans="2:5" x14ac:dyDescent="0.25">
      <c r="B62" s="1">
        <v>60</v>
      </c>
      <c r="C62" s="2">
        <v>4.48E-2</v>
      </c>
      <c r="D62" s="2">
        <v>-9.9486000000000008</v>
      </c>
      <c r="E62" s="2">
        <v>1653.4919</v>
      </c>
    </row>
    <row r="63" spans="2:5" x14ac:dyDescent="0.25">
      <c r="B63" s="1">
        <v>61</v>
      </c>
      <c r="C63" s="2">
        <v>-1.8499999999999999E-2</v>
      </c>
      <c r="D63" s="2">
        <v>-9.9489000000000001</v>
      </c>
      <c r="E63" s="2">
        <v>1681.4912999999999</v>
      </c>
    </row>
    <row r="64" spans="2:5" x14ac:dyDescent="0.25">
      <c r="B64" s="1">
        <v>62</v>
      </c>
      <c r="C64" s="2">
        <v>2.76E-2</v>
      </c>
      <c r="D64" s="2">
        <v>-9.9471000000000007</v>
      </c>
      <c r="E64" s="2">
        <v>1709.4914000000001</v>
      </c>
    </row>
    <row r="65" spans="2:5" x14ac:dyDescent="0.25">
      <c r="B65" s="1">
        <v>63</v>
      </c>
      <c r="C65" s="2">
        <v>3.7199999999999997E-2</v>
      </c>
      <c r="D65" s="2">
        <v>-9.9461999999999993</v>
      </c>
      <c r="E65" s="2">
        <v>1737.4912999999999</v>
      </c>
    </row>
    <row r="66" spans="2:5" x14ac:dyDescent="0.25">
      <c r="B66" s="1">
        <v>64</v>
      </c>
      <c r="C66" s="2">
        <v>-4.8999999999999998E-3</v>
      </c>
      <c r="D66" s="2">
        <v>-9.9473000000000003</v>
      </c>
      <c r="E66" s="2">
        <v>1765.4921999999999</v>
      </c>
    </row>
    <row r="67" spans="2:5" x14ac:dyDescent="0.25">
      <c r="B67" s="1">
        <v>65</v>
      </c>
      <c r="C67" s="2">
        <v>9.5999999999999992E-3</v>
      </c>
      <c r="D67" s="2">
        <v>-9.9474</v>
      </c>
      <c r="E67" s="2">
        <v>1793.4918</v>
      </c>
    </row>
    <row r="68" spans="2:5" x14ac:dyDescent="0.25">
      <c r="B68" s="1">
        <v>66</v>
      </c>
      <c r="C68" s="2">
        <v>2.1600000000000001E-2</v>
      </c>
      <c r="D68" s="2">
        <v>-9.9483999999999995</v>
      </c>
      <c r="E68" s="2">
        <v>1821.4925000000001</v>
      </c>
    </row>
    <row r="69" spans="2:5" x14ac:dyDescent="0.25">
      <c r="B69" s="1">
        <v>67</v>
      </c>
      <c r="C69" s="2">
        <v>5.4800000000000001E-2</v>
      </c>
      <c r="D69" s="2">
        <v>-9.9490999999999996</v>
      </c>
      <c r="E69" s="2">
        <v>1849.4914000000001</v>
      </c>
    </row>
    <row r="70" spans="2:5" x14ac:dyDescent="0.25">
      <c r="B70" s="1">
        <v>68</v>
      </c>
      <c r="C70" s="2">
        <v>7.7999999999999996E-3</v>
      </c>
      <c r="D70" s="2">
        <v>-9.9478000000000009</v>
      </c>
      <c r="E70" s="2">
        <v>1877.4929</v>
      </c>
    </row>
    <row r="71" spans="2:5" x14ac:dyDescent="0.25">
      <c r="B71" s="1">
        <v>69</v>
      </c>
      <c r="C71" s="2">
        <v>2.98E-2</v>
      </c>
      <c r="D71" s="2">
        <v>-9.9492999999999991</v>
      </c>
      <c r="E71" s="2">
        <v>1905.4912999999999</v>
      </c>
    </row>
    <row r="72" spans="2:5" x14ac:dyDescent="0.25">
      <c r="B72" s="1">
        <v>70</v>
      </c>
      <c r="C72" s="2">
        <v>4.07E-2</v>
      </c>
      <c r="D72" s="2">
        <v>-9.9504000000000001</v>
      </c>
      <c r="E72" s="2">
        <v>1933.4926</v>
      </c>
    </row>
    <row r="73" spans="2:5" x14ac:dyDescent="0.25">
      <c r="B73" s="1">
        <v>71</v>
      </c>
      <c r="C73" s="2">
        <v>3.7400000000000003E-2</v>
      </c>
      <c r="D73" s="2">
        <v>-9.9498999999999995</v>
      </c>
      <c r="E73" s="2">
        <v>1961.4922999999999</v>
      </c>
    </row>
    <row r="74" spans="2:5" x14ac:dyDescent="0.25">
      <c r="B74" s="1">
        <v>72</v>
      </c>
      <c r="C74" s="2">
        <v>2.2499999999999999E-2</v>
      </c>
      <c r="D74" s="2">
        <v>-9.9487000000000005</v>
      </c>
      <c r="E74" s="2">
        <v>1989.4929</v>
      </c>
    </row>
    <row r="75" spans="2:5" x14ac:dyDescent="0.25">
      <c r="B75" s="1">
        <v>73</v>
      </c>
      <c r="C75" s="2">
        <v>4.0300000000000002E-2</v>
      </c>
      <c r="D75" s="2">
        <v>-9.9507999999999992</v>
      </c>
      <c r="E75" s="2">
        <v>2017.4921999999999</v>
      </c>
    </row>
    <row r="76" spans="2:5" x14ac:dyDescent="0.25">
      <c r="B76" s="1">
        <v>74</v>
      </c>
      <c r="C76" s="2">
        <v>-2.3900000000000001E-2</v>
      </c>
      <c r="D76" s="2">
        <v>-9.9507999999999992</v>
      </c>
      <c r="E76" s="2">
        <v>2045.4927</v>
      </c>
    </row>
    <row r="77" spans="2:5" x14ac:dyDescent="0.25">
      <c r="B77" s="1">
        <v>75</v>
      </c>
      <c r="C77" s="2">
        <v>-3.5999999999999999E-3</v>
      </c>
      <c r="D77" s="2">
        <v>-9.9528999999999996</v>
      </c>
      <c r="E77" s="2">
        <v>2073.4920000000002</v>
      </c>
    </row>
    <row r="78" spans="2:5" x14ac:dyDescent="0.25">
      <c r="B78" s="1">
        <v>76</v>
      </c>
      <c r="C78" s="2">
        <v>-5.1000000000000004E-3</v>
      </c>
      <c r="D78" s="2">
        <v>-9.9511000000000003</v>
      </c>
      <c r="E78" s="2">
        <v>2101.4933000000001</v>
      </c>
    </row>
    <row r="79" spans="2:5" x14ac:dyDescent="0.25">
      <c r="B79" s="1">
        <v>77</v>
      </c>
      <c r="C79" s="2">
        <v>3.0599999999999999E-2</v>
      </c>
      <c r="D79" s="2">
        <v>-9.9535999999999998</v>
      </c>
      <c r="E79" s="2">
        <v>2129.4924000000001</v>
      </c>
    </row>
    <row r="80" spans="2:5" x14ac:dyDescent="0.25">
      <c r="B80" s="1">
        <v>78</v>
      </c>
      <c r="C80" s="2">
        <v>-5.7000000000000002E-3</v>
      </c>
      <c r="D80" s="2">
        <v>-9.9520999999999997</v>
      </c>
      <c r="E80" s="2">
        <v>2157.4935</v>
      </c>
    </row>
    <row r="81" spans="2:5" x14ac:dyDescent="0.25">
      <c r="B81" s="1">
        <v>79</v>
      </c>
      <c r="C81" s="2">
        <v>-5.0000000000000001E-3</v>
      </c>
      <c r="D81" s="2">
        <v>-9.9542000000000002</v>
      </c>
      <c r="E81" s="2">
        <v>2185.4919</v>
      </c>
    </row>
    <row r="82" spans="2:5" x14ac:dyDescent="0.25">
      <c r="B82" s="1">
        <v>80</v>
      </c>
      <c r="C82" s="2">
        <v>-2.7199999999999998E-2</v>
      </c>
      <c r="D82" s="2">
        <v>-9.9542000000000002</v>
      </c>
      <c r="E82" s="2">
        <v>2213.4931999999999</v>
      </c>
    </row>
    <row r="83" spans="2:5" x14ac:dyDescent="0.25">
      <c r="B83" s="1">
        <v>81</v>
      </c>
      <c r="C83" s="2">
        <v>3.61E-2</v>
      </c>
      <c r="D83" s="2">
        <v>-9.9549000000000003</v>
      </c>
      <c r="E83" s="2">
        <v>2241.4926</v>
      </c>
    </row>
    <row r="84" spans="2:5" x14ac:dyDescent="0.25">
      <c r="B84" s="1">
        <v>82</v>
      </c>
      <c r="C84" s="2">
        <v>1.03E-2</v>
      </c>
      <c r="D84" s="2">
        <v>-9.9519000000000002</v>
      </c>
      <c r="E84" s="2">
        <v>2269.4938999999999</v>
      </c>
    </row>
    <row r="85" spans="2:5" x14ac:dyDescent="0.25">
      <c r="B85" s="1">
        <v>83</v>
      </c>
      <c r="C85" s="2">
        <v>4.9200000000000001E-2</v>
      </c>
      <c r="D85" s="2">
        <v>-9.9537999999999993</v>
      </c>
      <c r="E85" s="2">
        <v>2297.4935</v>
      </c>
    </row>
    <row r="86" spans="2:5" x14ac:dyDescent="0.25">
      <c r="B86" s="1">
        <v>84</v>
      </c>
      <c r="C86" s="2">
        <v>2.87E-2</v>
      </c>
      <c r="D86" s="2">
        <v>-9.9535</v>
      </c>
      <c r="E86" s="2">
        <v>2325.4938999999999</v>
      </c>
    </row>
    <row r="87" spans="2:5" x14ac:dyDescent="0.25">
      <c r="B87" s="1">
        <v>85</v>
      </c>
      <c r="C87" s="2">
        <v>-7.1000000000000004E-3</v>
      </c>
      <c r="D87" s="2">
        <v>-9.9527000000000001</v>
      </c>
      <c r="E87" s="2">
        <v>2353.4933000000001</v>
      </c>
    </row>
    <row r="88" spans="2:5" x14ac:dyDescent="0.25">
      <c r="B88" s="1">
        <v>86</v>
      </c>
      <c r="C88" s="2">
        <v>1.72E-2</v>
      </c>
      <c r="D88" s="2">
        <v>-9.9530999999999992</v>
      </c>
      <c r="E88" s="2">
        <v>2381.4944</v>
      </c>
    </row>
    <row r="89" spans="2:5" x14ac:dyDescent="0.25">
      <c r="B89" s="1">
        <v>87</v>
      </c>
      <c r="C89" s="2">
        <v>-4.3E-3</v>
      </c>
      <c r="D89" s="2">
        <v>-9.9540000000000006</v>
      </c>
      <c r="E89" s="2">
        <v>2409.4940999999999</v>
      </c>
    </row>
    <row r="90" spans="2:5" x14ac:dyDescent="0.25">
      <c r="B90" s="1">
        <v>88</v>
      </c>
      <c r="C90" s="2">
        <v>-2.1100000000000001E-2</v>
      </c>
      <c r="D90" s="2">
        <v>-9.9535</v>
      </c>
      <c r="E90" s="2">
        <v>2437.4947000000002</v>
      </c>
    </row>
    <row r="91" spans="2:5" x14ac:dyDescent="0.25">
      <c r="B91" s="1">
        <v>89</v>
      </c>
      <c r="C91" s="2">
        <v>4.6899999999999997E-2</v>
      </c>
      <c r="D91" s="2">
        <v>-9.9545999999999992</v>
      </c>
      <c r="E91" s="2">
        <v>2465.4944</v>
      </c>
    </row>
    <row r="92" spans="2:5" x14ac:dyDescent="0.25">
      <c r="B92" s="1">
        <v>90</v>
      </c>
      <c r="C92" s="2">
        <v>4.5400000000000003E-2</v>
      </c>
      <c r="D92" s="2">
        <v>-9.9549000000000003</v>
      </c>
      <c r="E92" s="2">
        <v>2493.4947000000002</v>
      </c>
    </row>
    <row r="93" spans="2:5" x14ac:dyDescent="0.25">
      <c r="B93" s="1">
        <v>91</v>
      </c>
      <c r="C93" s="2">
        <v>2.3E-3</v>
      </c>
      <c r="D93" s="2">
        <v>-9.9550999999999998</v>
      </c>
      <c r="E93" s="2">
        <v>2521.4940999999999</v>
      </c>
    </row>
    <row r="94" spans="2:5" x14ac:dyDescent="0.25">
      <c r="B94" s="1">
        <v>92</v>
      </c>
      <c r="C94" s="2">
        <v>4.1999999999999997E-3</v>
      </c>
      <c r="D94" s="2">
        <v>-9.9558999999999997</v>
      </c>
      <c r="E94" s="2">
        <v>2549.4949000000001</v>
      </c>
    </row>
    <row r="95" spans="2:5" x14ac:dyDescent="0.25">
      <c r="B95" s="1">
        <v>93</v>
      </c>
      <c r="C95" s="2">
        <v>3.9699999999999999E-2</v>
      </c>
      <c r="D95" s="2">
        <v>-9.9563000000000006</v>
      </c>
      <c r="E95" s="2">
        <v>2577.4944</v>
      </c>
    </row>
    <row r="96" spans="2:5" x14ac:dyDescent="0.25">
      <c r="B96" s="1">
        <v>94</v>
      </c>
      <c r="C96" s="2">
        <v>1.95E-2</v>
      </c>
      <c r="D96" s="2">
        <v>-9.9565000000000001</v>
      </c>
      <c r="E96" s="2">
        <v>2605.4949000000001</v>
      </c>
    </row>
    <row r="97" spans="2:5" x14ac:dyDescent="0.25">
      <c r="B97" s="1">
        <v>95</v>
      </c>
      <c r="C97" s="2">
        <v>1.38E-2</v>
      </c>
      <c r="D97" s="2">
        <v>-9.9565999999999999</v>
      </c>
      <c r="E97" s="2">
        <v>2633.4942999999998</v>
      </c>
    </row>
    <row r="98" spans="2:5" x14ac:dyDescent="0.25">
      <c r="B98" s="1">
        <v>96</v>
      </c>
      <c r="C98" s="2">
        <v>3.8100000000000002E-2</v>
      </c>
      <c r="D98" s="2">
        <v>-9.9566999999999997</v>
      </c>
      <c r="E98" s="2">
        <v>2661.4953999999998</v>
      </c>
    </row>
    <row r="99" spans="2:5" x14ac:dyDescent="0.25">
      <c r="B99" s="1">
        <v>97</v>
      </c>
      <c r="C99" s="2">
        <v>4.0599999999999997E-2</v>
      </c>
      <c r="D99" s="2">
        <v>-9.9567999999999994</v>
      </c>
      <c r="E99" s="2">
        <v>2689.4946</v>
      </c>
    </row>
    <row r="100" spans="2:5" x14ac:dyDescent="0.25">
      <c r="B100" s="1">
        <v>98</v>
      </c>
      <c r="C100" s="2">
        <v>4.8999999999999998E-3</v>
      </c>
      <c r="D100" s="2">
        <v>-9.9550000000000001</v>
      </c>
      <c r="E100" s="2">
        <v>2717.4956000000002</v>
      </c>
    </row>
    <row r="101" spans="2:5" x14ac:dyDescent="0.25">
      <c r="B101" s="1">
        <v>99</v>
      </c>
      <c r="C101" s="2">
        <v>-8.5000000000000006E-3</v>
      </c>
      <c r="D101" s="2">
        <v>-9.9582999999999995</v>
      </c>
      <c r="E101" s="2">
        <v>2745.4951000000001</v>
      </c>
    </row>
    <row r="102" spans="2:5" x14ac:dyDescent="0.25">
      <c r="B102" s="1">
        <v>100</v>
      </c>
      <c r="C102" s="2">
        <v>3.2199999999999999E-2</v>
      </c>
      <c r="D102" s="2">
        <v>-9.9579000000000004</v>
      </c>
      <c r="E102" s="2">
        <v>2773.4956000000002</v>
      </c>
    </row>
    <row r="103" spans="2:5" x14ac:dyDescent="0.25">
      <c r="B103" s="1">
        <v>101</v>
      </c>
      <c r="C103" s="2">
        <v>-4.1000000000000003E-3</v>
      </c>
      <c r="D103" s="2">
        <v>-9.9593000000000007</v>
      </c>
      <c r="E103" s="2">
        <v>2801.4951000000001</v>
      </c>
    </row>
    <row r="104" spans="2:5" x14ac:dyDescent="0.25">
      <c r="B104" s="1">
        <v>102</v>
      </c>
      <c r="C104" s="2">
        <v>3.8600000000000002E-2</v>
      </c>
      <c r="D104" s="2">
        <v>-9.9586000000000006</v>
      </c>
      <c r="E104" s="2">
        <v>2829.4953999999998</v>
      </c>
    </row>
    <row r="105" spans="2:5" x14ac:dyDescent="0.25">
      <c r="B105" s="1">
        <v>103</v>
      </c>
      <c r="C105" s="2">
        <v>3.2300000000000002E-2</v>
      </c>
      <c r="D105" s="2">
        <v>-9.9595000000000002</v>
      </c>
      <c r="E105" s="2">
        <v>2857.4949999999999</v>
      </c>
    </row>
    <row r="106" spans="2:5" x14ac:dyDescent="0.25">
      <c r="B106" s="1">
        <v>104</v>
      </c>
      <c r="C106" s="2">
        <v>-1.0200000000000001E-2</v>
      </c>
      <c r="D106" s="2">
        <v>-9.9581</v>
      </c>
      <c r="E106" s="2">
        <v>2885.4962</v>
      </c>
    </row>
    <row r="107" spans="2:5" x14ac:dyDescent="0.25">
      <c r="B107" s="1">
        <v>105</v>
      </c>
      <c r="C107" s="2">
        <v>-5.0000000000000001E-3</v>
      </c>
      <c r="D107" s="2">
        <v>-9.9581999999999997</v>
      </c>
      <c r="E107" s="2">
        <v>2913.4958000000001</v>
      </c>
    </row>
    <row r="108" spans="2:5" x14ac:dyDescent="0.25">
      <c r="B108" s="1">
        <v>106</v>
      </c>
      <c r="C108" s="2">
        <v>1.5100000000000001E-2</v>
      </c>
      <c r="D108" s="2">
        <v>-9.9596999999999998</v>
      </c>
      <c r="E108" s="2">
        <v>2941.4960000000001</v>
      </c>
    </row>
    <row r="109" spans="2:5" x14ac:dyDescent="0.25">
      <c r="B109" s="1">
        <v>107</v>
      </c>
      <c r="C109" s="2">
        <v>8.9999999999999998E-4</v>
      </c>
      <c r="D109" s="2">
        <v>-9.9601000000000006</v>
      </c>
      <c r="E109" s="2">
        <v>2969.4956999999999</v>
      </c>
    </row>
    <row r="110" spans="2:5" x14ac:dyDescent="0.25">
      <c r="B110" s="1">
        <v>108</v>
      </c>
      <c r="C110" s="2">
        <v>6.7999999999999996E-3</v>
      </c>
      <c r="D110" s="2">
        <v>-9.9591999999999992</v>
      </c>
      <c r="E110" s="2">
        <v>2997.4974000000002</v>
      </c>
    </row>
    <row r="111" spans="2:5" x14ac:dyDescent="0.25">
      <c r="B111" s="1">
        <v>109</v>
      </c>
      <c r="C111" s="2">
        <v>-8.5000000000000006E-3</v>
      </c>
      <c r="D111" s="2">
        <v>-9.9608000000000008</v>
      </c>
      <c r="E111" s="2">
        <v>3025.4964</v>
      </c>
    </row>
    <row r="112" spans="2:5" x14ac:dyDescent="0.25">
      <c r="B112" s="1">
        <v>110</v>
      </c>
      <c r="C112" s="2">
        <v>8.9999999999999993E-3</v>
      </c>
      <c r="D112" s="2">
        <v>-9.9624000000000006</v>
      </c>
      <c r="E112" s="2">
        <v>3053.4965999999999</v>
      </c>
    </row>
    <row r="113" spans="2:5" x14ac:dyDescent="0.25">
      <c r="B113" s="1">
        <v>111</v>
      </c>
      <c r="C113" s="2">
        <v>-7.1999999999999998E-3</v>
      </c>
      <c r="D113" s="2">
        <v>-9.9603000000000002</v>
      </c>
      <c r="E113" s="2">
        <v>3081.4965999999999</v>
      </c>
    </row>
    <row r="114" spans="2:5" x14ac:dyDescent="0.25">
      <c r="B114" s="1">
        <v>112</v>
      </c>
      <c r="C114" s="2">
        <v>-2.23E-2</v>
      </c>
      <c r="D114" s="2">
        <v>-9.9600000000000009</v>
      </c>
      <c r="E114" s="2">
        <v>3109.4969999999998</v>
      </c>
    </row>
    <row r="115" spans="2:5" x14ac:dyDescent="0.25">
      <c r="B115" s="1">
        <v>113</v>
      </c>
      <c r="C115" s="2">
        <v>-1.9699999999999999E-2</v>
      </c>
      <c r="D115" s="2">
        <v>-9.9626000000000001</v>
      </c>
      <c r="E115" s="2">
        <v>3137.4962</v>
      </c>
    </row>
    <row r="116" spans="2:5" x14ac:dyDescent="0.25">
      <c r="B116" s="1">
        <v>114</v>
      </c>
      <c r="C116" s="2">
        <v>-2.29E-2</v>
      </c>
      <c r="D116" s="2">
        <v>-9.9626000000000001</v>
      </c>
      <c r="E116" s="2">
        <v>3165.4967000000001</v>
      </c>
    </row>
    <row r="117" spans="2:5" x14ac:dyDescent="0.25">
      <c r="B117" s="1">
        <v>115</v>
      </c>
      <c r="C117" s="2">
        <v>-1.2200000000000001E-2</v>
      </c>
      <c r="D117" s="2">
        <v>-9.9629999999999992</v>
      </c>
      <c r="E117" s="2">
        <v>3193.4967000000001</v>
      </c>
    </row>
    <row r="118" spans="2:5" x14ac:dyDescent="0.25">
      <c r="B118" s="1">
        <v>116</v>
      </c>
      <c r="C118" s="2">
        <v>-3.6999999999999998E-2</v>
      </c>
      <c r="D118" s="2">
        <v>-9.9643999999999995</v>
      </c>
      <c r="E118" s="2">
        <v>3221.4971</v>
      </c>
    </row>
    <row r="119" spans="2:5" x14ac:dyDescent="0.25">
      <c r="B119" s="1">
        <v>117</v>
      </c>
      <c r="C119" s="2">
        <v>4.1000000000000003E-3</v>
      </c>
      <c r="D119" s="2">
        <v>-9.9636999999999993</v>
      </c>
      <c r="E119" s="2">
        <v>3249.4973</v>
      </c>
    </row>
    <row r="120" spans="2:5" x14ac:dyDescent="0.25">
      <c r="B120" s="1">
        <v>118</v>
      </c>
      <c r="C120" s="2">
        <v>-2.1499999999999998E-2</v>
      </c>
      <c r="D120" s="2">
        <v>-9.9634</v>
      </c>
      <c r="E120" s="2">
        <v>3277.4978999999998</v>
      </c>
    </row>
    <row r="121" spans="2:5" x14ac:dyDescent="0.25">
      <c r="B121" s="1">
        <v>119</v>
      </c>
      <c r="C121" s="2">
        <v>-7.3999999999999996E-2</v>
      </c>
      <c r="D121" s="2">
        <v>-9.9632000000000005</v>
      </c>
      <c r="E121" s="2">
        <v>3305.4971</v>
      </c>
    </row>
    <row r="122" spans="2:5" x14ac:dyDescent="0.25">
      <c r="B122" s="1">
        <v>120</v>
      </c>
      <c r="C122" s="2">
        <v>-7.22E-2</v>
      </c>
      <c r="D122" s="2">
        <v>-9.9659999999999993</v>
      </c>
      <c r="E122" s="2">
        <v>3333.4978999999998</v>
      </c>
    </row>
    <row r="123" spans="2:5" x14ac:dyDescent="0.25">
      <c r="B123" s="1">
        <v>121</v>
      </c>
      <c r="C123" s="2">
        <v>-1.61E-2</v>
      </c>
      <c r="D123" s="2">
        <v>-9.9892000000000003</v>
      </c>
      <c r="E123" s="2">
        <v>3361.4994999999999</v>
      </c>
    </row>
    <row r="124" spans="2:5" x14ac:dyDescent="0.25">
      <c r="B124" s="1">
        <v>122</v>
      </c>
      <c r="C124" s="2">
        <v>-7.6999999999999999E-2</v>
      </c>
      <c r="D124" s="2">
        <v>-9.9638000000000009</v>
      </c>
      <c r="E124" s="2">
        <v>3385.7471</v>
      </c>
    </row>
  </sheetData>
  <mergeCells count="1">
    <mergeCell ref="B1:E1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462ED-2CD3-4E99-9C59-36E7CC164E3E}">
  <dimension ref="A1:U124"/>
  <sheetViews>
    <sheetView workbookViewId="0">
      <selection activeCell="H3" sqref="H3:J3"/>
    </sheetView>
  </sheetViews>
  <sheetFormatPr defaultRowHeight="15" x14ac:dyDescent="0.25"/>
  <cols>
    <col min="2" max="2" width="9.140625" style="1"/>
    <col min="3" max="21" width="9.140625" style="2"/>
  </cols>
  <sheetData>
    <row r="1" spans="1:21" x14ac:dyDescent="0.25">
      <c r="B1" s="7" t="s">
        <v>4</v>
      </c>
      <c r="C1" s="7"/>
      <c r="D1" s="7"/>
      <c r="E1" s="7"/>
      <c r="G1" s="8" t="s">
        <v>5</v>
      </c>
      <c r="H1" s="8"/>
      <c r="I1" s="8"/>
      <c r="J1" s="8"/>
      <c r="L1" s="8"/>
      <c r="M1" s="8"/>
      <c r="N1" s="8"/>
      <c r="O1" s="8"/>
      <c r="R1" s="8"/>
      <c r="S1" s="8"/>
      <c r="T1" s="8"/>
      <c r="U1" s="8"/>
    </row>
    <row r="2" spans="1:21" x14ac:dyDescent="0.25">
      <c r="B2" s="1" t="s">
        <v>0</v>
      </c>
      <c r="C2" s="2" t="s">
        <v>8</v>
      </c>
      <c r="D2" s="2" t="s">
        <v>9</v>
      </c>
      <c r="E2" s="2" t="s">
        <v>10</v>
      </c>
      <c r="G2" s="2" t="s">
        <v>0</v>
      </c>
      <c r="H2" s="2" t="s">
        <v>8</v>
      </c>
      <c r="I2" s="2" t="s">
        <v>9</v>
      </c>
      <c r="J2" s="2" t="s">
        <v>10</v>
      </c>
    </row>
    <row r="3" spans="1:21" x14ac:dyDescent="0.25">
      <c r="A3" s="2"/>
      <c r="B3" s="2">
        <v>1</v>
      </c>
      <c r="G3" s="2">
        <v>1</v>
      </c>
    </row>
    <row r="4" spans="1:21" x14ac:dyDescent="0.25">
      <c r="A4" s="2"/>
      <c r="B4" s="2">
        <v>2</v>
      </c>
      <c r="C4" s="2">
        <v>25.026900000000001</v>
      </c>
      <c r="D4" s="2">
        <v>-0.26800000000000002</v>
      </c>
      <c r="E4" s="2">
        <v>17.986599999999999</v>
      </c>
      <c r="G4" s="2">
        <v>2</v>
      </c>
      <c r="H4" s="2">
        <v>-24.973400000000002</v>
      </c>
      <c r="I4" s="2">
        <v>-0.24629999999999999</v>
      </c>
      <c r="J4" s="2">
        <v>17.9848</v>
      </c>
    </row>
    <row r="5" spans="1:21" x14ac:dyDescent="0.25">
      <c r="A5" s="2"/>
      <c r="B5" s="2">
        <v>3</v>
      </c>
      <c r="C5" s="2">
        <v>25.0259</v>
      </c>
      <c r="D5" s="2">
        <v>-0.25159999999999999</v>
      </c>
      <c r="E5" s="2">
        <v>43.483699999999999</v>
      </c>
      <c r="G5" s="2">
        <v>3</v>
      </c>
      <c r="H5" s="2">
        <v>-24.9739</v>
      </c>
      <c r="I5" s="2">
        <v>-0.1618</v>
      </c>
      <c r="J5" s="2">
        <v>43.485300000000002</v>
      </c>
    </row>
    <row r="6" spans="1:21" x14ac:dyDescent="0.25">
      <c r="A6" s="2"/>
      <c r="B6" s="2">
        <v>4</v>
      </c>
      <c r="C6" s="2">
        <v>25.0258</v>
      </c>
      <c r="D6" s="2">
        <v>-0.16700000000000001</v>
      </c>
      <c r="E6" s="2">
        <v>71.485200000000006</v>
      </c>
      <c r="G6" s="2">
        <v>4</v>
      </c>
      <c r="H6" s="2">
        <v>-24.9741</v>
      </c>
      <c r="I6" s="2">
        <v>-0.15559999999999999</v>
      </c>
      <c r="J6" s="2">
        <v>71.485299999999995</v>
      </c>
    </row>
    <row r="7" spans="1:21" x14ac:dyDescent="0.25">
      <c r="A7" s="2"/>
      <c r="B7" s="2">
        <v>5</v>
      </c>
      <c r="C7" s="2">
        <v>25.025600000000001</v>
      </c>
      <c r="D7" s="2">
        <v>-0.27079999999999999</v>
      </c>
      <c r="E7" s="2">
        <v>99.485900000000001</v>
      </c>
      <c r="G7" s="2">
        <v>5</v>
      </c>
      <c r="H7" s="2">
        <v>-24.974</v>
      </c>
      <c r="I7" s="2">
        <v>-0.25109999999999999</v>
      </c>
      <c r="J7" s="2">
        <v>99.485699999999994</v>
      </c>
    </row>
    <row r="8" spans="1:21" x14ac:dyDescent="0.25">
      <c r="A8" s="2"/>
      <c r="B8" s="2">
        <v>6</v>
      </c>
      <c r="C8" s="2">
        <v>25.025500000000001</v>
      </c>
      <c r="D8" s="2">
        <v>-0.26769999999999999</v>
      </c>
      <c r="E8" s="2">
        <v>127.4863</v>
      </c>
      <c r="G8" s="2">
        <v>6</v>
      </c>
      <c r="H8" s="2">
        <v>-24.974399999999999</v>
      </c>
      <c r="I8" s="2">
        <v>-0.27439999999999998</v>
      </c>
      <c r="J8" s="2">
        <v>127.4854</v>
      </c>
    </row>
    <row r="9" spans="1:21" x14ac:dyDescent="0.25">
      <c r="A9" s="2"/>
      <c r="B9" s="2">
        <v>7</v>
      </c>
      <c r="C9" s="2">
        <v>25.024899999999999</v>
      </c>
      <c r="D9" s="2">
        <v>-0.28510000000000002</v>
      </c>
      <c r="E9" s="2">
        <v>155.48750000000001</v>
      </c>
      <c r="G9" s="2">
        <v>7</v>
      </c>
      <c r="H9" s="2">
        <v>-24.974699999999999</v>
      </c>
      <c r="I9" s="2">
        <v>-0.2797</v>
      </c>
      <c r="J9" s="2">
        <v>155.48500000000001</v>
      </c>
    </row>
    <row r="10" spans="1:21" x14ac:dyDescent="0.25">
      <c r="A10" s="2"/>
      <c r="B10" s="2">
        <v>8</v>
      </c>
      <c r="C10" s="2">
        <v>25.024000000000001</v>
      </c>
      <c r="D10" s="2">
        <v>-0.26669999999999999</v>
      </c>
      <c r="E10" s="2">
        <v>183.48400000000001</v>
      </c>
      <c r="G10" s="2">
        <v>8</v>
      </c>
      <c r="H10" s="2">
        <v>-24.975899999999999</v>
      </c>
      <c r="I10" s="2">
        <v>-0.27760000000000001</v>
      </c>
      <c r="J10" s="2">
        <v>183.4853</v>
      </c>
    </row>
    <row r="11" spans="1:21" x14ac:dyDescent="0.25">
      <c r="A11" s="2"/>
      <c r="B11" s="2">
        <v>9</v>
      </c>
      <c r="C11" s="2">
        <v>25.023599999999998</v>
      </c>
      <c r="D11" s="2">
        <v>-0.28310000000000002</v>
      </c>
      <c r="E11" s="2">
        <v>211.48840000000001</v>
      </c>
      <c r="G11" s="2">
        <v>9</v>
      </c>
      <c r="H11" s="2">
        <v>-24.976099999999999</v>
      </c>
      <c r="I11" s="2">
        <v>-0.27979999999999999</v>
      </c>
      <c r="J11" s="2">
        <v>211.48580000000001</v>
      </c>
    </row>
    <row r="12" spans="1:21" x14ac:dyDescent="0.25">
      <c r="A12" s="2"/>
      <c r="B12" s="2">
        <v>10</v>
      </c>
      <c r="C12" s="2">
        <v>25.023299999999999</v>
      </c>
      <c r="D12" s="2">
        <v>-0.27650000000000002</v>
      </c>
      <c r="E12" s="2">
        <v>239.48589999999999</v>
      </c>
      <c r="G12" s="2">
        <v>10</v>
      </c>
      <c r="H12" s="2">
        <v>-24.976299999999998</v>
      </c>
      <c r="I12" s="2">
        <v>-0.27700000000000002</v>
      </c>
      <c r="J12" s="2">
        <v>239.48580000000001</v>
      </c>
    </row>
    <row r="13" spans="1:21" x14ac:dyDescent="0.25">
      <c r="A13" s="2"/>
      <c r="B13" s="2">
        <v>11</v>
      </c>
      <c r="C13" s="2">
        <v>25.023099999999999</v>
      </c>
      <c r="D13" s="2">
        <v>-0.2853</v>
      </c>
      <c r="E13" s="2">
        <v>267.48660000000001</v>
      </c>
      <c r="G13" s="2">
        <v>11</v>
      </c>
      <c r="H13" s="2">
        <v>-24.976400000000002</v>
      </c>
      <c r="I13" s="2">
        <v>-0.3024</v>
      </c>
      <c r="J13" s="2">
        <v>267.48489999999998</v>
      </c>
    </row>
    <row r="14" spans="1:21" x14ac:dyDescent="0.25">
      <c r="A14" s="2"/>
      <c r="B14" s="2">
        <v>12</v>
      </c>
      <c r="C14" s="2">
        <v>25.023399999999999</v>
      </c>
      <c r="D14" s="2">
        <v>-0.2737</v>
      </c>
      <c r="E14" s="2">
        <v>295.48200000000003</v>
      </c>
      <c r="G14" s="2">
        <v>12</v>
      </c>
      <c r="H14" s="2">
        <v>-24.977699999999999</v>
      </c>
      <c r="I14" s="2">
        <v>-0.2722</v>
      </c>
      <c r="J14" s="2">
        <v>295.48630000000003</v>
      </c>
    </row>
    <row r="15" spans="1:21" x14ac:dyDescent="0.25">
      <c r="A15" s="2"/>
      <c r="B15" s="2">
        <v>13</v>
      </c>
      <c r="C15" s="2">
        <v>25.022600000000001</v>
      </c>
      <c r="D15" s="2">
        <v>-0.2903</v>
      </c>
      <c r="E15" s="2">
        <v>323.48500000000001</v>
      </c>
      <c r="G15" s="2">
        <v>13</v>
      </c>
      <c r="H15" s="2">
        <v>-24.977900000000002</v>
      </c>
      <c r="I15" s="2">
        <v>-0.28860000000000002</v>
      </c>
      <c r="J15" s="2">
        <v>323.48559999999998</v>
      </c>
    </row>
    <row r="16" spans="1:21" x14ac:dyDescent="0.25">
      <c r="A16" s="2"/>
      <c r="B16" s="2">
        <v>14</v>
      </c>
      <c r="C16" s="2">
        <v>25.020600000000002</v>
      </c>
      <c r="D16" s="2">
        <v>-0.30170000000000002</v>
      </c>
      <c r="E16" s="2">
        <v>351.48329999999999</v>
      </c>
      <c r="G16" s="2">
        <v>14</v>
      </c>
      <c r="H16" s="2">
        <v>-24.978000000000002</v>
      </c>
      <c r="I16" s="2">
        <v>-0.3034</v>
      </c>
      <c r="J16" s="2">
        <v>351.48579999999998</v>
      </c>
    </row>
    <row r="17" spans="1:10" x14ac:dyDescent="0.25">
      <c r="A17" s="2"/>
      <c r="B17" s="2">
        <v>15</v>
      </c>
      <c r="C17" s="2">
        <v>25.021799999999999</v>
      </c>
      <c r="D17" s="2">
        <v>-0.29149999999999998</v>
      </c>
      <c r="E17" s="2">
        <v>379.48630000000003</v>
      </c>
      <c r="G17" s="2">
        <v>15</v>
      </c>
      <c r="H17" s="2">
        <v>-24.978400000000001</v>
      </c>
      <c r="I17" s="2">
        <v>-0.28160000000000002</v>
      </c>
      <c r="J17" s="2">
        <v>379.48570000000001</v>
      </c>
    </row>
    <row r="18" spans="1:10" x14ac:dyDescent="0.25">
      <c r="A18" s="2"/>
      <c r="B18" s="2">
        <v>16</v>
      </c>
      <c r="C18" s="2">
        <v>25.020600000000002</v>
      </c>
      <c r="D18" s="2">
        <v>-0.28489999999999999</v>
      </c>
      <c r="E18" s="2">
        <v>407.48820000000001</v>
      </c>
      <c r="G18" s="2">
        <v>16</v>
      </c>
      <c r="H18" s="2">
        <v>-24.979500000000002</v>
      </c>
      <c r="I18" s="2">
        <v>-0.28710000000000002</v>
      </c>
      <c r="J18" s="2">
        <v>407.48599999999999</v>
      </c>
    </row>
    <row r="19" spans="1:10" x14ac:dyDescent="0.25">
      <c r="A19" s="2"/>
      <c r="B19" s="2">
        <v>17</v>
      </c>
      <c r="C19" s="2">
        <v>25.020700000000001</v>
      </c>
      <c r="D19" s="2">
        <v>-0.28749999999999998</v>
      </c>
      <c r="E19" s="2">
        <v>435.4898</v>
      </c>
      <c r="G19" s="2">
        <v>17</v>
      </c>
      <c r="H19" s="2">
        <v>-24.979600000000001</v>
      </c>
      <c r="I19" s="2">
        <v>-0.2848</v>
      </c>
      <c r="J19" s="2">
        <v>435.48599999999999</v>
      </c>
    </row>
    <row r="20" spans="1:10" x14ac:dyDescent="0.25">
      <c r="A20" s="2"/>
      <c r="B20" s="2">
        <v>18</v>
      </c>
      <c r="C20" s="2">
        <v>25.019400000000001</v>
      </c>
      <c r="D20" s="2">
        <v>-0.29870000000000002</v>
      </c>
      <c r="E20" s="2">
        <v>463.48660000000001</v>
      </c>
      <c r="G20" s="2">
        <v>18</v>
      </c>
      <c r="H20" s="2">
        <v>-24.9803</v>
      </c>
      <c r="I20" s="2">
        <v>-0.29289999999999999</v>
      </c>
      <c r="J20" s="2">
        <v>463.4871</v>
      </c>
    </row>
    <row r="21" spans="1:10" x14ac:dyDescent="0.25">
      <c r="A21" s="2"/>
      <c r="B21" s="2">
        <v>19</v>
      </c>
      <c r="C21" s="2">
        <v>25.0183</v>
      </c>
      <c r="D21" s="2">
        <v>-0.3039</v>
      </c>
      <c r="E21" s="2">
        <v>491.48500000000001</v>
      </c>
      <c r="G21" s="2">
        <v>19</v>
      </c>
      <c r="H21" s="2">
        <v>-24.980599999999999</v>
      </c>
      <c r="I21" s="2">
        <v>-0.29630000000000001</v>
      </c>
      <c r="J21" s="2">
        <v>491.48630000000003</v>
      </c>
    </row>
    <row r="22" spans="1:10" x14ac:dyDescent="0.25">
      <c r="A22" s="2"/>
      <c r="B22" s="2">
        <v>20</v>
      </c>
      <c r="C22" s="2">
        <v>25.0185</v>
      </c>
      <c r="D22" s="2">
        <v>-0.3029</v>
      </c>
      <c r="E22" s="2">
        <v>519.48559999999998</v>
      </c>
      <c r="G22" s="2">
        <v>20</v>
      </c>
      <c r="H22" s="2">
        <v>-24.980399999999999</v>
      </c>
      <c r="I22" s="2">
        <v>-0.27929999999999999</v>
      </c>
      <c r="J22" s="2">
        <v>519.48580000000004</v>
      </c>
    </row>
    <row r="23" spans="1:10" x14ac:dyDescent="0.25">
      <c r="A23" s="2"/>
      <c r="B23" s="2">
        <v>21</v>
      </c>
      <c r="C23" s="2">
        <v>25.017700000000001</v>
      </c>
      <c r="D23" s="2">
        <v>-0.33929999999999999</v>
      </c>
      <c r="E23" s="2">
        <v>547.48400000000004</v>
      </c>
      <c r="G23" s="2">
        <v>21</v>
      </c>
      <c r="H23" s="2">
        <v>-24.981300000000001</v>
      </c>
      <c r="I23" s="2">
        <v>-0.3024</v>
      </c>
      <c r="J23" s="2">
        <v>547.48659999999995</v>
      </c>
    </row>
    <row r="24" spans="1:10" x14ac:dyDescent="0.25">
      <c r="A24" s="2"/>
      <c r="B24" s="2">
        <v>22</v>
      </c>
      <c r="C24" s="2">
        <v>25.0181</v>
      </c>
      <c r="D24" s="2">
        <v>-0.31190000000000001</v>
      </c>
      <c r="E24" s="2">
        <v>575.4837</v>
      </c>
      <c r="G24" s="2">
        <v>22</v>
      </c>
      <c r="H24" s="2">
        <v>-24.9816</v>
      </c>
      <c r="I24" s="2">
        <v>-0.3024</v>
      </c>
      <c r="J24" s="2">
        <v>575.48789999999997</v>
      </c>
    </row>
    <row r="25" spans="1:10" x14ac:dyDescent="0.25">
      <c r="A25" s="2"/>
      <c r="B25" s="2">
        <v>23</v>
      </c>
      <c r="C25" s="2">
        <v>25.016999999999999</v>
      </c>
      <c r="D25" s="2">
        <v>-0.3044</v>
      </c>
      <c r="E25" s="2">
        <v>603.4905</v>
      </c>
      <c r="G25" s="2">
        <v>23</v>
      </c>
      <c r="H25" s="2">
        <v>-24.982800000000001</v>
      </c>
      <c r="I25" s="2">
        <v>-0.28989999999999999</v>
      </c>
      <c r="J25" s="2">
        <v>603.48760000000004</v>
      </c>
    </row>
    <row r="26" spans="1:10" x14ac:dyDescent="0.25">
      <c r="A26" s="2"/>
      <c r="B26" s="2">
        <v>24</v>
      </c>
      <c r="C26" s="2">
        <v>25.017099999999999</v>
      </c>
      <c r="D26" s="2">
        <v>-0.30599999999999999</v>
      </c>
      <c r="E26" s="2">
        <v>631.48450000000003</v>
      </c>
      <c r="G26" s="2">
        <v>24</v>
      </c>
      <c r="H26" s="2">
        <v>-24.983000000000001</v>
      </c>
      <c r="I26" s="2">
        <v>-0.29349999999999998</v>
      </c>
      <c r="J26" s="2">
        <v>631.48779999999999</v>
      </c>
    </row>
    <row r="27" spans="1:10" x14ac:dyDescent="0.25">
      <c r="A27" s="2"/>
      <c r="B27" s="2">
        <v>25</v>
      </c>
      <c r="C27" s="2">
        <v>25.016999999999999</v>
      </c>
      <c r="D27" s="2">
        <v>-0.31180000000000002</v>
      </c>
      <c r="E27" s="2">
        <v>659.4896</v>
      </c>
      <c r="G27" s="2">
        <v>25</v>
      </c>
      <c r="H27" s="2">
        <v>-24.9831</v>
      </c>
      <c r="I27" s="2">
        <v>-0.31140000000000001</v>
      </c>
      <c r="J27" s="2">
        <v>659.4864</v>
      </c>
    </row>
    <row r="28" spans="1:10" x14ac:dyDescent="0.25">
      <c r="A28" s="2"/>
      <c r="B28" s="2">
        <v>26</v>
      </c>
      <c r="C28" s="2">
        <v>25.016200000000001</v>
      </c>
      <c r="D28" s="2">
        <v>-0.29239999999999999</v>
      </c>
      <c r="E28" s="2">
        <v>687.48800000000006</v>
      </c>
      <c r="G28" s="2">
        <v>26</v>
      </c>
      <c r="H28" s="2">
        <v>-24.9833</v>
      </c>
      <c r="I28" s="2">
        <v>-0.28849999999999998</v>
      </c>
      <c r="J28" s="2">
        <v>687.48689999999999</v>
      </c>
    </row>
    <row r="29" spans="1:10" x14ac:dyDescent="0.25">
      <c r="A29" s="2"/>
      <c r="B29" s="2">
        <v>27</v>
      </c>
      <c r="C29" s="2">
        <v>25.0166</v>
      </c>
      <c r="D29" s="2">
        <v>-0.3165</v>
      </c>
      <c r="E29" s="2">
        <v>715.49080000000004</v>
      </c>
      <c r="G29" s="2">
        <v>27</v>
      </c>
      <c r="H29" s="2">
        <v>-24.983799999999999</v>
      </c>
      <c r="I29" s="2">
        <v>-0.31090000000000001</v>
      </c>
      <c r="J29" s="2">
        <v>715.48779999999999</v>
      </c>
    </row>
    <row r="30" spans="1:10" x14ac:dyDescent="0.25">
      <c r="A30" s="2"/>
      <c r="B30" s="2">
        <v>28</v>
      </c>
      <c r="C30" s="2">
        <v>25.015000000000001</v>
      </c>
      <c r="D30" s="2">
        <v>-0.30070000000000002</v>
      </c>
      <c r="E30" s="2">
        <v>743.48569999999995</v>
      </c>
      <c r="G30" s="2">
        <v>28</v>
      </c>
      <c r="H30" s="2">
        <v>-24.984100000000002</v>
      </c>
      <c r="I30" s="2">
        <v>-0.29299999999999998</v>
      </c>
      <c r="J30" s="2">
        <v>743.48779999999999</v>
      </c>
    </row>
    <row r="31" spans="1:10" x14ac:dyDescent="0.25">
      <c r="A31" s="2"/>
      <c r="B31" s="2">
        <v>29</v>
      </c>
      <c r="C31" s="2">
        <v>25.0124</v>
      </c>
      <c r="D31" s="2">
        <v>-0.30930000000000002</v>
      </c>
      <c r="E31" s="2">
        <v>771.48699999999997</v>
      </c>
      <c r="G31" s="2">
        <v>29</v>
      </c>
      <c r="H31" s="2">
        <v>-24.985399999999998</v>
      </c>
      <c r="I31" s="2">
        <v>-0.3</v>
      </c>
      <c r="J31" s="2">
        <v>771.48810000000003</v>
      </c>
    </row>
    <row r="32" spans="1:10" x14ac:dyDescent="0.25">
      <c r="A32" s="2"/>
      <c r="B32" s="2">
        <v>30</v>
      </c>
      <c r="C32" s="2">
        <v>25.015699999999999</v>
      </c>
      <c r="D32" s="2">
        <v>-0.32729999999999998</v>
      </c>
      <c r="E32" s="2">
        <v>799.4914</v>
      </c>
      <c r="G32" s="2">
        <v>30</v>
      </c>
      <c r="H32" s="2">
        <v>-24.9846</v>
      </c>
      <c r="I32" s="2">
        <v>-0.3327</v>
      </c>
      <c r="J32" s="2">
        <v>799.48810000000003</v>
      </c>
    </row>
    <row r="33" spans="1:10" x14ac:dyDescent="0.25">
      <c r="A33" s="2"/>
      <c r="B33" s="2">
        <v>31</v>
      </c>
      <c r="C33" s="2">
        <v>25.013200000000001</v>
      </c>
      <c r="D33" s="2">
        <v>-0.29199999999999998</v>
      </c>
      <c r="E33" s="2">
        <v>827.48720000000003</v>
      </c>
      <c r="G33" s="2">
        <v>31</v>
      </c>
      <c r="H33" s="2">
        <v>-24.985800000000001</v>
      </c>
      <c r="I33" s="2">
        <v>-0.2848</v>
      </c>
      <c r="J33" s="2">
        <v>827.48820000000001</v>
      </c>
    </row>
    <row r="34" spans="1:10" x14ac:dyDescent="0.25">
      <c r="A34" s="2"/>
      <c r="B34" s="2">
        <v>32</v>
      </c>
      <c r="C34" s="2">
        <v>25.0124</v>
      </c>
      <c r="D34" s="2">
        <v>-0.29799999999999999</v>
      </c>
      <c r="E34" s="2">
        <v>855.48689999999999</v>
      </c>
      <c r="G34" s="2">
        <v>32</v>
      </c>
      <c r="H34" s="2">
        <v>-24.9863</v>
      </c>
      <c r="I34" s="2">
        <v>-0.30020000000000002</v>
      </c>
      <c r="J34" s="2">
        <v>855.48839999999996</v>
      </c>
    </row>
    <row r="35" spans="1:10" x14ac:dyDescent="0.25">
      <c r="A35" s="2"/>
      <c r="B35" s="2">
        <v>33</v>
      </c>
      <c r="C35" s="2">
        <v>25.0138</v>
      </c>
      <c r="D35" s="2">
        <v>-0.31830000000000003</v>
      </c>
      <c r="E35" s="2">
        <v>883.49009999999998</v>
      </c>
      <c r="G35" s="2">
        <v>33</v>
      </c>
      <c r="H35" s="2">
        <v>-24.9861</v>
      </c>
      <c r="I35" s="2">
        <v>-0.31309999999999999</v>
      </c>
      <c r="J35" s="2">
        <v>883.48779999999999</v>
      </c>
    </row>
    <row r="36" spans="1:10" x14ac:dyDescent="0.25">
      <c r="A36" s="2"/>
      <c r="B36" s="2">
        <v>34</v>
      </c>
      <c r="C36" s="2">
        <v>25.0124</v>
      </c>
      <c r="D36" s="2">
        <v>-0.31230000000000002</v>
      </c>
      <c r="E36" s="2">
        <v>911.49009999999998</v>
      </c>
      <c r="G36" s="2">
        <v>34</v>
      </c>
      <c r="H36" s="2">
        <v>-24.985900000000001</v>
      </c>
      <c r="I36" s="2">
        <v>-0.33350000000000002</v>
      </c>
      <c r="J36" s="2">
        <v>911.48889999999994</v>
      </c>
    </row>
    <row r="37" spans="1:10" x14ac:dyDescent="0.25">
      <c r="A37" s="2"/>
      <c r="B37" s="2">
        <v>35</v>
      </c>
      <c r="C37" s="2">
        <v>25.013500000000001</v>
      </c>
      <c r="D37" s="2">
        <v>-0.3135</v>
      </c>
      <c r="E37" s="2">
        <v>939.48839999999996</v>
      </c>
      <c r="G37" s="2">
        <v>35</v>
      </c>
      <c r="H37" s="2">
        <v>-24.987500000000001</v>
      </c>
      <c r="I37" s="2">
        <v>-0.30930000000000002</v>
      </c>
      <c r="J37" s="2">
        <v>939.48800000000006</v>
      </c>
    </row>
    <row r="38" spans="1:10" x14ac:dyDescent="0.25">
      <c r="A38" s="2"/>
      <c r="B38" s="2">
        <v>36</v>
      </c>
      <c r="C38" s="2">
        <v>25.0123</v>
      </c>
      <c r="D38" s="2">
        <v>-0.30890000000000001</v>
      </c>
      <c r="E38" s="2">
        <v>967.48800000000006</v>
      </c>
      <c r="G38" s="2">
        <v>36</v>
      </c>
      <c r="H38" s="2">
        <v>-24.987500000000001</v>
      </c>
      <c r="I38" s="2">
        <v>-0.309</v>
      </c>
      <c r="J38" s="2">
        <v>967.48860000000002</v>
      </c>
    </row>
    <row r="39" spans="1:10" x14ac:dyDescent="0.25">
      <c r="A39" s="2"/>
      <c r="B39" s="2">
        <v>37</v>
      </c>
      <c r="C39" s="2">
        <v>25.011399999999998</v>
      </c>
      <c r="D39" s="2">
        <v>-0.3256</v>
      </c>
      <c r="E39" s="2">
        <v>995.48779999999999</v>
      </c>
      <c r="G39" s="2">
        <v>37</v>
      </c>
      <c r="H39" s="2">
        <v>-24.988099999999999</v>
      </c>
      <c r="I39" s="2">
        <v>-0.30280000000000001</v>
      </c>
      <c r="J39" s="2">
        <v>995.48850000000004</v>
      </c>
    </row>
    <row r="40" spans="1:10" x14ac:dyDescent="0.25">
      <c r="A40" s="2"/>
      <c r="B40" s="2">
        <v>38</v>
      </c>
      <c r="C40" s="2">
        <v>25.011500000000002</v>
      </c>
      <c r="D40" s="2">
        <v>-0.31480000000000002</v>
      </c>
      <c r="E40" s="2">
        <v>1023.4906</v>
      </c>
      <c r="G40" s="2">
        <v>38</v>
      </c>
      <c r="H40" s="2">
        <v>-24.988399999999999</v>
      </c>
      <c r="I40" s="2">
        <v>-0.30149999999999999</v>
      </c>
      <c r="J40" s="2">
        <v>1023.489</v>
      </c>
    </row>
    <row r="41" spans="1:10" x14ac:dyDescent="0.25">
      <c r="A41" s="2"/>
      <c r="B41" s="2">
        <v>39</v>
      </c>
      <c r="C41" s="2">
        <v>25.0106</v>
      </c>
      <c r="D41" s="2">
        <v>-0.3422</v>
      </c>
      <c r="E41" s="2">
        <v>1051.4898000000001</v>
      </c>
      <c r="G41" s="2">
        <v>39</v>
      </c>
      <c r="H41" s="2">
        <v>-24.988900000000001</v>
      </c>
      <c r="I41" s="2">
        <v>-0.31819999999999998</v>
      </c>
      <c r="J41" s="2">
        <v>1051.4884999999999</v>
      </c>
    </row>
    <row r="42" spans="1:10" x14ac:dyDescent="0.25">
      <c r="A42" s="2"/>
      <c r="B42" s="2">
        <v>40</v>
      </c>
      <c r="C42" s="2">
        <v>25.0108</v>
      </c>
      <c r="D42" s="2">
        <v>-0.312</v>
      </c>
      <c r="E42" s="2">
        <v>1079.49</v>
      </c>
      <c r="G42" s="2">
        <v>40</v>
      </c>
      <c r="H42" s="2">
        <v>-24.99</v>
      </c>
      <c r="I42" s="2">
        <v>-0.30719999999999997</v>
      </c>
      <c r="J42" s="2">
        <v>1079.4893</v>
      </c>
    </row>
    <row r="43" spans="1:10" x14ac:dyDescent="0.25">
      <c r="A43" s="2"/>
      <c r="B43" s="2">
        <v>41</v>
      </c>
      <c r="C43" s="2">
        <v>25.008700000000001</v>
      </c>
      <c r="D43" s="2">
        <v>-0.32629999999999998</v>
      </c>
      <c r="E43" s="2">
        <v>1107.4883</v>
      </c>
      <c r="G43" s="2">
        <v>41</v>
      </c>
      <c r="H43" s="2">
        <v>-24.990200000000002</v>
      </c>
      <c r="I43" s="2">
        <v>-0.31309999999999999</v>
      </c>
      <c r="J43" s="2">
        <v>1107.4896000000001</v>
      </c>
    </row>
    <row r="44" spans="1:10" x14ac:dyDescent="0.25">
      <c r="A44" s="2"/>
      <c r="B44" s="2">
        <v>42</v>
      </c>
      <c r="C44" s="2">
        <v>25.010300000000001</v>
      </c>
      <c r="D44" s="2">
        <v>-0.37140000000000001</v>
      </c>
      <c r="E44" s="2">
        <v>1135.4881</v>
      </c>
      <c r="G44" s="2">
        <v>42</v>
      </c>
      <c r="H44" s="2">
        <v>-24.989699999999999</v>
      </c>
      <c r="I44" s="2">
        <v>-0.28310000000000002</v>
      </c>
      <c r="J44" s="2">
        <v>1135.4897000000001</v>
      </c>
    </row>
    <row r="45" spans="1:10" x14ac:dyDescent="0.25">
      <c r="A45" s="2"/>
      <c r="B45" s="2">
        <v>43</v>
      </c>
      <c r="C45" s="2">
        <v>25.01</v>
      </c>
      <c r="D45" s="2">
        <v>-0.31640000000000001</v>
      </c>
      <c r="E45" s="2">
        <v>1163.4919</v>
      </c>
      <c r="G45" s="2">
        <v>43</v>
      </c>
      <c r="H45" s="2">
        <v>-24.9907</v>
      </c>
      <c r="I45" s="2">
        <v>-0.3125</v>
      </c>
      <c r="J45" s="2">
        <v>1163.4893</v>
      </c>
    </row>
    <row r="46" spans="1:10" x14ac:dyDescent="0.25">
      <c r="A46" s="2"/>
      <c r="B46" s="2">
        <v>44</v>
      </c>
      <c r="C46" s="2">
        <v>25.007899999999999</v>
      </c>
      <c r="D46" s="2">
        <v>-0.33400000000000002</v>
      </c>
      <c r="E46" s="2">
        <v>1191.4871000000001</v>
      </c>
      <c r="G46" s="2">
        <v>44</v>
      </c>
      <c r="H46" s="2">
        <v>-24.991399999999999</v>
      </c>
      <c r="I46" s="2">
        <v>-0.30020000000000002</v>
      </c>
      <c r="J46" s="2">
        <v>1191.4891</v>
      </c>
    </row>
    <row r="47" spans="1:10" x14ac:dyDescent="0.25">
      <c r="A47" s="2"/>
      <c r="B47" s="2">
        <v>45</v>
      </c>
      <c r="C47" s="2">
        <v>25.0078</v>
      </c>
      <c r="D47" s="2">
        <v>-0.31119999999999998</v>
      </c>
      <c r="E47" s="2">
        <v>1219.4907000000001</v>
      </c>
      <c r="G47" s="2">
        <v>45</v>
      </c>
      <c r="H47" s="2">
        <v>-24.991900000000001</v>
      </c>
      <c r="I47" s="2">
        <v>-0.30980000000000002</v>
      </c>
      <c r="J47" s="2">
        <v>1219.4897000000001</v>
      </c>
    </row>
    <row r="48" spans="1:10" x14ac:dyDescent="0.25">
      <c r="A48" s="2"/>
      <c r="B48" s="2">
        <v>46</v>
      </c>
      <c r="C48" s="2">
        <v>25.007100000000001</v>
      </c>
      <c r="D48" s="2">
        <v>-0.31230000000000002</v>
      </c>
      <c r="E48" s="2">
        <v>1247.4883</v>
      </c>
      <c r="G48" s="2">
        <v>46</v>
      </c>
      <c r="H48" s="2">
        <v>-24.991800000000001</v>
      </c>
      <c r="I48" s="2">
        <v>-0.311</v>
      </c>
      <c r="J48" s="2">
        <v>1247.4896000000001</v>
      </c>
    </row>
    <row r="49" spans="1:10" x14ac:dyDescent="0.25">
      <c r="A49" s="2"/>
      <c r="B49" s="2">
        <v>47</v>
      </c>
      <c r="C49" s="2">
        <v>25.007200000000001</v>
      </c>
      <c r="D49" s="2">
        <v>-0.31380000000000002</v>
      </c>
      <c r="E49" s="2">
        <v>1275.4916000000001</v>
      </c>
      <c r="G49" s="2">
        <v>47</v>
      </c>
      <c r="H49" s="2">
        <v>-24.992999999999999</v>
      </c>
      <c r="I49" s="2">
        <v>-0.2969</v>
      </c>
      <c r="J49" s="2">
        <v>1275.4894999999999</v>
      </c>
    </row>
    <row r="50" spans="1:10" x14ac:dyDescent="0.25">
      <c r="A50" s="2"/>
      <c r="B50" s="2">
        <v>48</v>
      </c>
      <c r="C50" s="2">
        <v>25.007200000000001</v>
      </c>
      <c r="D50" s="2">
        <v>-0.31559999999999999</v>
      </c>
      <c r="E50" s="2">
        <v>1303.4905000000001</v>
      </c>
      <c r="G50" s="2">
        <v>48</v>
      </c>
      <c r="H50" s="2">
        <v>-24.993099999999998</v>
      </c>
      <c r="I50" s="2">
        <v>-0.30819999999999997</v>
      </c>
      <c r="J50" s="2">
        <v>1303.4894999999999</v>
      </c>
    </row>
    <row r="51" spans="1:10" x14ac:dyDescent="0.25">
      <c r="A51" s="2"/>
      <c r="B51" s="2">
        <v>49</v>
      </c>
      <c r="C51" s="2">
        <v>25.006</v>
      </c>
      <c r="D51" s="2">
        <v>-0.3291</v>
      </c>
      <c r="E51" s="2">
        <v>1331.4876999999999</v>
      </c>
      <c r="G51" s="2">
        <v>49</v>
      </c>
      <c r="H51" s="2">
        <v>-24.993400000000001</v>
      </c>
      <c r="I51" s="2">
        <v>-0.31950000000000001</v>
      </c>
      <c r="J51" s="2">
        <v>1331.4896000000001</v>
      </c>
    </row>
    <row r="52" spans="1:10" x14ac:dyDescent="0.25">
      <c r="A52" s="2"/>
      <c r="B52" s="2">
        <v>50</v>
      </c>
      <c r="C52" s="2">
        <v>25.0059</v>
      </c>
      <c r="D52" s="2">
        <v>-0.31630000000000003</v>
      </c>
      <c r="E52" s="2">
        <v>1359.4870000000001</v>
      </c>
      <c r="G52" s="2">
        <v>50</v>
      </c>
      <c r="H52" s="2">
        <v>-24.9939</v>
      </c>
      <c r="I52" s="2">
        <v>-0.31419999999999998</v>
      </c>
      <c r="J52" s="2">
        <v>1359.4902999999999</v>
      </c>
    </row>
    <row r="53" spans="1:10" x14ac:dyDescent="0.25">
      <c r="A53" s="2"/>
      <c r="B53" s="2">
        <v>51</v>
      </c>
      <c r="C53" s="2">
        <v>25.0046</v>
      </c>
      <c r="D53" s="2">
        <v>-0.32490000000000002</v>
      </c>
      <c r="E53" s="2">
        <v>1387.4893</v>
      </c>
      <c r="G53" s="2">
        <v>51</v>
      </c>
      <c r="H53" s="2">
        <v>-24.994</v>
      </c>
      <c r="I53" s="2">
        <v>-0.3145</v>
      </c>
      <c r="J53" s="2">
        <v>1387.4903999999999</v>
      </c>
    </row>
    <row r="54" spans="1:10" x14ac:dyDescent="0.25">
      <c r="A54" s="2"/>
      <c r="B54" s="2">
        <v>52</v>
      </c>
      <c r="C54" s="2">
        <v>25.004799999999999</v>
      </c>
      <c r="D54" s="2">
        <v>-0.3296</v>
      </c>
      <c r="E54" s="2">
        <v>1415.4925000000001</v>
      </c>
      <c r="G54" s="2">
        <v>52</v>
      </c>
      <c r="H54" s="2">
        <v>-24.994800000000001</v>
      </c>
      <c r="I54" s="2">
        <v>-0.31850000000000001</v>
      </c>
      <c r="J54" s="2">
        <v>1415.4907000000001</v>
      </c>
    </row>
    <row r="55" spans="1:10" x14ac:dyDescent="0.25">
      <c r="A55" s="2"/>
      <c r="B55" s="2">
        <v>53</v>
      </c>
      <c r="C55" s="2">
        <v>25.0047</v>
      </c>
      <c r="D55" s="2">
        <v>-0.3236</v>
      </c>
      <c r="E55" s="2">
        <v>1443.4920999999999</v>
      </c>
      <c r="G55" s="2">
        <v>53</v>
      </c>
      <c r="H55" s="2">
        <v>-24.9953</v>
      </c>
      <c r="I55" s="2">
        <v>-0.32150000000000001</v>
      </c>
      <c r="J55" s="2">
        <v>1443.4902999999999</v>
      </c>
    </row>
    <row r="56" spans="1:10" x14ac:dyDescent="0.25">
      <c r="A56" s="2"/>
      <c r="B56" s="2">
        <v>54</v>
      </c>
      <c r="C56" s="2">
        <v>25.004100000000001</v>
      </c>
      <c r="D56" s="2">
        <v>-0.31540000000000001</v>
      </c>
      <c r="E56" s="2">
        <v>1471.4919</v>
      </c>
      <c r="G56" s="2">
        <v>54</v>
      </c>
      <c r="H56" s="2">
        <v>-24.9955</v>
      </c>
      <c r="I56" s="2">
        <v>-0.317</v>
      </c>
      <c r="J56" s="2">
        <v>1471.4902999999999</v>
      </c>
    </row>
    <row r="57" spans="1:10" x14ac:dyDescent="0.25">
      <c r="A57" s="2"/>
      <c r="B57" s="2">
        <v>55</v>
      </c>
      <c r="C57" s="2">
        <v>25.002400000000002</v>
      </c>
      <c r="D57" s="2">
        <v>-0.33119999999999999</v>
      </c>
      <c r="E57" s="2">
        <v>1499.4889000000001</v>
      </c>
      <c r="G57" s="2">
        <v>55</v>
      </c>
      <c r="H57" s="2">
        <v>-24.996099999999998</v>
      </c>
      <c r="I57" s="2">
        <v>-0.33750000000000002</v>
      </c>
      <c r="J57" s="2">
        <v>1499.4912999999999</v>
      </c>
    </row>
    <row r="58" spans="1:10" x14ac:dyDescent="0.25">
      <c r="A58" s="2"/>
      <c r="B58" s="2">
        <v>56</v>
      </c>
      <c r="C58" s="2">
        <v>25.003399999999999</v>
      </c>
      <c r="D58" s="2">
        <v>-0.31769999999999998</v>
      </c>
      <c r="E58" s="2">
        <v>1527.4902999999999</v>
      </c>
      <c r="G58" s="2">
        <v>56</v>
      </c>
      <c r="H58" s="2">
        <v>-24.996700000000001</v>
      </c>
      <c r="I58" s="2">
        <v>-0.30780000000000002</v>
      </c>
      <c r="J58" s="2">
        <v>1527.4909</v>
      </c>
    </row>
    <row r="59" spans="1:10" x14ac:dyDescent="0.25">
      <c r="A59" s="2"/>
      <c r="B59" s="2">
        <v>57</v>
      </c>
      <c r="C59" s="2">
        <v>25.002600000000001</v>
      </c>
      <c r="D59" s="2">
        <v>-0.31040000000000001</v>
      </c>
      <c r="E59" s="2">
        <v>1555.4921999999999</v>
      </c>
      <c r="G59" s="2">
        <v>57</v>
      </c>
      <c r="H59" s="2">
        <v>-24.997</v>
      </c>
      <c r="I59" s="2">
        <v>-0.31929999999999997</v>
      </c>
      <c r="J59" s="2">
        <v>1555.4911</v>
      </c>
    </row>
    <row r="60" spans="1:10" x14ac:dyDescent="0.25">
      <c r="A60" s="2"/>
      <c r="B60" s="2">
        <v>58</v>
      </c>
      <c r="C60" s="2">
        <v>25.002400000000002</v>
      </c>
      <c r="D60" s="2">
        <v>-0.31940000000000002</v>
      </c>
      <c r="E60" s="2">
        <v>1583.4937</v>
      </c>
      <c r="G60" s="2">
        <v>58</v>
      </c>
      <c r="H60" s="2">
        <v>-24.9968</v>
      </c>
      <c r="I60" s="2">
        <v>-0.32629999999999998</v>
      </c>
      <c r="J60" s="2">
        <v>1583.4931999999999</v>
      </c>
    </row>
    <row r="61" spans="1:10" x14ac:dyDescent="0.25">
      <c r="A61" s="2"/>
      <c r="B61" s="2">
        <v>59</v>
      </c>
      <c r="C61" s="2">
        <v>25.001300000000001</v>
      </c>
      <c r="D61" s="2">
        <v>-0.31759999999999999</v>
      </c>
      <c r="E61" s="2">
        <v>1611.4898000000001</v>
      </c>
      <c r="G61" s="2">
        <v>59</v>
      </c>
      <c r="H61" s="2">
        <v>-24.997399999999999</v>
      </c>
      <c r="I61" s="2">
        <v>-0.3196</v>
      </c>
      <c r="J61" s="2">
        <v>1611.4912999999999</v>
      </c>
    </row>
    <row r="62" spans="1:10" x14ac:dyDescent="0.25">
      <c r="A62" s="2"/>
      <c r="B62" s="2">
        <v>60</v>
      </c>
      <c r="C62" s="2">
        <v>25.001000000000001</v>
      </c>
      <c r="D62" s="2">
        <v>-0.34339999999999998</v>
      </c>
      <c r="E62" s="2">
        <v>1639.4912999999999</v>
      </c>
      <c r="G62" s="2">
        <v>60</v>
      </c>
      <c r="H62" s="2">
        <v>-24.9986</v>
      </c>
      <c r="I62" s="2">
        <v>-0.3453</v>
      </c>
      <c r="J62" s="2">
        <v>1639.49</v>
      </c>
    </row>
    <row r="63" spans="1:10" x14ac:dyDescent="0.25">
      <c r="A63" s="2"/>
      <c r="B63" s="2">
        <v>61</v>
      </c>
      <c r="C63" s="2">
        <v>25.001200000000001</v>
      </c>
      <c r="D63" s="2">
        <v>-0.31419999999999998</v>
      </c>
      <c r="E63" s="2">
        <v>1667.489</v>
      </c>
      <c r="G63" s="2">
        <v>61</v>
      </c>
      <c r="H63" s="2">
        <v>-24.997499999999999</v>
      </c>
      <c r="I63" s="2">
        <v>-0.32619999999999999</v>
      </c>
      <c r="J63" s="2">
        <v>1667.4916000000001</v>
      </c>
    </row>
    <row r="64" spans="1:10" x14ac:dyDescent="0.25">
      <c r="A64" s="2"/>
      <c r="B64" s="2">
        <v>62</v>
      </c>
      <c r="C64" s="2">
        <v>24.999500000000001</v>
      </c>
      <c r="D64" s="2">
        <v>-0.32529999999999998</v>
      </c>
      <c r="E64" s="2">
        <v>1695.4893</v>
      </c>
      <c r="G64" s="2">
        <v>62</v>
      </c>
      <c r="H64" s="2">
        <v>-24.998999999999999</v>
      </c>
      <c r="I64" s="2">
        <v>-0.33150000000000002</v>
      </c>
      <c r="J64" s="2">
        <v>1695.4915000000001</v>
      </c>
    </row>
    <row r="65" spans="1:10" x14ac:dyDescent="0.25">
      <c r="A65" s="2"/>
      <c r="B65" s="2">
        <v>63</v>
      </c>
      <c r="C65" s="2">
        <v>24.999700000000001</v>
      </c>
      <c r="D65" s="2">
        <v>-0.32300000000000001</v>
      </c>
      <c r="E65" s="2">
        <v>1723.4893</v>
      </c>
      <c r="G65" s="2">
        <v>63</v>
      </c>
      <c r="H65" s="2">
        <v>-24.998999999999999</v>
      </c>
      <c r="I65" s="2">
        <v>-0.3085</v>
      </c>
      <c r="J65" s="2">
        <v>1723.4916000000001</v>
      </c>
    </row>
    <row r="66" spans="1:10" x14ac:dyDescent="0.25">
      <c r="A66" s="2"/>
      <c r="B66" s="2">
        <v>64</v>
      </c>
      <c r="C66" s="2">
        <v>24.999199999999998</v>
      </c>
      <c r="D66" s="2">
        <v>-0.314</v>
      </c>
      <c r="E66" s="2">
        <v>1751.4896000000001</v>
      </c>
      <c r="G66" s="2">
        <v>64</v>
      </c>
      <c r="H66" s="2">
        <v>-24.999700000000001</v>
      </c>
      <c r="I66" s="2">
        <v>-0.30580000000000002</v>
      </c>
      <c r="J66" s="2">
        <v>1751.4911</v>
      </c>
    </row>
    <row r="67" spans="1:10" x14ac:dyDescent="0.25">
      <c r="A67" s="2"/>
      <c r="B67" s="2">
        <v>65</v>
      </c>
      <c r="C67" s="2">
        <v>24.9985</v>
      </c>
      <c r="D67" s="2">
        <v>-0.31840000000000002</v>
      </c>
      <c r="E67" s="2">
        <v>1779.4893</v>
      </c>
      <c r="G67" s="2">
        <v>65</v>
      </c>
      <c r="H67" s="2">
        <v>-25.000499999999999</v>
      </c>
      <c r="I67" s="2">
        <v>-0.32969999999999999</v>
      </c>
      <c r="J67" s="2">
        <v>1779.4903999999999</v>
      </c>
    </row>
    <row r="68" spans="1:10" x14ac:dyDescent="0.25">
      <c r="A68" s="2"/>
      <c r="B68" s="2">
        <v>66</v>
      </c>
      <c r="C68" s="2">
        <v>24.999099999999999</v>
      </c>
      <c r="D68" s="2">
        <v>-0.32329999999999998</v>
      </c>
      <c r="E68" s="2">
        <v>1807.4926</v>
      </c>
      <c r="G68" s="2">
        <v>66</v>
      </c>
      <c r="H68" s="2">
        <v>-25.000299999999999</v>
      </c>
      <c r="I68" s="2">
        <v>-0.32340000000000002</v>
      </c>
      <c r="J68" s="2">
        <v>1807.4911999999999</v>
      </c>
    </row>
    <row r="69" spans="1:10" x14ac:dyDescent="0.25">
      <c r="A69" s="2"/>
      <c r="B69" s="2">
        <v>67</v>
      </c>
      <c r="C69" s="2">
        <v>24.997299999999999</v>
      </c>
      <c r="D69" s="2">
        <v>-0.32019999999999998</v>
      </c>
      <c r="E69" s="2">
        <v>1835.4911999999999</v>
      </c>
      <c r="G69" s="2">
        <v>67</v>
      </c>
      <c r="H69" s="2">
        <v>-25.000299999999999</v>
      </c>
      <c r="I69" s="2">
        <v>-0.31640000000000001</v>
      </c>
      <c r="J69" s="2">
        <v>1835.4927</v>
      </c>
    </row>
    <row r="70" spans="1:10" x14ac:dyDescent="0.25">
      <c r="A70" s="2"/>
      <c r="B70" s="2">
        <v>68</v>
      </c>
      <c r="C70" s="2">
        <v>24.9971</v>
      </c>
      <c r="D70" s="2">
        <v>-0.32150000000000001</v>
      </c>
      <c r="E70" s="2">
        <v>1863.491</v>
      </c>
      <c r="G70" s="2">
        <v>68</v>
      </c>
      <c r="H70" s="2">
        <v>-25.002700000000001</v>
      </c>
      <c r="I70" s="2">
        <v>-0.32550000000000001</v>
      </c>
      <c r="J70" s="2">
        <v>1863.4908</v>
      </c>
    </row>
    <row r="71" spans="1:10" x14ac:dyDescent="0.25">
      <c r="A71" s="2"/>
      <c r="B71" s="2">
        <v>69</v>
      </c>
      <c r="C71" s="2">
        <v>24.997199999999999</v>
      </c>
      <c r="D71" s="2">
        <v>-0.2979</v>
      </c>
      <c r="E71" s="2">
        <v>1891.4919</v>
      </c>
      <c r="G71" s="2">
        <v>69</v>
      </c>
      <c r="H71" s="2">
        <v>-25.001200000000001</v>
      </c>
      <c r="I71" s="2">
        <v>-0.3029</v>
      </c>
      <c r="J71" s="2">
        <v>1891.4919</v>
      </c>
    </row>
    <row r="72" spans="1:10" x14ac:dyDescent="0.25">
      <c r="A72" s="2"/>
      <c r="B72" s="2">
        <v>70</v>
      </c>
      <c r="C72" s="2">
        <v>24.996200000000002</v>
      </c>
      <c r="D72" s="2">
        <v>-0.32669999999999999</v>
      </c>
      <c r="E72" s="2">
        <v>1919.4911</v>
      </c>
      <c r="G72" s="2">
        <v>70</v>
      </c>
      <c r="H72" s="2">
        <v>-25.001200000000001</v>
      </c>
      <c r="I72" s="2">
        <v>-0.31780000000000003</v>
      </c>
      <c r="J72" s="2">
        <v>1919.4927</v>
      </c>
    </row>
    <row r="73" spans="1:10" x14ac:dyDescent="0.25">
      <c r="A73" s="2"/>
      <c r="B73" s="2">
        <v>71</v>
      </c>
      <c r="C73" s="2">
        <v>24.9968</v>
      </c>
      <c r="D73" s="2">
        <v>-0.3019</v>
      </c>
      <c r="E73" s="2">
        <v>1947.4934000000001</v>
      </c>
      <c r="G73" s="2">
        <v>71</v>
      </c>
      <c r="H73" s="2">
        <v>-25.002500000000001</v>
      </c>
      <c r="I73" s="2">
        <v>-0.35349999999999998</v>
      </c>
      <c r="J73" s="2">
        <v>1947.492</v>
      </c>
    </row>
    <row r="74" spans="1:10" x14ac:dyDescent="0.25">
      <c r="A74" s="2"/>
      <c r="B74" s="2">
        <v>72</v>
      </c>
      <c r="C74" s="2">
        <v>24.9956</v>
      </c>
      <c r="D74" s="2">
        <v>-0.31669999999999998</v>
      </c>
      <c r="E74" s="2">
        <v>1975.4909</v>
      </c>
      <c r="G74" s="2">
        <v>72</v>
      </c>
      <c r="H74" s="2">
        <v>-25.0032</v>
      </c>
      <c r="I74" s="2">
        <v>-0.31209999999999999</v>
      </c>
      <c r="J74" s="2">
        <v>1975.4924000000001</v>
      </c>
    </row>
    <row r="75" spans="1:10" x14ac:dyDescent="0.25">
      <c r="A75" s="2"/>
      <c r="B75" s="2">
        <v>73</v>
      </c>
      <c r="C75" s="2">
        <v>24.9954</v>
      </c>
      <c r="D75" s="2">
        <v>-0.29599999999999999</v>
      </c>
      <c r="E75" s="2">
        <v>2003.4935</v>
      </c>
      <c r="G75" s="2">
        <v>73</v>
      </c>
      <c r="H75" s="2">
        <v>-25.002600000000001</v>
      </c>
      <c r="I75" s="2">
        <v>-0.30230000000000001</v>
      </c>
      <c r="J75" s="2">
        <v>2003.4927</v>
      </c>
    </row>
    <row r="76" spans="1:10" x14ac:dyDescent="0.25">
      <c r="A76" s="2"/>
      <c r="B76" s="2">
        <v>74</v>
      </c>
      <c r="C76" s="2">
        <v>24.994199999999999</v>
      </c>
      <c r="D76" s="2">
        <v>-0.32390000000000002</v>
      </c>
      <c r="E76" s="2">
        <v>2031.4942000000001</v>
      </c>
      <c r="G76" s="2">
        <v>74</v>
      </c>
      <c r="H76" s="2">
        <v>-25.003799999999998</v>
      </c>
      <c r="I76" s="2">
        <v>-0.3281</v>
      </c>
      <c r="J76" s="2">
        <v>2031.4915000000001</v>
      </c>
    </row>
    <row r="77" spans="1:10" x14ac:dyDescent="0.25">
      <c r="A77" s="2"/>
      <c r="B77" s="2">
        <v>75</v>
      </c>
      <c r="C77" s="2">
        <v>24.993099999999998</v>
      </c>
      <c r="D77" s="2">
        <v>-0.30620000000000003</v>
      </c>
      <c r="E77" s="2">
        <v>2059.4902000000002</v>
      </c>
      <c r="G77" s="2">
        <v>75</v>
      </c>
      <c r="H77" s="2">
        <v>-25.004799999999999</v>
      </c>
      <c r="I77" s="2">
        <v>-0.31359999999999999</v>
      </c>
      <c r="J77" s="2">
        <v>2059.4938999999999</v>
      </c>
    </row>
    <row r="78" spans="1:10" x14ac:dyDescent="0.25">
      <c r="A78" s="2"/>
      <c r="B78" s="2">
        <v>76</v>
      </c>
      <c r="C78" s="2">
        <v>24.993500000000001</v>
      </c>
      <c r="D78" s="2">
        <v>-0.3009</v>
      </c>
      <c r="E78" s="2">
        <v>2087.4915000000001</v>
      </c>
      <c r="G78" s="2">
        <v>76</v>
      </c>
      <c r="H78" s="2">
        <v>-25.0047</v>
      </c>
      <c r="I78" s="2">
        <v>-0.30919999999999997</v>
      </c>
      <c r="J78" s="2">
        <v>2087.4924999999998</v>
      </c>
    </row>
    <row r="79" spans="1:10" x14ac:dyDescent="0.25">
      <c r="A79" s="2"/>
      <c r="B79" s="2">
        <v>77</v>
      </c>
      <c r="C79" s="2">
        <v>24.992799999999999</v>
      </c>
      <c r="D79" s="2">
        <v>-0.316</v>
      </c>
      <c r="E79" s="2">
        <v>2115.4899</v>
      </c>
      <c r="G79" s="2">
        <v>77</v>
      </c>
      <c r="H79" s="2">
        <v>-25.005700000000001</v>
      </c>
      <c r="I79" s="2">
        <v>-0.32229999999999998</v>
      </c>
      <c r="J79" s="2">
        <v>2115.4928</v>
      </c>
    </row>
    <row r="80" spans="1:10" x14ac:dyDescent="0.25">
      <c r="A80" s="2"/>
      <c r="B80" s="2">
        <v>78</v>
      </c>
      <c r="C80" s="2">
        <v>24.993500000000001</v>
      </c>
      <c r="D80" s="2">
        <v>-0.3095</v>
      </c>
      <c r="E80" s="2">
        <v>2143.4933999999998</v>
      </c>
      <c r="G80" s="2">
        <v>78</v>
      </c>
      <c r="H80" s="2">
        <v>-25.005199999999999</v>
      </c>
      <c r="I80" s="2">
        <v>-0.29580000000000001</v>
      </c>
      <c r="J80" s="2">
        <v>2143.4928</v>
      </c>
    </row>
    <row r="81" spans="1:10" x14ac:dyDescent="0.25">
      <c r="A81" s="2"/>
      <c r="B81" s="2">
        <v>79</v>
      </c>
      <c r="C81" s="2">
        <v>24.992599999999999</v>
      </c>
      <c r="D81" s="2">
        <v>-0.30399999999999999</v>
      </c>
      <c r="E81" s="2">
        <v>2171.4933000000001</v>
      </c>
      <c r="G81" s="2">
        <v>79</v>
      </c>
      <c r="H81" s="2">
        <v>-25.007000000000001</v>
      </c>
      <c r="I81" s="2">
        <v>-0.28849999999999998</v>
      </c>
      <c r="J81" s="2">
        <v>2171.4931000000001</v>
      </c>
    </row>
    <row r="82" spans="1:10" x14ac:dyDescent="0.25">
      <c r="A82" s="2"/>
      <c r="B82" s="2">
        <v>80</v>
      </c>
      <c r="C82" s="2">
        <v>24.993099999999998</v>
      </c>
      <c r="D82" s="2">
        <v>-0.317</v>
      </c>
      <c r="E82" s="2">
        <v>2199.4926999999998</v>
      </c>
      <c r="G82" s="2">
        <v>80</v>
      </c>
      <c r="H82" s="2">
        <v>-25.006799999999998</v>
      </c>
      <c r="I82" s="2">
        <v>-0.29770000000000002</v>
      </c>
      <c r="J82" s="2">
        <v>2199.4917</v>
      </c>
    </row>
    <row r="83" spans="1:10" x14ac:dyDescent="0.25">
      <c r="A83" s="2"/>
      <c r="B83" s="2">
        <v>81</v>
      </c>
      <c r="C83" s="2">
        <v>24.991</v>
      </c>
      <c r="D83" s="2">
        <v>-0.31219999999999998</v>
      </c>
      <c r="E83" s="2">
        <v>2227.4920999999999</v>
      </c>
      <c r="G83" s="2">
        <v>81</v>
      </c>
      <c r="H83" s="2">
        <v>-25.007000000000001</v>
      </c>
      <c r="I83" s="2">
        <v>-0.29530000000000001</v>
      </c>
      <c r="J83" s="2">
        <v>2227.4922000000001</v>
      </c>
    </row>
    <row r="84" spans="1:10" x14ac:dyDescent="0.25">
      <c r="A84" s="2"/>
      <c r="B84" s="2">
        <v>82</v>
      </c>
      <c r="C84" s="2">
        <v>24.990600000000001</v>
      </c>
      <c r="D84" s="2">
        <v>-0.29089999999999999</v>
      </c>
      <c r="E84" s="2">
        <v>2255.4915000000001</v>
      </c>
      <c r="G84" s="2">
        <v>82</v>
      </c>
      <c r="H84" s="2">
        <v>-25.007400000000001</v>
      </c>
      <c r="I84" s="2">
        <v>-0.30430000000000001</v>
      </c>
      <c r="J84" s="2">
        <v>2255.4924000000001</v>
      </c>
    </row>
    <row r="85" spans="1:10" x14ac:dyDescent="0.25">
      <c r="A85" s="2"/>
      <c r="B85" s="2">
        <v>83</v>
      </c>
      <c r="C85" s="2">
        <v>24.991099999999999</v>
      </c>
      <c r="D85" s="2">
        <v>-0.29570000000000002</v>
      </c>
      <c r="E85" s="2">
        <v>2283.4944</v>
      </c>
      <c r="G85" s="2">
        <v>83</v>
      </c>
      <c r="H85" s="2">
        <v>-25.0076</v>
      </c>
      <c r="I85" s="2">
        <v>-0.28789999999999999</v>
      </c>
      <c r="J85" s="2">
        <v>2283.4937</v>
      </c>
    </row>
    <row r="86" spans="1:10" x14ac:dyDescent="0.25">
      <c r="A86" s="2"/>
      <c r="B86" s="2">
        <v>84</v>
      </c>
      <c r="C86" s="2">
        <v>24.989799999999999</v>
      </c>
      <c r="D86" s="2">
        <v>-0.31990000000000002</v>
      </c>
      <c r="E86" s="2">
        <v>2311.4937</v>
      </c>
      <c r="G86" s="2">
        <v>84</v>
      </c>
      <c r="H86" s="2">
        <v>-25.008600000000001</v>
      </c>
      <c r="I86" s="2">
        <v>-0.31069999999999998</v>
      </c>
      <c r="J86" s="2">
        <v>2311.4935</v>
      </c>
    </row>
    <row r="87" spans="1:10" x14ac:dyDescent="0.25">
      <c r="A87" s="2"/>
      <c r="B87" s="2">
        <v>85</v>
      </c>
      <c r="C87" s="2">
        <v>24.9893</v>
      </c>
      <c r="D87" s="2">
        <v>-0.31709999999999999</v>
      </c>
      <c r="E87" s="2">
        <v>2339.4917999999998</v>
      </c>
      <c r="G87" s="2">
        <v>85</v>
      </c>
      <c r="H87" s="2">
        <v>-25.0091</v>
      </c>
      <c r="I87" s="2">
        <v>-0.30309999999999998</v>
      </c>
      <c r="J87" s="2">
        <v>2339.4929999999999</v>
      </c>
    </row>
    <row r="88" spans="1:10" x14ac:dyDescent="0.25">
      <c r="A88" s="2"/>
      <c r="B88" s="2">
        <v>86</v>
      </c>
      <c r="C88" s="2">
        <v>24.988700000000001</v>
      </c>
      <c r="D88" s="2">
        <v>-0.31169999999999998</v>
      </c>
      <c r="E88" s="2">
        <v>2367.4933999999998</v>
      </c>
      <c r="G88" s="2">
        <v>86</v>
      </c>
      <c r="H88" s="2">
        <v>-25.009</v>
      </c>
      <c r="I88" s="2">
        <v>-0.312</v>
      </c>
      <c r="J88" s="2">
        <v>2367.4920000000002</v>
      </c>
    </row>
    <row r="89" spans="1:10" x14ac:dyDescent="0.25">
      <c r="A89" s="2"/>
      <c r="B89" s="2">
        <v>87</v>
      </c>
      <c r="C89" s="2">
        <v>24.988399999999999</v>
      </c>
      <c r="D89" s="2">
        <v>-0.31419999999999998</v>
      </c>
      <c r="E89" s="2">
        <v>2395.4926999999998</v>
      </c>
      <c r="G89" s="2">
        <v>87</v>
      </c>
      <c r="H89" s="2">
        <v>-25.009399999999999</v>
      </c>
      <c r="I89" s="2">
        <v>-0.32229999999999998</v>
      </c>
      <c r="J89" s="2">
        <v>2395.4937</v>
      </c>
    </row>
    <row r="90" spans="1:10" x14ac:dyDescent="0.25">
      <c r="A90" s="2"/>
      <c r="B90" s="2">
        <v>88</v>
      </c>
      <c r="C90" s="2">
        <v>24.988900000000001</v>
      </c>
      <c r="D90" s="2">
        <v>-0.30209999999999998</v>
      </c>
      <c r="E90" s="2">
        <v>2423.4946</v>
      </c>
      <c r="G90" s="2">
        <v>88</v>
      </c>
      <c r="H90" s="2">
        <v>-25.010300000000001</v>
      </c>
      <c r="I90" s="2">
        <v>-0.29260000000000003</v>
      </c>
      <c r="J90" s="2">
        <v>2423.4940000000001</v>
      </c>
    </row>
    <row r="91" spans="1:10" x14ac:dyDescent="0.25">
      <c r="A91" s="2"/>
      <c r="B91" s="2">
        <v>89</v>
      </c>
      <c r="C91" s="2">
        <v>24.987500000000001</v>
      </c>
      <c r="D91" s="2">
        <v>-0.31130000000000002</v>
      </c>
      <c r="E91" s="2">
        <v>2451.4935999999998</v>
      </c>
      <c r="G91" s="2">
        <v>89</v>
      </c>
      <c r="H91" s="2">
        <v>-25.0106</v>
      </c>
      <c r="I91" s="2">
        <v>-0.30549999999999999</v>
      </c>
      <c r="J91" s="2">
        <v>2451.4935</v>
      </c>
    </row>
    <row r="92" spans="1:10" x14ac:dyDescent="0.25">
      <c r="A92" s="2"/>
      <c r="B92" s="2">
        <v>90</v>
      </c>
      <c r="C92" s="2">
        <v>24.987200000000001</v>
      </c>
      <c r="D92" s="2">
        <v>-0.29949999999999999</v>
      </c>
      <c r="E92" s="2">
        <v>2479.4942999999998</v>
      </c>
      <c r="G92" s="2">
        <v>90</v>
      </c>
      <c r="H92" s="2">
        <v>-25.011099999999999</v>
      </c>
      <c r="I92" s="2">
        <v>-0.29110000000000003</v>
      </c>
      <c r="J92" s="2">
        <v>2479.4937</v>
      </c>
    </row>
    <row r="93" spans="1:10" x14ac:dyDescent="0.25">
      <c r="A93" s="2"/>
      <c r="B93" s="2">
        <v>91</v>
      </c>
      <c r="C93" s="2">
        <v>24.986999999999998</v>
      </c>
      <c r="D93" s="2">
        <v>-0.3034</v>
      </c>
      <c r="E93" s="2">
        <v>2507.4947000000002</v>
      </c>
      <c r="G93" s="2">
        <v>91</v>
      </c>
      <c r="H93" s="2">
        <v>-25.011700000000001</v>
      </c>
      <c r="I93" s="2">
        <v>-0.3004</v>
      </c>
      <c r="J93" s="2">
        <v>2507.4944999999998</v>
      </c>
    </row>
    <row r="94" spans="1:10" x14ac:dyDescent="0.25">
      <c r="A94" s="2"/>
      <c r="B94" s="2">
        <v>92</v>
      </c>
      <c r="C94" s="2">
        <v>24.986599999999999</v>
      </c>
      <c r="D94" s="2">
        <v>-0.317</v>
      </c>
      <c r="E94" s="2">
        <v>2535.4931999999999</v>
      </c>
      <c r="G94" s="2">
        <v>92</v>
      </c>
      <c r="H94" s="2">
        <v>-25.0123</v>
      </c>
      <c r="I94" s="2">
        <v>-0.30420000000000003</v>
      </c>
      <c r="J94" s="2">
        <v>2535.4933000000001</v>
      </c>
    </row>
    <row r="95" spans="1:10" x14ac:dyDescent="0.25">
      <c r="A95" s="2"/>
      <c r="B95" s="2">
        <v>93</v>
      </c>
      <c r="C95" s="2">
        <v>24.9861</v>
      </c>
      <c r="D95" s="2">
        <v>-0.28960000000000002</v>
      </c>
      <c r="E95" s="2">
        <v>2563.4949999999999</v>
      </c>
      <c r="G95" s="2">
        <v>93</v>
      </c>
      <c r="H95" s="2">
        <v>-25.012799999999999</v>
      </c>
      <c r="I95" s="2">
        <v>-0.2777</v>
      </c>
      <c r="J95" s="2">
        <v>2563.4944999999998</v>
      </c>
    </row>
    <row r="96" spans="1:10" x14ac:dyDescent="0.25">
      <c r="A96" s="2"/>
      <c r="B96" s="2">
        <v>94</v>
      </c>
      <c r="C96" s="2">
        <v>24.985900000000001</v>
      </c>
      <c r="D96" s="2">
        <v>-0.34510000000000002</v>
      </c>
      <c r="E96" s="2">
        <v>2591.4944</v>
      </c>
      <c r="G96" s="2">
        <v>94</v>
      </c>
      <c r="H96" s="2">
        <v>-25.012799999999999</v>
      </c>
      <c r="I96" s="2">
        <v>-0.29499999999999998</v>
      </c>
      <c r="J96" s="2">
        <v>2591.4935</v>
      </c>
    </row>
    <row r="97" spans="1:10" x14ac:dyDescent="0.25">
      <c r="A97" s="2"/>
      <c r="B97" s="2">
        <v>95</v>
      </c>
      <c r="C97" s="2">
        <v>24.984500000000001</v>
      </c>
      <c r="D97" s="2">
        <v>-0.28360000000000002</v>
      </c>
      <c r="E97" s="2">
        <v>2619.4938999999999</v>
      </c>
      <c r="G97" s="2">
        <v>95</v>
      </c>
      <c r="H97" s="2">
        <v>-25.013000000000002</v>
      </c>
      <c r="I97" s="2">
        <v>-0.29409999999999997</v>
      </c>
      <c r="J97" s="2">
        <v>2619.4938999999999</v>
      </c>
    </row>
    <row r="98" spans="1:10" x14ac:dyDescent="0.25">
      <c r="A98" s="2"/>
      <c r="B98" s="2">
        <v>96</v>
      </c>
      <c r="C98" s="2">
        <v>24.985800000000001</v>
      </c>
      <c r="D98" s="2">
        <v>-0.28910000000000002</v>
      </c>
      <c r="E98" s="2">
        <v>2647.4947999999999</v>
      </c>
      <c r="G98" s="2">
        <v>96</v>
      </c>
      <c r="H98" s="2">
        <v>-25.013100000000001</v>
      </c>
      <c r="I98" s="2">
        <v>-0.3009</v>
      </c>
      <c r="J98" s="2">
        <v>2647.4947000000002</v>
      </c>
    </row>
    <row r="99" spans="1:10" x14ac:dyDescent="0.25">
      <c r="A99" s="2"/>
      <c r="B99" s="2">
        <v>97</v>
      </c>
      <c r="C99" s="2">
        <v>24.985299999999999</v>
      </c>
      <c r="D99" s="2">
        <v>-0.29370000000000002</v>
      </c>
      <c r="E99" s="2">
        <v>2675.4942000000001</v>
      </c>
      <c r="G99" s="2">
        <v>97</v>
      </c>
      <c r="H99" s="2">
        <v>-25.014199999999999</v>
      </c>
      <c r="I99" s="2">
        <v>-0.31709999999999999</v>
      </c>
      <c r="J99" s="2">
        <v>2675.4942000000001</v>
      </c>
    </row>
    <row r="100" spans="1:10" x14ac:dyDescent="0.25">
      <c r="A100" s="2"/>
      <c r="B100" s="2">
        <v>98</v>
      </c>
      <c r="C100" s="2">
        <v>24.984200000000001</v>
      </c>
      <c r="D100" s="2">
        <v>-0.29149999999999998</v>
      </c>
      <c r="E100" s="2">
        <v>2703.4942000000001</v>
      </c>
      <c r="G100" s="2">
        <v>98</v>
      </c>
      <c r="H100" s="2">
        <v>-25.014600000000002</v>
      </c>
      <c r="I100" s="2">
        <v>-0.28129999999999999</v>
      </c>
      <c r="J100" s="2">
        <v>2703.4942000000001</v>
      </c>
    </row>
    <row r="101" spans="1:10" x14ac:dyDescent="0.25">
      <c r="A101" s="2"/>
      <c r="B101" s="2">
        <v>99</v>
      </c>
      <c r="C101" s="2">
        <v>24.983899999999998</v>
      </c>
      <c r="D101" s="2">
        <v>-0.29670000000000002</v>
      </c>
      <c r="E101" s="2">
        <v>2731.4956999999999</v>
      </c>
      <c r="G101" s="2">
        <v>99</v>
      </c>
      <c r="H101" s="2">
        <v>-25.0152</v>
      </c>
      <c r="I101" s="2">
        <v>-0.28920000000000001</v>
      </c>
      <c r="J101" s="2">
        <v>2731.4942000000001</v>
      </c>
    </row>
    <row r="102" spans="1:10" x14ac:dyDescent="0.25">
      <c r="A102" s="2"/>
      <c r="B102" s="2">
        <v>100</v>
      </c>
      <c r="C102" s="2">
        <v>24.982700000000001</v>
      </c>
      <c r="D102" s="2">
        <v>-0.3044</v>
      </c>
      <c r="E102" s="2">
        <v>2759.4942000000001</v>
      </c>
      <c r="G102" s="2">
        <v>100</v>
      </c>
      <c r="H102" s="2">
        <v>-25.0151</v>
      </c>
      <c r="I102" s="2">
        <v>-0.29360000000000003</v>
      </c>
      <c r="J102" s="2">
        <v>2759.4942999999998</v>
      </c>
    </row>
    <row r="103" spans="1:10" x14ac:dyDescent="0.25">
      <c r="A103" s="2"/>
      <c r="B103" s="2">
        <v>101</v>
      </c>
      <c r="C103" s="2">
        <v>24.982900000000001</v>
      </c>
      <c r="D103" s="2">
        <v>-0.3014</v>
      </c>
      <c r="E103" s="2">
        <v>2787.4951999999998</v>
      </c>
      <c r="G103" s="2">
        <v>101</v>
      </c>
      <c r="H103" s="2">
        <v>-25.016400000000001</v>
      </c>
      <c r="I103" s="2">
        <v>-0.28599999999999998</v>
      </c>
      <c r="J103" s="2">
        <v>2787.4951000000001</v>
      </c>
    </row>
    <row r="104" spans="1:10" x14ac:dyDescent="0.25">
      <c r="A104" s="2"/>
      <c r="B104" s="2">
        <v>102</v>
      </c>
      <c r="C104" s="2">
        <v>24.982299999999999</v>
      </c>
      <c r="D104" s="2">
        <v>-0.29370000000000002</v>
      </c>
      <c r="E104" s="2">
        <v>2815.4953999999998</v>
      </c>
      <c r="G104" s="2">
        <v>102</v>
      </c>
      <c r="H104" s="2">
        <v>-25.016100000000002</v>
      </c>
      <c r="I104" s="2">
        <v>-0.28889999999999999</v>
      </c>
      <c r="J104" s="2">
        <v>2815.4942999999998</v>
      </c>
    </row>
    <row r="105" spans="1:10" x14ac:dyDescent="0.25">
      <c r="A105" s="2"/>
      <c r="B105" s="2">
        <v>103</v>
      </c>
      <c r="C105" s="2">
        <v>24.981100000000001</v>
      </c>
      <c r="D105" s="2">
        <v>-0.28489999999999999</v>
      </c>
      <c r="E105" s="2">
        <v>2843.4944</v>
      </c>
      <c r="G105" s="2">
        <v>103</v>
      </c>
      <c r="H105" s="2">
        <v>-25.0168</v>
      </c>
      <c r="I105" s="2">
        <v>-0.27989999999999998</v>
      </c>
      <c r="J105" s="2">
        <v>2843.4953</v>
      </c>
    </row>
    <row r="106" spans="1:10" x14ac:dyDescent="0.25">
      <c r="A106" s="2"/>
      <c r="B106" s="2">
        <v>104</v>
      </c>
      <c r="C106" s="2">
        <v>24.980499999999999</v>
      </c>
      <c r="D106" s="2">
        <v>-0.31730000000000003</v>
      </c>
      <c r="E106" s="2">
        <v>2871.4953</v>
      </c>
      <c r="G106" s="2">
        <v>104</v>
      </c>
      <c r="H106" s="2">
        <v>-25.017299999999999</v>
      </c>
      <c r="I106" s="2">
        <v>-0.30740000000000001</v>
      </c>
      <c r="J106" s="2">
        <v>2871.4949000000001</v>
      </c>
    </row>
    <row r="107" spans="1:10" x14ac:dyDescent="0.25">
      <c r="A107" s="2"/>
      <c r="B107" s="2">
        <v>105</v>
      </c>
      <c r="C107" s="2">
        <v>24.981000000000002</v>
      </c>
      <c r="D107" s="2">
        <v>-0.29049999999999998</v>
      </c>
      <c r="E107" s="2">
        <v>2899.4958000000001</v>
      </c>
      <c r="G107" s="2">
        <v>105</v>
      </c>
      <c r="H107" s="2">
        <v>-25.017399999999999</v>
      </c>
      <c r="I107" s="2">
        <v>-0.28999999999999998</v>
      </c>
      <c r="J107" s="2">
        <v>2899.4942999999998</v>
      </c>
    </row>
    <row r="108" spans="1:10" x14ac:dyDescent="0.25">
      <c r="A108" s="2"/>
      <c r="B108" s="2">
        <v>106</v>
      </c>
      <c r="C108" s="2">
        <v>24.981100000000001</v>
      </c>
      <c r="D108" s="2">
        <v>-0.28129999999999999</v>
      </c>
      <c r="E108" s="2">
        <v>2927.4960000000001</v>
      </c>
      <c r="G108" s="2">
        <v>106</v>
      </c>
      <c r="H108" s="2">
        <v>-25.018599999999999</v>
      </c>
      <c r="I108" s="2">
        <v>-0.2732</v>
      </c>
      <c r="J108" s="2">
        <v>2927.4949999999999</v>
      </c>
    </row>
    <row r="109" spans="1:10" x14ac:dyDescent="0.25">
      <c r="A109" s="2"/>
      <c r="B109" s="2">
        <v>107</v>
      </c>
      <c r="C109" s="2">
        <v>24.979900000000001</v>
      </c>
      <c r="D109" s="2">
        <v>-0.2737</v>
      </c>
      <c r="E109" s="2">
        <v>2955.4944</v>
      </c>
      <c r="G109" s="2">
        <v>107</v>
      </c>
      <c r="H109" s="2">
        <v>-25.018599999999999</v>
      </c>
      <c r="I109" s="2">
        <v>-0.27160000000000001</v>
      </c>
      <c r="J109" s="2">
        <v>2955.4960000000001</v>
      </c>
    </row>
    <row r="110" spans="1:10" x14ac:dyDescent="0.25">
      <c r="A110" s="2"/>
      <c r="B110" s="2">
        <v>108</v>
      </c>
      <c r="C110" s="2">
        <v>24.979900000000001</v>
      </c>
      <c r="D110" s="2">
        <v>-0.29649999999999999</v>
      </c>
      <c r="E110" s="2">
        <v>2983.4958000000001</v>
      </c>
      <c r="G110" s="2">
        <v>108</v>
      </c>
      <c r="H110" s="2">
        <v>-25.019200000000001</v>
      </c>
      <c r="I110" s="2">
        <v>-0.28610000000000002</v>
      </c>
      <c r="J110" s="2">
        <v>2983.4953999999998</v>
      </c>
    </row>
    <row r="111" spans="1:10" x14ac:dyDescent="0.25">
      <c r="A111" s="2"/>
      <c r="B111" s="2">
        <v>109</v>
      </c>
      <c r="C111" s="2">
        <v>24.978400000000001</v>
      </c>
      <c r="D111" s="2">
        <v>-0.28320000000000001</v>
      </c>
      <c r="E111" s="2">
        <v>3011.4960000000001</v>
      </c>
      <c r="G111" s="2">
        <v>109</v>
      </c>
      <c r="H111" s="2">
        <v>-25.019200000000001</v>
      </c>
      <c r="I111" s="2">
        <v>-0.28410000000000002</v>
      </c>
      <c r="J111" s="2">
        <v>3011.4953</v>
      </c>
    </row>
    <row r="112" spans="1:10" x14ac:dyDescent="0.25">
      <c r="A112" s="2"/>
      <c r="B112" s="2">
        <v>110</v>
      </c>
      <c r="C112" s="2">
        <v>24.978300000000001</v>
      </c>
      <c r="D112" s="2">
        <v>-0.29149999999999998</v>
      </c>
      <c r="E112" s="2">
        <v>3039.4953</v>
      </c>
      <c r="G112" s="2">
        <v>110</v>
      </c>
      <c r="H112" s="2">
        <v>-25.020499999999998</v>
      </c>
      <c r="I112" s="2">
        <v>-0.28670000000000001</v>
      </c>
      <c r="J112" s="2">
        <v>3039.4955</v>
      </c>
    </row>
    <row r="113" spans="1:10" x14ac:dyDescent="0.25">
      <c r="A113" s="2"/>
      <c r="B113" s="2">
        <v>111</v>
      </c>
      <c r="C113" s="2">
        <v>24.977900000000002</v>
      </c>
      <c r="D113" s="2">
        <v>-0.30709999999999998</v>
      </c>
      <c r="E113" s="2">
        <v>3067.4960999999998</v>
      </c>
      <c r="G113" s="2">
        <v>111</v>
      </c>
      <c r="H113" s="2">
        <v>-25.020800000000001</v>
      </c>
      <c r="I113" s="2">
        <v>-0.2908</v>
      </c>
      <c r="J113" s="2">
        <v>3067.4958000000001</v>
      </c>
    </row>
    <row r="114" spans="1:10" x14ac:dyDescent="0.25">
      <c r="A114" s="2"/>
      <c r="B114" s="2">
        <v>112</v>
      </c>
      <c r="C114" s="2">
        <v>24.9785</v>
      </c>
      <c r="D114" s="2">
        <v>-0.30940000000000001</v>
      </c>
      <c r="E114" s="2">
        <v>3095.4960000000001</v>
      </c>
      <c r="G114" s="2">
        <v>112</v>
      </c>
      <c r="H114" s="2">
        <v>-25.020700000000001</v>
      </c>
      <c r="I114" s="2">
        <v>-0.28970000000000001</v>
      </c>
      <c r="J114" s="2">
        <v>3095.4958000000001</v>
      </c>
    </row>
    <row r="115" spans="1:10" x14ac:dyDescent="0.25">
      <c r="A115" s="2"/>
      <c r="B115" s="2">
        <v>113</v>
      </c>
      <c r="C115" s="2">
        <v>24.978400000000001</v>
      </c>
      <c r="D115" s="2">
        <v>-0.30709999999999998</v>
      </c>
      <c r="E115" s="2">
        <v>3123.4969000000001</v>
      </c>
      <c r="G115" s="2">
        <v>113</v>
      </c>
      <c r="H115" s="2">
        <v>-25.021100000000001</v>
      </c>
      <c r="I115" s="2">
        <v>-0.2913</v>
      </c>
      <c r="J115" s="2">
        <v>3123.4960000000001</v>
      </c>
    </row>
    <row r="116" spans="1:10" x14ac:dyDescent="0.25">
      <c r="A116" s="2"/>
      <c r="B116" s="2">
        <v>114</v>
      </c>
      <c r="C116" s="2">
        <v>24.9773</v>
      </c>
      <c r="D116" s="2">
        <v>-0.2873</v>
      </c>
      <c r="E116" s="2">
        <v>3151.4965999999999</v>
      </c>
      <c r="G116" s="2">
        <v>114</v>
      </c>
      <c r="H116" s="2">
        <v>-25.0215</v>
      </c>
      <c r="I116" s="2">
        <v>-0.28260000000000002</v>
      </c>
      <c r="J116" s="2">
        <v>3151.4956000000002</v>
      </c>
    </row>
    <row r="117" spans="1:10" x14ac:dyDescent="0.25">
      <c r="A117" s="2"/>
      <c r="B117" s="2">
        <v>115</v>
      </c>
      <c r="C117" s="2">
        <v>24.976500000000001</v>
      </c>
      <c r="D117" s="2">
        <v>-0.28129999999999999</v>
      </c>
      <c r="E117" s="2">
        <v>3179.4960999999998</v>
      </c>
      <c r="G117" s="2">
        <v>115</v>
      </c>
      <c r="H117" s="2">
        <v>-25.021799999999999</v>
      </c>
      <c r="I117" s="2">
        <v>-0.27400000000000002</v>
      </c>
      <c r="J117" s="2">
        <v>3179.4960999999998</v>
      </c>
    </row>
    <row r="118" spans="1:10" x14ac:dyDescent="0.25">
      <c r="A118" s="2"/>
      <c r="B118" s="2">
        <v>116</v>
      </c>
      <c r="C118" s="2">
        <v>24.976900000000001</v>
      </c>
      <c r="D118" s="2">
        <v>-0.28349999999999997</v>
      </c>
      <c r="E118" s="2">
        <v>3207.4949000000001</v>
      </c>
      <c r="G118" s="2">
        <v>116</v>
      </c>
      <c r="H118" s="2">
        <v>-25.022400000000001</v>
      </c>
      <c r="I118" s="2">
        <v>-0.29549999999999998</v>
      </c>
      <c r="J118" s="2">
        <v>3207.4965999999999</v>
      </c>
    </row>
    <row r="119" spans="1:10" x14ac:dyDescent="0.25">
      <c r="A119" s="2"/>
      <c r="B119" s="2">
        <v>117</v>
      </c>
      <c r="C119" s="2">
        <v>24.975899999999999</v>
      </c>
      <c r="D119" s="2">
        <v>-0.27029999999999998</v>
      </c>
      <c r="E119" s="2">
        <v>3235.4964</v>
      </c>
      <c r="G119" s="2">
        <v>117</v>
      </c>
      <c r="H119" s="2">
        <v>-25.022600000000001</v>
      </c>
      <c r="I119" s="2">
        <v>-0.26790000000000003</v>
      </c>
      <c r="J119" s="2">
        <v>3235.4965999999999</v>
      </c>
    </row>
    <row r="120" spans="1:10" x14ac:dyDescent="0.25">
      <c r="A120" s="2"/>
      <c r="B120" s="2">
        <v>118</v>
      </c>
      <c r="C120" s="2">
        <v>24.974900000000002</v>
      </c>
      <c r="D120" s="2">
        <v>-0.2722</v>
      </c>
      <c r="E120" s="2">
        <v>3263.4967999999999</v>
      </c>
      <c r="G120" s="2">
        <v>118</v>
      </c>
      <c r="H120" s="2">
        <v>-25.023800000000001</v>
      </c>
      <c r="I120" s="2">
        <v>-0.2681</v>
      </c>
      <c r="J120" s="2">
        <v>3263.4962999999998</v>
      </c>
    </row>
    <row r="121" spans="1:10" x14ac:dyDescent="0.25">
      <c r="A121" s="2"/>
      <c r="B121" s="2">
        <v>119</v>
      </c>
      <c r="C121" s="2">
        <v>24.974900000000002</v>
      </c>
      <c r="D121" s="2">
        <v>-0.29160000000000003</v>
      </c>
      <c r="E121" s="2">
        <v>3291.4969000000001</v>
      </c>
      <c r="G121" s="2">
        <v>119</v>
      </c>
      <c r="H121" s="2">
        <v>-25.024000000000001</v>
      </c>
      <c r="I121" s="2">
        <v>-0.27729999999999999</v>
      </c>
      <c r="J121" s="2">
        <v>3291.4964</v>
      </c>
    </row>
    <row r="122" spans="1:10" x14ac:dyDescent="0.25">
      <c r="A122" s="2"/>
      <c r="B122" s="2">
        <v>120</v>
      </c>
      <c r="C122" s="2">
        <v>24.974699999999999</v>
      </c>
      <c r="D122" s="2">
        <v>-0.2087</v>
      </c>
      <c r="E122" s="2">
        <v>3319.4971</v>
      </c>
      <c r="G122" s="2">
        <v>120</v>
      </c>
      <c r="H122" s="2">
        <v>-25.024699999999999</v>
      </c>
      <c r="I122" s="2">
        <v>-0.24940000000000001</v>
      </c>
      <c r="J122" s="2">
        <v>3319.4965999999999</v>
      </c>
    </row>
    <row r="123" spans="1:10" x14ac:dyDescent="0.25">
      <c r="A123" s="2"/>
      <c r="B123" s="2">
        <v>121</v>
      </c>
      <c r="C123" s="2">
        <v>24.974</v>
      </c>
      <c r="D123" s="2">
        <v>-0.3004</v>
      </c>
      <c r="E123" s="2">
        <v>3347.4976999999999</v>
      </c>
      <c r="G123" s="2">
        <v>121</v>
      </c>
      <c r="H123" s="2">
        <v>-25.025200000000002</v>
      </c>
      <c r="I123" s="2">
        <v>-0.23760000000000001</v>
      </c>
      <c r="J123" s="2">
        <v>3347.4969000000001</v>
      </c>
    </row>
    <row r="124" spans="1:10" x14ac:dyDescent="0.25">
      <c r="A124" s="2"/>
      <c r="B124" s="2">
        <v>122</v>
      </c>
      <c r="C124" s="2">
        <v>24.973700000000001</v>
      </c>
      <c r="D124" s="2">
        <v>-0.29260000000000003</v>
      </c>
      <c r="E124" s="2">
        <v>3372.9974999999999</v>
      </c>
      <c r="G124" s="2">
        <v>122</v>
      </c>
      <c r="H124" s="2">
        <v>-25.0259</v>
      </c>
      <c r="I124" s="2">
        <v>-0.27889999999999998</v>
      </c>
      <c r="J124" s="2">
        <v>3372.9967999999999</v>
      </c>
    </row>
  </sheetData>
  <mergeCells count="4">
    <mergeCell ref="B1:E1"/>
    <mergeCell ref="G1:J1"/>
    <mergeCell ref="L1:O1"/>
    <mergeCell ref="R1:U1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EEE48-C7CE-4033-A265-D670782D8951}">
  <dimension ref="A1:O124"/>
  <sheetViews>
    <sheetView workbookViewId="0">
      <selection activeCell="G3" sqref="G3:K124"/>
    </sheetView>
  </sheetViews>
  <sheetFormatPr defaultRowHeight="15" x14ac:dyDescent="0.25"/>
  <cols>
    <col min="1" max="12" width="9.140625" style="2"/>
    <col min="14" max="14" width="13" style="5" customWidth="1"/>
    <col min="15" max="15" width="9.140625" style="5"/>
  </cols>
  <sheetData>
    <row r="1" spans="1:15" x14ac:dyDescent="0.25">
      <c r="B1" s="8" t="s">
        <v>7</v>
      </c>
      <c r="C1" s="8"/>
      <c r="D1" s="8"/>
      <c r="E1" s="8"/>
      <c r="I1" s="8" t="s">
        <v>6</v>
      </c>
      <c r="J1" s="8"/>
      <c r="K1" s="8"/>
      <c r="L1" s="8"/>
    </row>
    <row r="2" spans="1:15" s="4" customFormat="1" ht="45" x14ac:dyDescent="0.25">
      <c r="A2" s="3"/>
      <c r="B2" s="3"/>
      <c r="C2" s="2" t="s">
        <v>8</v>
      </c>
      <c r="D2" s="2" t="s">
        <v>9</v>
      </c>
      <c r="E2" s="2" t="s">
        <v>10</v>
      </c>
      <c r="F2" s="3" t="s">
        <v>13</v>
      </c>
      <c r="G2" s="3"/>
      <c r="H2" s="3"/>
      <c r="I2" s="2" t="s">
        <v>8</v>
      </c>
      <c r="J2" s="2" t="s">
        <v>9</v>
      </c>
      <c r="K2" s="2" t="s">
        <v>10</v>
      </c>
      <c r="L2" s="3" t="s">
        <v>13</v>
      </c>
      <c r="N2" s="6" t="s">
        <v>11</v>
      </c>
      <c r="O2" s="6" t="s">
        <v>12</v>
      </c>
    </row>
    <row r="3" spans="1:15" x14ac:dyDescent="0.25">
      <c r="A3"/>
      <c r="B3">
        <v>1</v>
      </c>
      <c r="C3">
        <v>5.7990000000000004</v>
      </c>
      <c r="D3">
        <v>-5.3199999999999997E-2</v>
      </c>
      <c r="E3">
        <v>1628.0987</v>
      </c>
      <c r="G3"/>
      <c r="H3">
        <v>1</v>
      </c>
      <c r="I3">
        <v>5.7990000000000004</v>
      </c>
      <c r="J3">
        <v>-5.3199999999999997E-2</v>
      </c>
      <c r="K3">
        <v>1628.0987</v>
      </c>
    </row>
    <row r="4" spans="1:15" x14ac:dyDescent="0.25">
      <c r="A4"/>
      <c r="B4">
        <v>2</v>
      </c>
      <c r="C4">
        <v>26.020399999999999</v>
      </c>
      <c r="D4">
        <v>-9.9425000000000008</v>
      </c>
      <c r="E4">
        <v>25.491299999999999</v>
      </c>
      <c r="G4"/>
      <c r="H4">
        <v>2</v>
      </c>
      <c r="I4">
        <v>-25.9786</v>
      </c>
      <c r="J4">
        <v>-9.9135000000000009</v>
      </c>
      <c r="K4">
        <v>25.535299999999999</v>
      </c>
    </row>
    <row r="5" spans="1:15" x14ac:dyDescent="0.25">
      <c r="A5"/>
      <c r="B5">
        <v>3</v>
      </c>
      <c r="C5">
        <v>26.0198</v>
      </c>
      <c r="D5">
        <v>-9.9453999999999994</v>
      </c>
      <c r="E5">
        <v>50.846600000000002</v>
      </c>
      <c r="F5" s="2">
        <f t="shared" ref="F5" si="0">E5-$K$5</f>
        <v>-0.10329999999999728</v>
      </c>
      <c r="G5"/>
      <c r="H5">
        <v>3</v>
      </c>
      <c r="I5">
        <v>-25.979199999999999</v>
      </c>
      <c r="J5">
        <v>-9.9149999999999991</v>
      </c>
      <c r="K5">
        <v>50.9499</v>
      </c>
      <c r="L5" s="2">
        <f t="shared" ref="L5" si="1">K5-$K$5</f>
        <v>0</v>
      </c>
    </row>
    <row r="6" spans="1:15" x14ac:dyDescent="0.25">
      <c r="A6"/>
      <c r="B6">
        <v>4</v>
      </c>
      <c r="C6">
        <v>26.020900000000001</v>
      </c>
      <c r="D6">
        <v>-9.9457000000000004</v>
      </c>
      <c r="E6">
        <v>78.9084</v>
      </c>
      <c r="F6" s="2">
        <f>E6-$K$5</f>
        <v>27.958500000000001</v>
      </c>
      <c r="G6"/>
      <c r="H6">
        <v>4</v>
      </c>
      <c r="I6">
        <v>-25.978300000000001</v>
      </c>
      <c r="J6">
        <v>-9.9177999999999997</v>
      </c>
      <c r="K6">
        <v>78.977400000000003</v>
      </c>
      <c r="L6" s="2">
        <f>K6-$K$5</f>
        <v>28.027500000000003</v>
      </c>
      <c r="N6" s="5">
        <f>AVERAGE(F6,L6)</f>
        <v>27.993000000000002</v>
      </c>
      <c r="O6" s="5">
        <f>N6-28*(B6-$B$5)</f>
        <v>-6.9999999999978968E-3</v>
      </c>
    </row>
    <row r="7" spans="1:15" x14ac:dyDescent="0.25">
      <c r="A7"/>
      <c r="B7">
        <v>5</v>
      </c>
      <c r="C7">
        <v>26.019200000000001</v>
      </c>
      <c r="D7">
        <v>-9.9446999999999992</v>
      </c>
      <c r="E7">
        <v>106.9396</v>
      </c>
      <c r="F7" s="2">
        <f t="shared" ref="F7:F70" si="2">E7-$K$5</f>
        <v>55.989699999999999</v>
      </c>
      <c r="G7"/>
      <c r="H7">
        <v>5</v>
      </c>
      <c r="I7">
        <v>-25.981000000000002</v>
      </c>
      <c r="J7">
        <v>-9.9153000000000002</v>
      </c>
      <c r="K7">
        <v>106.99169999999999</v>
      </c>
      <c r="L7" s="2">
        <f t="shared" ref="L7:L70" si="3">K7-$K$5</f>
        <v>56.041799999999995</v>
      </c>
      <c r="N7" s="5">
        <f t="shared" ref="N7:N70" si="4">AVERAGE(F7,L7)</f>
        <v>56.015749999999997</v>
      </c>
      <c r="O7" s="5">
        <f t="shared" ref="O7:O70" si="5">N7-28*(B7-$B$5)</f>
        <v>1.5749999999997044E-2</v>
      </c>
    </row>
    <row r="8" spans="1:15" x14ac:dyDescent="0.25">
      <c r="A8"/>
      <c r="B8">
        <v>6</v>
      </c>
      <c r="C8">
        <v>26.019400000000001</v>
      </c>
      <c r="D8">
        <v>-9.9454999999999991</v>
      </c>
      <c r="E8">
        <v>134.94069999999999</v>
      </c>
      <c r="F8" s="2">
        <f t="shared" si="2"/>
        <v>83.990799999999993</v>
      </c>
      <c r="G8"/>
      <c r="H8">
        <v>6</v>
      </c>
      <c r="I8">
        <v>-25.980399999999999</v>
      </c>
      <c r="J8">
        <v>-9.9148999999999994</v>
      </c>
      <c r="K8">
        <v>134.99520000000001</v>
      </c>
      <c r="L8" s="2">
        <f t="shared" si="3"/>
        <v>84.045300000000012</v>
      </c>
      <c r="N8" s="5">
        <f t="shared" si="4"/>
        <v>84.018050000000002</v>
      </c>
      <c r="O8" s="5">
        <f t="shared" si="5"/>
        <v>1.8050000000002342E-2</v>
      </c>
    </row>
    <row r="9" spans="1:15" x14ac:dyDescent="0.25">
      <c r="A9"/>
      <c r="B9">
        <v>7</v>
      </c>
      <c r="C9">
        <v>26.0184</v>
      </c>
      <c r="D9">
        <v>-9.9459</v>
      </c>
      <c r="E9">
        <v>162.95330000000001</v>
      </c>
      <c r="F9" s="2">
        <f t="shared" si="2"/>
        <v>112.00340000000001</v>
      </c>
      <c r="G9"/>
      <c r="H9">
        <v>7</v>
      </c>
      <c r="I9">
        <v>-25.981000000000002</v>
      </c>
      <c r="J9">
        <v>-9.9155999999999995</v>
      </c>
      <c r="K9">
        <v>163.00980000000001</v>
      </c>
      <c r="L9" s="2">
        <f t="shared" si="3"/>
        <v>112.05990000000001</v>
      </c>
      <c r="N9" s="5">
        <f t="shared" si="4"/>
        <v>112.03165000000001</v>
      </c>
      <c r="O9" s="5">
        <f t="shared" si="5"/>
        <v>3.1650000000013279E-2</v>
      </c>
    </row>
    <row r="10" spans="1:15" x14ac:dyDescent="0.25">
      <c r="A10"/>
      <c r="B10">
        <v>8</v>
      </c>
      <c r="C10">
        <v>26.017299999999999</v>
      </c>
      <c r="D10">
        <v>-9.9446999999999992</v>
      </c>
      <c r="E10">
        <v>190.99039999999999</v>
      </c>
      <c r="F10" s="2">
        <f t="shared" si="2"/>
        <v>140.04050000000001</v>
      </c>
      <c r="G10"/>
      <c r="H10">
        <v>8</v>
      </c>
      <c r="I10">
        <v>-25.9815</v>
      </c>
      <c r="J10">
        <v>-9.9154</v>
      </c>
      <c r="K10">
        <v>191.00749999999999</v>
      </c>
      <c r="L10" s="2">
        <f t="shared" si="3"/>
        <v>140.05759999999998</v>
      </c>
      <c r="N10" s="5">
        <f t="shared" si="4"/>
        <v>140.04904999999999</v>
      </c>
      <c r="O10" s="5">
        <f t="shared" si="5"/>
        <v>4.9049999999994043E-2</v>
      </c>
    </row>
    <row r="11" spans="1:15" x14ac:dyDescent="0.25">
      <c r="A11"/>
      <c r="B11">
        <v>9</v>
      </c>
      <c r="C11">
        <v>26.0182</v>
      </c>
      <c r="D11">
        <v>-9.9472000000000005</v>
      </c>
      <c r="E11">
        <v>218.98759999999999</v>
      </c>
      <c r="F11" s="2">
        <f t="shared" si="2"/>
        <v>168.03769999999997</v>
      </c>
      <c r="G11"/>
      <c r="H11">
        <v>9</v>
      </c>
      <c r="I11">
        <v>-25.9817</v>
      </c>
      <c r="J11">
        <v>-9.9163999999999994</v>
      </c>
      <c r="K11">
        <v>219.0059</v>
      </c>
      <c r="L11" s="2">
        <f t="shared" si="3"/>
        <v>168.05599999999998</v>
      </c>
      <c r="N11" s="5">
        <f t="shared" si="4"/>
        <v>168.04684999999998</v>
      </c>
      <c r="O11" s="5">
        <f t="shared" si="5"/>
        <v>4.6849999999977854E-2</v>
      </c>
    </row>
    <row r="12" spans="1:15" x14ac:dyDescent="0.25">
      <c r="A12"/>
      <c r="B12">
        <v>10</v>
      </c>
      <c r="C12">
        <v>26.017700000000001</v>
      </c>
      <c r="D12">
        <v>-9.9451999999999998</v>
      </c>
      <c r="E12">
        <v>246.9794</v>
      </c>
      <c r="F12" s="2">
        <f t="shared" si="2"/>
        <v>196.02949999999998</v>
      </c>
      <c r="G12"/>
      <c r="H12">
        <v>10</v>
      </c>
      <c r="I12">
        <v>-25.981999999999999</v>
      </c>
      <c r="J12">
        <v>-9.9161000000000001</v>
      </c>
      <c r="K12">
        <v>246.99260000000001</v>
      </c>
      <c r="L12" s="2">
        <f t="shared" si="3"/>
        <v>196.04270000000002</v>
      </c>
      <c r="N12" s="5">
        <f t="shared" si="4"/>
        <v>196.0361</v>
      </c>
      <c r="O12" s="5">
        <f t="shared" si="5"/>
        <v>3.6100000000004684E-2</v>
      </c>
    </row>
    <row r="13" spans="1:15" x14ac:dyDescent="0.25">
      <c r="A13"/>
      <c r="B13">
        <v>11</v>
      </c>
      <c r="C13">
        <v>26.017299999999999</v>
      </c>
      <c r="D13">
        <v>-9.9474999999999998</v>
      </c>
      <c r="E13">
        <v>274.99610000000001</v>
      </c>
      <c r="F13" s="2">
        <f t="shared" si="2"/>
        <v>224.0462</v>
      </c>
      <c r="G13"/>
      <c r="H13">
        <v>11</v>
      </c>
      <c r="I13">
        <v>-25.982600000000001</v>
      </c>
      <c r="J13">
        <v>-9.9167000000000005</v>
      </c>
      <c r="K13">
        <v>275.0163</v>
      </c>
      <c r="L13" s="2">
        <f t="shared" si="3"/>
        <v>224.06639999999999</v>
      </c>
      <c r="N13" s="5">
        <f t="shared" si="4"/>
        <v>224.05629999999999</v>
      </c>
      <c r="O13" s="5">
        <f t="shared" si="5"/>
        <v>5.6299999999993133E-2</v>
      </c>
    </row>
    <row r="14" spans="1:15" x14ac:dyDescent="0.25">
      <c r="A14"/>
      <c r="B14">
        <v>12</v>
      </c>
      <c r="C14">
        <v>26.015899999999998</v>
      </c>
      <c r="D14">
        <v>-9.9466000000000001</v>
      </c>
      <c r="E14">
        <v>302.99290000000002</v>
      </c>
      <c r="F14" s="2">
        <f t="shared" si="2"/>
        <v>252.04300000000001</v>
      </c>
      <c r="G14"/>
      <c r="H14">
        <v>12</v>
      </c>
      <c r="I14">
        <v>-25.982399999999998</v>
      </c>
      <c r="J14">
        <v>-9.9192</v>
      </c>
      <c r="K14">
        <v>303.00940000000003</v>
      </c>
      <c r="L14" s="2">
        <f t="shared" si="3"/>
        <v>252.05950000000001</v>
      </c>
      <c r="N14" s="5">
        <f t="shared" si="4"/>
        <v>252.05125000000001</v>
      </c>
      <c r="O14" s="5">
        <f t="shared" si="5"/>
        <v>5.1250000000010232E-2</v>
      </c>
    </row>
    <row r="15" spans="1:15" x14ac:dyDescent="0.25">
      <c r="A15"/>
      <c r="B15">
        <v>13</v>
      </c>
      <c r="C15">
        <v>26.015999999999998</v>
      </c>
      <c r="D15">
        <v>-9.9463000000000008</v>
      </c>
      <c r="E15">
        <v>330.99189999999999</v>
      </c>
      <c r="F15" s="2">
        <f t="shared" si="2"/>
        <v>280.04199999999997</v>
      </c>
      <c r="G15"/>
      <c r="H15">
        <v>13</v>
      </c>
      <c r="I15">
        <v>-25.982600000000001</v>
      </c>
      <c r="J15">
        <v>-9.9199000000000002</v>
      </c>
      <c r="K15">
        <v>330.99930000000001</v>
      </c>
      <c r="L15" s="2">
        <f t="shared" si="3"/>
        <v>280.04939999999999</v>
      </c>
      <c r="N15" s="5">
        <f t="shared" si="4"/>
        <v>280.04570000000001</v>
      </c>
      <c r="O15" s="5">
        <f t="shared" si="5"/>
        <v>4.5700000000010732E-2</v>
      </c>
    </row>
    <row r="16" spans="1:15" x14ac:dyDescent="0.25">
      <c r="A16"/>
      <c r="B16">
        <v>14</v>
      </c>
      <c r="C16">
        <v>26.016100000000002</v>
      </c>
      <c r="D16">
        <v>-9.9480000000000004</v>
      </c>
      <c r="E16">
        <v>358.99299999999999</v>
      </c>
      <c r="F16" s="2">
        <f t="shared" si="2"/>
        <v>308.04309999999998</v>
      </c>
      <c r="G16"/>
      <c r="H16">
        <v>14</v>
      </c>
      <c r="I16">
        <v>-25.9849</v>
      </c>
      <c r="J16">
        <v>-9.9171999999999993</v>
      </c>
      <c r="K16">
        <v>358.99799999999999</v>
      </c>
      <c r="L16" s="2">
        <f t="shared" si="3"/>
        <v>308.04809999999998</v>
      </c>
      <c r="N16" s="5">
        <f t="shared" si="4"/>
        <v>308.04559999999998</v>
      </c>
      <c r="O16" s="5">
        <f t="shared" si="5"/>
        <v>4.5599999999978991E-2</v>
      </c>
    </row>
    <row r="17" spans="1:15" x14ac:dyDescent="0.25">
      <c r="A17"/>
      <c r="B17">
        <v>15</v>
      </c>
      <c r="C17">
        <v>26.0153</v>
      </c>
      <c r="D17">
        <v>-9.9467999999999996</v>
      </c>
      <c r="E17">
        <v>386.98160000000001</v>
      </c>
      <c r="F17" s="2">
        <f t="shared" si="2"/>
        <v>336.0317</v>
      </c>
      <c r="G17"/>
      <c r="H17">
        <v>15</v>
      </c>
      <c r="I17">
        <v>-25.9832</v>
      </c>
      <c r="J17">
        <v>-9.9204000000000008</v>
      </c>
      <c r="K17">
        <v>386.99880000000002</v>
      </c>
      <c r="L17" s="2">
        <f t="shared" si="3"/>
        <v>336.0489</v>
      </c>
      <c r="N17" s="5">
        <f t="shared" si="4"/>
        <v>336.0403</v>
      </c>
      <c r="O17" s="5">
        <f t="shared" si="5"/>
        <v>4.0300000000002001E-2</v>
      </c>
    </row>
    <row r="18" spans="1:15" x14ac:dyDescent="0.25">
      <c r="A18"/>
      <c r="B18">
        <v>16</v>
      </c>
      <c r="C18">
        <v>26.015599999999999</v>
      </c>
      <c r="D18">
        <v>-9.9486000000000008</v>
      </c>
      <c r="E18">
        <v>414.97710000000001</v>
      </c>
      <c r="F18" s="2">
        <f t="shared" si="2"/>
        <v>364.02719999999999</v>
      </c>
      <c r="G18"/>
      <c r="H18">
        <v>16</v>
      </c>
      <c r="I18">
        <v>-25.984100000000002</v>
      </c>
      <c r="J18">
        <v>-9.9212000000000007</v>
      </c>
      <c r="K18">
        <v>415.0009</v>
      </c>
      <c r="L18" s="2">
        <f t="shared" si="3"/>
        <v>364.05099999999999</v>
      </c>
      <c r="N18" s="5">
        <f t="shared" si="4"/>
        <v>364.03909999999996</v>
      </c>
      <c r="O18" s="5">
        <f t="shared" si="5"/>
        <v>3.9099999999962165E-2</v>
      </c>
    </row>
    <row r="19" spans="1:15" x14ac:dyDescent="0.25">
      <c r="A19"/>
      <c r="B19">
        <v>17</v>
      </c>
      <c r="C19">
        <v>26.014700000000001</v>
      </c>
      <c r="D19">
        <v>-9.9495000000000005</v>
      </c>
      <c r="E19">
        <v>442.98869999999999</v>
      </c>
      <c r="F19" s="2">
        <f t="shared" si="2"/>
        <v>392.03879999999998</v>
      </c>
      <c r="G19"/>
      <c r="H19">
        <v>17</v>
      </c>
      <c r="I19">
        <v>-25.9846</v>
      </c>
      <c r="J19">
        <v>-9.9184000000000001</v>
      </c>
      <c r="K19">
        <v>443.0034</v>
      </c>
      <c r="L19" s="2">
        <f t="shared" si="3"/>
        <v>392.05349999999999</v>
      </c>
      <c r="N19" s="5">
        <f t="shared" si="4"/>
        <v>392.04615000000001</v>
      </c>
      <c r="O19" s="5">
        <f t="shared" si="5"/>
        <v>4.615000000001146E-2</v>
      </c>
    </row>
    <row r="20" spans="1:15" x14ac:dyDescent="0.25">
      <c r="A20"/>
      <c r="B20">
        <v>18</v>
      </c>
      <c r="C20">
        <v>26.0136</v>
      </c>
      <c r="D20">
        <v>-9.9474999999999998</v>
      </c>
      <c r="E20">
        <v>470.98869999999999</v>
      </c>
      <c r="F20" s="2">
        <f t="shared" si="2"/>
        <v>420.03879999999998</v>
      </c>
      <c r="G20"/>
      <c r="H20">
        <v>18</v>
      </c>
      <c r="I20">
        <v>-25.985099999999999</v>
      </c>
      <c r="J20">
        <v>-9.9215999999999998</v>
      </c>
      <c r="K20">
        <v>471.00170000000003</v>
      </c>
      <c r="L20" s="2">
        <f t="shared" si="3"/>
        <v>420.05180000000001</v>
      </c>
      <c r="N20" s="5">
        <f t="shared" si="4"/>
        <v>420.0453</v>
      </c>
      <c r="O20" s="5">
        <f t="shared" si="5"/>
        <v>4.5299999999997453E-2</v>
      </c>
    </row>
    <row r="21" spans="1:15" x14ac:dyDescent="0.25">
      <c r="A21"/>
      <c r="B21">
        <v>19</v>
      </c>
      <c r="C21">
        <v>26.0137</v>
      </c>
      <c r="D21">
        <v>-9.9502000000000006</v>
      </c>
      <c r="E21">
        <v>498.98860000000002</v>
      </c>
      <c r="F21" s="2">
        <f t="shared" si="2"/>
        <v>448.03870000000001</v>
      </c>
      <c r="G21"/>
      <c r="H21">
        <v>19</v>
      </c>
      <c r="I21">
        <v>-25.985099999999999</v>
      </c>
      <c r="J21">
        <v>-9.9186999999999994</v>
      </c>
      <c r="K21">
        <v>499.00700000000001</v>
      </c>
      <c r="L21" s="2">
        <f t="shared" si="3"/>
        <v>448.05709999999999</v>
      </c>
      <c r="N21" s="5">
        <f t="shared" si="4"/>
        <v>448.04790000000003</v>
      </c>
      <c r="O21" s="5">
        <f t="shared" si="5"/>
        <v>4.7900000000026921E-2</v>
      </c>
    </row>
    <row r="22" spans="1:15" x14ac:dyDescent="0.25">
      <c r="A22"/>
      <c r="B22">
        <v>20</v>
      </c>
      <c r="C22">
        <v>26.012499999999999</v>
      </c>
      <c r="D22">
        <v>-9.9488000000000003</v>
      </c>
      <c r="E22">
        <v>526.99220000000003</v>
      </c>
      <c r="F22" s="2">
        <f t="shared" si="2"/>
        <v>476.04230000000001</v>
      </c>
      <c r="G22"/>
      <c r="H22">
        <v>20</v>
      </c>
      <c r="I22">
        <v>-25.986499999999999</v>
      </c>
      <c r="J22">
        <v>-9.9189000000000007</v>
      </c>
      <c r="K22">
        <v>527.00139999999999</v>
      </c>
      <c r="L22" s="2">
        <f t="shared" si="3"/>
        <v>476.05149999999998</v>
      </c>
      <c r="N22" s="5">
        <f t="shared" si="4"/>
        <v>476.04689999999999</v>
      </c>
      <c r="O22" s="5">
        <f t="shared" si="5"/>
        <v>4.6899999999993724E-2</v>
      </c>
    </row>
    <row r="23" spans="1:15" x14ac:dyDescent="0.25">
      <c r="A23"/>
      <c r="B23">
        <v>21</v>
      </c>
      <c r="C23">
        <v>26.0138</v>
      </c>
      <c r="D23">
        <v>-9.9505999999999997</v>
      </c>
      <c r="E23">
        <v>554.99149999999997</v>
      </c>
      <c r="F23" s="2">
        <f t="shared" si="2"/>
        <v>504.04159999999996</v>
      </c>
      <c r="G23"/>
      <c r="H23">
        <v>21</v>
      </c>
      <c r="I23">
        <v>-25.9862</v>
      </c>
      <c r="J23">
        <v>-9.9186999999999994</v>
      </c>
      <c r="K23">
        <v>555.01520000000005</v>
      </c>
      <c r="L23" s="2">
        <f t="shared" si="3"/>
        <v>504.06530000000004</v>
      </c>
      <c r="N23" s="5">
        <f t="shared" si="4"/>
        <v>504.05345</v>
      </c>
      <c r="O23" s="5">
        <f t="shared" si="5"/>
        <v>5.3449999999997999E-2</v>
      </c>
    </row>
    <row r="24" spans="1:15" x14ac:dyDescent="0.25">
      <c r="A24"/>
      <c r="B24">
        <v>22</v>
      </c>
      <c r="C24">
        <v>26.0121</v>
      </c>
      <c r="D24">
        <v>-9.9502000000000006</v>
      </c>
      <c r="E24">
        <v>582.995</v>
      </c>
      <c r="F24" s="2">
        <f t="shared" si="2"/>
        <v>532.04510000000005</v>
      </c>
      <c r="G24"/>
      <c r="H24">
        <v>22</v>
      </c>
      <c r="I24">
        <v>-25.987300000000001</v>
      </c>
      <c r="J24">
        <v>-9.9197000000000006</v>
      </c>
      <c r="K24">
        <v>583.00800000000004</v>
      </c>
      <c r="L24" s="2">
        <f t="shared" si="3"/>
        <v>532.05810000000008</v>
      </c>
      <c r="N24" s="5">
        <f t="shared" si="4"/>
        <v>532.05160000000001</v>
      </c>
      <c r="O24" s="5">
        <f t="shared" si="5"/>
        <v>5.160000000000764E-2</v>
      </c>
    </row>
    <row r="25" spans="1:15" x14ac:dyDescent="0.25">
      <c r="A25"/>
      <c r="B25">
        <v>23</v>
      </c>
      <c r="C25">
        <v>26.011299999999999</v>
      </c>
      <c r="D25">
        <v>-9.9497</v>
      </c>
      <c r="E25">
        <v>611.01059999999995</v>
      </c>
      <c r="F25" s="2">
        <f t="shared" si="2"/>
        <v>560.0607</v>
      </c>
      <c r="G25"/>
      <c r="H25">
        <v>23</v>
      </c>
      <c r="I25">
        <v>-25.9879</v>
      </c>
      <c r="J25">
        <v>-9.9199000000000002</v>
      </c>
      <c r="K25">
        <v>611.00250000000005</v>
      </c>
      <c r="L25" s="2">
        <f t="shared" si="3"/>
        <v>560.0526000000001</v>
      </c>
      <c r="N25" s="5">
        <f t="shared" si="4"/>
        <v>560.05664999999999</v>
      </c>
      <c r="O25" s="5">
        <f t="shared" si="5"/>
        <v>5.6649999999990541E-2</v>
      </c>
    </row>
    <row r="26" spans="1:15" x14ac:dyDescent="0.25">
      <c r="A26"/>
      <c r="B26">
        <v>24</v>
      </c>
      <c r="C26">
        <v>26.012499999999999</v>
      </c>
      <c r="D26">
        <v>-9.9507999999999992</v>
      </c>
      <c r="E26">
        <v>639.02829999999994</v>
      </c>
      <c r="F26" s="2">
        <f t="shared" si="2"/>
        <v>588.07839999999999</v>
      </c>
      <c r="G26"/>
      <c r="H26">
        <v>24</v>
      </c>
      <c r="I26">
        <v>-25.9877</v>
      </c>
      <c r="J26">
        <v>-9.9205000000000005</v>
      </c>
      <c r="K26">
        <v>639.01110000000006</v>
      </c>
      <c r="L26" s="2">
        <f t="shared" si="3"/>
        <v>588.0612000000001</v>
      </c>
      <c r="N26" s="5">
        <f t="shared" si="4"/>
        <v>588.06979999999999</v>
      </c>
      <c r="O26" s="5">
        <f t="shared" si="5"/>
        <v>6.9799999999986539E-2</v>
      </c>
    </row>
    <row r="27" spans="1:15" x14ac:dyDescent="0.25">
      <c r="A27"/>
      <c r="B27">
        <v>25</v>
      </c>
      <c r="C27">
        <v>26.010200000000001</v>
      </c>
      <c r="D27">
        <v>-9.9505999999999997</v>
      </c>
      <c r="E27">
        <v>667.02530000000002</v>
      </c>
      <c r="F27" s="2">
        <f t="shared" si="2"/>
        <v>616.07540000000006</v>
      </c>
      <c r="G27"/>
      <c r="H27">
        <v>25</v>
      </c>
      <c r="I27">
        <v>-25.988299999999999</v>
      </c>
      <c r="J27">
        <v>-9.9236000000000004</v>
      </c>
      <c r="K27">
        <v>667.01649999999995</v>
      </c>
      <c r="L27" s="2">
        <f t="shared" si="3"/>
        <v>616.06659999999999</v>
      </c>
      <c r="N27" s="5">
        <f t="shared" si="4"/>
        <v>616.07100000000003</v>
      </c>
      <c r="O27" s="5">
        <f t="shared" si="5"/>
        <v>7.1000000000026375E-2</v>
      </c>
    </row>
    <row r="28" spans="1:15" x14ac:dyDescent="0.25">
      <c r="A28"/>
      <c r="B28">
        <v>26</v>
      </c>
      <c r="C28">
        <v>26.0106</v>
      </c>
      <c r="D28">
        <v>-9.9515999999999991</v>
      </c>
      <c r="E28">
        <v>695.00969999999995</v>
      </c>
      <c r="F28" s="2">
        <f t="shared" si="2"/>
        <v>644.0598</v>
      </c>
      <c r="G28"/>
      <c r="H28">
        <v>26</v>
      </c>
      <c r="I28">
        <v>-25.989000000000001</v>
      </c>
      <c r="J28">
        <v>-9.9208999999999996</v>
      </c>
      <c r="K28">
        <v>695.0095</v>
      </c>
      <c r="L28" s="2">
        <f t="shared" si="3"/>
        <v>644.05960000000005</v>
      </c>
      <c r="N28" s="5">
        <f t="shared" si="4"/>
        <v>644.05970000000002</v>
      </c>
      <c r="O28" s="5">
        <f t="shared" si="5"/>
        <v>5.9700000000020736E-2</v>
      </c>
    </row>
    <row r="29" spans="1:15" x14ac:dyDescent="0.25">
      <c r="A29"/>
      <c r="B29">
        <v>27</v>
      </c>
      <c r="C29">
        <v>26.009599999999999</v>
      </c>
      <c r="D29">
        <v>-9.9507999999999992</v>
      </c>
      <c r="E29">
        <v>723.02279999999996</v>
      </c>
      <c r="F29" s="2">
        <f t="shared" si="2"/>
        <v>672.0729</v>
      </c>
      <c r="G29"/>
      <c r="H29">
        <v>27</v>
      </c>
      <c r="I29">
        <v>-25.990400000000001</v>
      </c>
      <c r="J29">
        <v>-9.9240999999999993</v>
      </c>
      <c r="K29">
        <v>723.01409999999998</v>
      </c>
      <c r="L29" s="2">
        <f t="shared" si="3"/>
        <v>672.06420000000003</v>
      </c>
      <c r="N29" s="5">
        <f t="shared" si="4"/>
        <v>672.06854999999996</v>
      </c>
      <c r="O29" s="5">
        <f t="shared" si="5"/>
        <v>6.8549999999959255E-2</v>
      </c>
    </row>
    <row r="30" spans="1:15" x14ac:dyDescent="0.25">
      <c r="A30"/>
      <c r="B30">
        <v>28</v>
      </c>
      <c r="C30">
        <v>26.007000000000001</v>
      </c>
      <c r="D30">
        <v>-9.9536999999999995</v>
      </c>
      <c r="E30">
        <v>751.03110000000004</v>
      </c>
      <c r="F30" s="2">
        <f t="shared" si="2"/>
        <v>700.08120000000008</v>
      </c>
      <c r="G30"/>
      <c r="H30">
        <v>28</v>
      </c>
      <c r="I30">
        <v>-25.9895</v>
      </c>
      <c r="J30">
        <v>-9.9250000000000007</v>
      </c>
      <c r="K30">
        <v>751.01369999999997</v>
      </c>
      <c r="L30" s="2">
        <f t="shared" si="3"/>
        <v>700.06380000000001</v>
      </c>
      <c r="N30" s="5">
        <f t="shared" si="4"/>
        <v>700.07249999999999</v>
      </c>
      <c r="O30" s="5">
        <f t="shared" si="5"/>
        <v>7.2499999999990905E-2</v>
      </c>
    </row>
    <row r="31" spans="1:15" x14ac:dyDescent="0.25">
      <c r="A31"/>
      <c r="B31">
        <v>29</v>
      </c>
      <c r="C31">
        <v>26.009799999999998</v>
      </c>
      <c r="D31">
        <v>-9.9512</v>
      </c>
      <c r="E31">
        <v>779.01969999999994</v>
      </c>
      <c r="F31" s="2">
        <f t="shared" si="2"/>
        <v>728.06979999999999</v>
      </c>
      <c r="G31"/>
      <c r="H31">
        <v>29</v>
      </c>
      <c r="I31">
        <v>-25.9892</v>
      </c>
      <c r="J31">
        <v>-9.923</v>
      </c>
      <c r="K31">
        <v>779.01930000000004</v>
      </c>
      <c r="L31" s="2">
        <f t="shared" si="3"/>
        <v>728.06940000000009</v>
      </c>
      <c r="N31" s="5">
        <f t="shared" si="4"/>
        <v>728.06960000000004</v>
      </c>
      <c r="O31" s="5">
        <f t="shared" si="5"/>
        <v>6.9600000000036744E-2</v>
      </c>
    </row>
    <row r="32" spans="1:15" x14ac:dyDescent="0.25">
      <c r="A32"/>
      <c r="B32">
        <v>30</v>
      </c>
      <c r="C32">
        <v>26.008500000000002</v>
      </c>
      <c r="D32">
        <v>-9.9537999999999993</v>
      </c>
      <c r="E32">
        <v>807.0154</v>
      </c>
      <c r="F32" s="2">
        <f t="shared" si="2"/>
        <v>756.06550000000004</v>
      </c>
      <c r="G32"/>
      <c r="H32">
        <v>30</v>
      </c>
      <c r="I32">
        <v>-25.991</v>
      </c>
      <c r="J32">
        <v>-9.9228000000000005</v>
      </c>
      <c r="K32">
        <v>807.02</v>
      </c>
      <c r="L32" s="2">
        <f t="shared" si="3"/>
        <v>756.07010000000002</v>
      </c>
      <c r="N32" s="5">
        <f t="shared" si="4"/>
        <v>756.06780000000003</v>
      </c>
      <c r="O32" s="5">
        <f t="shared" si="5"/>
        <v>6.7800000000033833E-2</v>
      </c>
    </row>
    <row r="33" spans="1:15" x14ac:dyDescent="0.25">
      <c r="A33"/>
      <c r="B33">
        <v>31</v>
      </c>
      <c r="C33">
        <v>26.008900000000001</v>
      </c>
      <c r="D33">
        <v>-9.9535999999999998</v>
      </c>
      <c r="E33">
        <v>835.00879999999995</v>
      </c>
      <c r="F33" s="2">
        <f t="shared" si="2"/>
        <v>784.05889999999999</v>
      </c>
      <c r="G33"/>
      <c r="H33">
        <v>31</v>
      </c>
      <c r="I33">
        <v>-25.991199999999999</v>
      </c>
      <c r="J33">
        <v>-9.9225999999999992</v>
      </c>
      <c r="K33">
        <v>835.02049999999997</v>
      </c>
      <c r="L33" s="2">
        <f t="shared" si="3"/>
        <v>784.07060000000001</v>
      </c>
      <c r="N33" s="5">
        <f t="shared" si="4"/>
        <v>784.06475</v>
      </c>
      <c r="O33" s="5">
        <f t="shared" si="5"/>
        <v>6.4750000000003638E-2</v>
      </c>
    </row>
    <row r="34" spans="1:15" x14ac:dyDescent="0.25">
      <c r="A34"/>
      <c r="B34">
        <v>32</v>
      </c>
      <c r="C34">
        <v>26.0077</v>
      </c>
      <c r="D34">
        <v>-9.9512999999999998</v>
      </c>
      <c r="E34">
        <v>863.02940000000001</v>
      </c>
      <c r="F34" s="2">
        <f t="shared" si="2"/>
        <v>812.07950000000005</v>
      </c>
      <c r="G34"/>
      <c r="H34">
        <v>32</v>
      </c>
      <c r="I34">
        <v>-25.990600000000001</v>
      </c>
      <c r="J34">
        <v>-9.9231999999999996</v>
      </c>
      <c r="K34">
        <v>863.02570000000003</v>
      </c>
      <c r="L34" s="2">
        <f t="shared" si="3"/>
        <v>812.07580000000007</v>
      </c>
      <c r="N34" s="5">
        <f t="shared" si="4"/>
        <v>812.07765000000006</v>
      </c>
      <c r="O34" s="5">
        <f t="shared" si="5"/>
        <v>7.7650000000062391E-2</v>
      </c>
    </row>
    <row r="35" spans="1:15" x14ac:dyDescent="0.25">
      <c r="A35"/>
      <c r="B35">
        <v>33</v>
      </c>
      <c r="C35">
        <v>26.0061</v>
      </c>
      <c r="D35">
        <v>-9.9544999999999995</v>
      </c>
      <c r="E35">
        <v>891.03380000000004</v>
      </c>
      <c r="F35" s="2">
        <f t="shared" si="2"/>
        <v>840.08390000000009</v>
      </c>
      <c r="G35"/>
      <c r="H35">
        <v>33</v>
      </c>
      <c r="I35">
        <v>-25.9922</v>
      </c>
      <c r="J35">
        <v>-9.9234000000000009</v>
      </c>
      <c r="K35">
        <v>891.02589999999998</v>
      </c>
      <c r="L35" s="2">
        <f t="shared" si="3"/>
        <v>840.07600000000002</v>
      </c>
      <c r="N35" s="5">
        <f t="shared" si="4"/>
        <v>840.07995000000005</v>
      </c>
      <c r="O35" s="5">
        <f t="shared" si="5"/>
        <v>7.9950000000053478E-2</v>
      </c>
    </row>
    <row r="36" spans="1:15" x14ac:dyDescent="0.25">
      <c r="A36"/>
      <c r="B36">
        <v>34</v>
      </c>
      <c r="C36">
        <v>26.0059</v>
      </c>
      <c r="D36">
        <v>-9.9526000000000003</v>
      </c>
      <c r="E36">
        <v>919.03459999999995</v>
      </c>
      <c r="F36" s="2">
        <f t="shared" si="2"/>
        <v>868.0847</v>
      </c>
      <c r="G36"/>
      <c r="H36">
        <v>34</v>
      </c>
      <c r="I36">
        <v>-25.993099999999998</v>
      </c>
      <c r="J36">
        <v>-9.9229000000000003</v>
      </c>
      <c r="K36">
        <v>919.02719999999999</v>
      </c>
      <c r="L36" s="2">
        <f t="shared" si="3"/>
        <v>868.07730000000004</v>
      </c>
      <c r="N36" s="5">
        <f t="shared" si="4"/>
        <v>868.08100000000002</v>
      </c>
      <c r="O36" s="5">
        <f t="shared" si="5"/>
        <v>8.100000000001728E-2</v>
      </c>
    </row>
    <row r="37" spans="1:15" x14ac:dyDescent="0.25">
      <c r="A37"/>
      <c r="B37">
        <v>35</v>
      </c>
      <c r="C37">
        <v>26.006599999999999</v>
      </c>
      <c r="D37">
        <v>-9.9526000000000003</v>
      </c>
      <c r="E37">
        <v>947.03719999999998</v>
      </c>
      <c r="F37" s="2">
        <f t="shared" si="2"/>
        <v>896.08730000000003</v>
      </c>
      <c r="G37"/>
      <c r="H37">
        <v>35</v>
      </c>
      <c r="I37">
        <v>-25.993200000000002</v>
      </c>
      <c r="J37">
        <v>-9.9236000000000004</v>
      </c>
      <c r="K37">
        <v>947.02300000000002</v>
      </c>
      <c r="L37" s="2">
        <f t="shared" si="3"/>
        <v>896.07310000000007</v>
      </c>
      <c r="N37" s="5">
        <f t="shared" si="4"/>
        <v>896.0802000000001</v>
      </c>
      <c r="O37" s="5">
        <f t="shared" si="5"/>
        <v>8.020000000010441E-2</v>
      </c>
    </row>
    <row r="38" spans="1:15" x14ac:dyDescent="0.25">
      <c r="A38"/>
      <c r="B38">
        <v>36</v>
      </c>
      <c r="C38">
        <v>26.006799999999998</v>
      </c>
      <c r="D38">
        <v>-9.9547000000000008</v>
      </c>
      <c r="E38">
        <v>975.03700000000003</v>
      </c>
      <c r="F38" s="2">
        <f t="shared" si="2"/>
        <v>924.08710000000008</v>
      </c>
      <c r="G38"/>
      <c r="H38">
        <v>36</v>
      </c>
      <c r="I38">
        <v>-25.993200000000002</v>
      </c>
      <c r="J38">
        <v>-9.9234000000000009</v>
      </c>
      <c r="K38">
        <v>975.02909999999997</v>
      </c>
      <c r="L38" s="2">
        <f t="shared" si="3"/>
        <v>924.07920000000001</v>
      </c>
      <c r="N38" s="5">
        <f t="shared" si="4"/>
        <v>924.08315000000005</v>
      </c>
      <c r="O38" s="5">
        <f t="shared" si="5"/>
        <v>8.315000000004602E-2</v>
      </c>
    </row>
    <row r="39" spans="1:15" x14ac:dyDescent="0.25">
      <c r="A39"/>
      <c r="B39">
        <v>37</v>
      </c>
      <c r="C39">
        <v>26.005199999999999</v>
      </c>
      <c r="D39">
        <v>-9.9536999999999995</v>
      </c>
      <c r="E39">
        <v>1003.037</v>
      </c>
      <c r="F39" s="2">
        <f t="shared" si="2"/>
        <v>952.08710000000008</v>
      </c>
      <c r="G39"/>
      <c r="H39">
        <v>37</v>
      </c>
      <c r="I39">
        <v>-25.9939</v>
      </c>
      <c r="J39">
        <v>-9.9238999999999997</v>
      </c>
      <c r="K39">
        <v>1003.0191</v>
      </c>
      <c r="L39" s="2">
        <f t="shared" si="3"/>
        <v>952.06920000000002</v>
      </c>
      <c r="N39" s="5">
        <f t="shared" si="4"/>
        <v>952.07815000000005</v>
      </c>
      <c r="O39" s="5">
        <f t="shared" si="5"/>
        <v>7.8150000000050568E-2</v>
      </c>
    </row>
    <row r="40" spans="1:15" x14ac:dyDescent="0.25">
      <c r="A40"/>
      <c r="B40">
        <v>38</v>
      </c>
      <c r="C40">
        <v>26.0047</v>
      </c>
      <c r="D40">
        <v>-9.9528999999999996</v>
      </c>
      <c r="E40">
        <v>1031.0299</v>
      </c>
      <c r="F40" s="2">
        <f t="shared" si="2"/>
        <v>980.08</v>
      </c>
      <c r="G40"/>
      <c r="H40">
        <v>38</v>
      </c>
      <c r="I40">
        <v>-25.9939</v>
      </c>
      <c r="J40">
        <v>-9.9237000000000002</v>
      </c>
      <c r="K40">
        <v>1031.0261</v>
      </c>
      <c r="L40" s="2">
        <f t="shared" si="3"/>
        <v>980.07620000000009</v>
      </c>
      <c r="N40" s="5">
        <f t="shared" si="4"/>
        <v>980.07810000000006</v>
      </c>
      <c r="O40" s="5">
        <f t="shared" si="5"/>
        <v>7.8100000000063119E-2</v>
      </c>
    </row>
    <row r="41" spans="1:15" x14ac:dyDescent="0.25">
      <c r="A41"/>
      <c r="B41">
        <v>39</v>
      </c>
      <c r="C41">
        <v>26.004200000000001</v>
      </c>
      <c r="D41">
        <v>-9.9540000000000006</v>
      </c>
      <c r="E41">
        <v>1059.0101</v>
      </c>
      <c r="F41" s="2">
        <f t="shared" si="2"/>
        <v>1008.0602</v>
      </c>
      <c r="G41"/>
      <c r="H41">
        <v>39</v>
      </c>
      <c r="I41">
        <v>-25.995000000000001</v>
      </c>
      <c r="J41">
        <v>-9.9245999999999999</v>
      </c>
      <c r="K41">
        <v>1059.0201999999999</v>
      </c>
      <c r="L41" s="2">
        <f t="shared" si="3"/>
        <v>1008.0703</v>
      </c>
      <c r="N41" s="5">
        <f t="shared" si="4"/>
        <v>1008.06525</v>
      </c>
      <c r="O41" s="5">
        <f t="shared" si="5"/>
        <v>6.5249999999991815E-2</v>
      </c>
    </row>
    <row r="42" spans="1:15" x14ac:dyDescent="0.25">
      <c r="A42"/>
      <c r="B42">
        <v>40</v>
      </c>
      <c r="C42">
        <v>26.003799999999998</v>
      </c>
      <c r="D42">
        <v>-9.9552999999999994</v>
      </c>
      <c r="E42">
        <v>1087.0057999999999</v>
      </c>
      <c r="F42" s="2">
        <f t="shared" si="2"/>
        <v>1036.0558999999998</v>
      </c>
      <c r="G42"/>
      <c r="H42">
        <v>40</v>
      </c>
      <c r="I42">
        <v>-25.9956</v>
      </c>
      <c r="J42">
        <v>-9.9250000000000007</v>
      </c>
      <c r="K42">
        <v>1087.0151000000001</v>
      </c>
      <c r="L42" s="2">
        <f t="shared" si="3"/>
        <v>1036.0652</v>
      </c>
      <c r="N42" s="5">
        <f t="shared" si="4"/>
        <v>1036.0605499999999</v>
      </c>
      <c r="O42" s="5">
        <f t="shared" si="5"/>
        <v>6.0549999999921056E-2</v>
      </c>
    </row>
    <row r="43" spans="1:15" x14ac:dyDescent="0.25">
      <c r="A43"/>
      <c r="B43">
        <v>41</v>
      </c>
      <c r="C43">
        <v>26.003699999999998</v>
      </c>
      <c r="D43">
        <v>-9.9568999999999992</v>
      </c>
      <c r="E43">
        <v>1114.9885999999999</v>
      </c>
      <c r="F43" s="2">
        <f t="shared" si="2"/>
        <v>1064.0386999999998</v>
      </c>
      <c r="G43"/>
      <c r="H43">
        <v>41</v>
      </c>
      <c r="I43">
        <v>-25.9954</v>
      </c>
      <c r="J43">
        <v>-9.9253</v>
      </c>
      <c r="K43">
        <v>1115.0092999999999</v>
      </c>
      <c r="L43" s="2">
        <f t="shared" si="3"/>
        <v>1064.0593999999999</v>
      </c>
      <c r="N43" s="5">
        <f t="shared" si="4"/>
        <v>1064.0490499999999</v>
      </c>
      <c r="O43" s="5">
        <f t="shared" si="5"/>
        <v>4.9049999999851934E-2</v>
      </c>
    </row>
    <row r="44" spans="1:15" x14ac:dyDescent="0.25">
      <c r="A44"/>
      <c r="B44">
        <v>42</v>
      </c>
      <c r="C44">
        <v>26.003900000000002</v>
      </c>
      <c r="D44">
        <v>-9.9542999999999999</v>
      </c>
      <c r="E44">
        <v>1142.9783</v>
      </c>
      <c r="F44" s="2">
        <f t="shared" si="2"/>
        <v>1092.0283999999999</v>
      </c>
      <c r="G44"/>
      <c r="H44">
        <v>42</v>
      </c>
      <c r="I44">
        <v>-25.996400000000001</v>
      </c>
      <c r="J44">
        <v>-9.9253</v>
      </c>
      <c r="K44">
        <v>1142.9993999999999</v>
      </c>
      <c r="L44" s="2">
        <f t="shared" si="3"/>
        <v>1092.0494999999999</v>
      </c>
      <c r="N44" s="5">
        <f t="shared" si="4"/>
        <v>1092.0389499999999</v>
      </c>
      <c r="O44" s="5">
        <f t="shared" si="5"/>
        <v>3.8949999999886131E-2</v>
      </c>
    </row>
    <row r="45" spans="1:15" x14ac:dyDescent="0.25">
      <c r="A45"/>
      <c r="B45">
        <v>43</v>
      </c>
      <c r="C45">
        <v>26.001999999999999</v>
      </c>
      <c r="D45">
        <v>-9.9587000000000003</v>
      </c>
      <c r="E45">
        <v>1170.953</v>
      </c>
      <c r="F45" s="2">
        <f t="shared" si="2"/>
        <v>1120.0030999999999</v>
      </c>
      <c r="G45"/>
      <c r="H45">
        <v>43</v>
      </c>
      <c r="I45">
        <v>-25.997399999999999</v>
      </c>
      <c r="J45">
        <v>-9.9260000000000002</v>
      </c>
      <c r="K45">
        <v>1171.0372</v>
      </c>
      <c r="L45" s="2">
        <f t="shared" si="3"/>
        <v>1120.0872999999999</v>
      </c>
      <c r="N45" s="5">
        <f t="shared" si="4"/>
        <v>1120.0452</v>
      </c>
      <c r="O45" s="5">
        <f t="shared" si="5"/>
        <v>4.5200000000022555E-2</v>
      </c>
    </row>
    <row r="46" spans="1:15" x14ac:dyDescent="0.25">
      <c r="A46"/>
      <c r="B46">
        <v>44</v>
      </c>
      <c r="C46">
        <v>26.002099999999999</v>
      </c>
      <c r="D46">
        <v>-9.9555000000000007</v>
      </c>
      <c r="E46">
        <v>1199.0465999999999</v>
      </c>
      <c r="F46" s="2">
        <f t="shared" si="2"/>
        <v>1148.0966999999998</v>
      </c>
      <c r="G46"/>
      <c r="H46">
        <v>44</v>
      </c>
      <c r="I46">
        <v>-25.997399999999999</v>
      </c>
      <c r="J46">
        <v>-9.9259000000000004</v>
      </c>
      <c r="K46">
        <v>1199.0449000000001</v>
      </c>
      <c r="L46" s="2">
        <f t="shared" si="3"/>
        <v>1148.095</v>
      </c>
      <c r="N46" s="5">
        <f t="shared" si="4"/>
        <v>1148.0958499999999</v>
      </c>
      <c r="O46" s="5">
        <f t="shared" si="5"/>
        <v>9.5849999999927604E-2</v>
      </c>
    </row>
    <row r="47" spans="1:15" x14ac:dyDescent="0.25">
      <c r="A47"/>
      <c r="B47">
        <v>45</v>
      </c>
      <c r="C47">
        <v>26.002600000000001</v>
      </c>
      <c r="D47">
        <v>-9.9558</v>
      </c>
      <c r="E47">
        <v>1227.0381</v>
      </c>
      <c r="F47" s="2">
        <f t="shared" si="2"/>
        <v>1176.0881999999999</v>
      </c>
      <c r="G47"/>
      <c r="H47">
        <v>45</v>
      </c>
      <c r="I47">
        <v>-25.996300000000002</v>
      </c>
      <c r="J47">
        <v>-9.9291999999999998</v>
      </c>
      <c r="K47">
        <v>1227.0427999999999</v>
      </c>
      <c r="L47" s="2">
        <f t="shared" si="3"/>
        <v>1176.0928999999999</v>
      </c>
      <c r="N47" s="5">
        <f t="shared" si="4"/>
        <v>1176.0905499999999</v>
      </c>
      <c r="O47" s="5">
        <f t="shared" si="5"/>
        <v>9.0549999999893771E-2</v>
      </c>
    </row>
    <row r="48" spans="1:15" x14ac:dyDescent="0.25">
      <c r="A48"/>
      <c r="B48">
        <v>46</v>
      </c>
      <c r="C48">
        <v>26.002199999999998</v>
      </c>
      <c r="D48">
        <v>-9.9555000000000007</v>
      </c>
      <c r="E48">
        <v>1255.0378000000001</v>
      </c>
      <c r="F48" s="2">
        <f t="shared" si="2"/>
        <v>1204.0879</v>
      </c>
      <c r="G48"/>
      <c r="H48">
        <v>46</v>
      </c>
      <c r="I48">
        <v>-25.9969</v>
      </c>
      <c r="J48">
        <v>-9.9291</v>
      </c>
      <c r="K48">
        <v>1255.0334</v>
      </c>
      <c r="L48" s="2">
        <f t="shared" si="3"/>
        <v>1204.0835</v>
      </c>
      <c r="N48" s="5">
        <f t="shared" si="4"/>
        <v>1204.0857000000001</v>
      </c>
      <c r="O48" s="5">
        <f t="shared" si="5"/>
        <v>8.5700000000088039E-2</v>
      </c>
    </row>
    <row r="49" spans="1:15" x14ac:dyDescent="0.25">
      <c r="A49"/>
      <c r="B49">
        <v>47</v>
      </c>
      <c r="C49">
        <v>26.0016</v>
      </c>
      <c r="D49">
        <v>-9.9560999999999993</v>
      </c>
      <c r="E49">
        <v>1283.0235</v>
      </c>
      <c r="F49" s="2">
        <f t="shared" si="2"/>
        <v>1232.0735999999999</v>
      </c>
      <c r="G49"/>
      <c r="H49">
        <v>47</v>
      </c>
      <c r="I49">
        <v>-25.997199999999999</v>
      </c>
      <c r="J49">
        <v>-9.9298000000000002</v>
      </c>
      <c r="K49">
        <v>1283.0443</v>
      </c>
      <c r="L49" s="2">
        <f t="shared" si="3"/>
        <v>1232.0944</v>
      </c>
      <c r="N49" s="5">
        <f t="shared" si="4"/>
        <v>1232.0839999999998</v>
      </c>
      <c r="O49" s="5">
        <f t="shared" si="5"/>
        <v>8.3999999999832653E-2</v>
      </c>
    </row>
    <row r="50" spans="1:15" x14ac:dyDescent="0.25">
      <c r="A50"/>
      <c r="B50">
        <v>48</v>
      </c>
      <c r="C50">
        <v>26.000499999999999</v>
      </c>
      <c r="D50">
        <v>-9.9560999999999993</v>
      </c>
      <c r="E50">
        <v>1311.0077000000001</v>
      </c>
      <c r="F50" s="2">
        <f t="shared" si="2"/>
        <v>1260.0578</v>
      </c>
      <c r="G50"/>
      <c r="H50">
        <v>48</v>
      </c>
      <c r="I50">
        <v>-25.997699999999998</v>
      </c>
      <c r="J50">
        <v>-9.9298000000000002</v>
      </c>
      <c r="K50">
        <v>1311.0454</v>
      </c>
      <c r="L50" s="2">
        <f t="shared" si="3"/>
        <v>1260.0954999999999</v>
      </c>
      <c r="N50" s="5">
        <f t="shared" si="4"/>
        <v>1260.07665</v>
      </c>
      <c r="O50" s="5">
        <f t="shared" si="5"/>
        <v>7.6649999999972351E-2</v>
      </c>
    </row>
    <row r="51" spans="1:15" x14ac:dyDescent="0.25">
      <c r="A51"/>
      <c r="B51">
        <v>49</v>
      </c>
      <c r="C51">
        <v>25.999600000000001</v>
      </c>
      <c r="D51">
        <v>-9.9573</v>
      </c>
      <c r="E51">
        <v>1339.0205000000001</v>
      </c>
      <c r="F51" s="2">
        <f t="shared" si="2"/>
        <v>1288.0706</v>
      </c>
      <c r="G51"/>
      <c r="H51">
        <v>49</v>
      </c>
      <c r="I51">
        <v>-25.9983</v>
      </c>
      <c r="J51">
        <v>-9.9301999999999992</v>
      </c>
      <c r="K51">
        <v>1339.0445</v>
      </c>
      <c r="L51" s="2">
        <f t="shared" si="3"/>
        <v>1288.0945999999999</v>
      </c>
      <c r="N51" s="5">
        <f t="shared" si="4"/>
        <v>1288.0826</v>
      </c>
      <c r="O51" s="5">
        <f t="shared" si="5"/>
        <v>8.2599999999956708E-2</v>
      </c>
    </row>
    <row r="52" spans="1:15" x14ac:dyDescent="0.25">
      <c r="A52"/>
      <c r="B52">
        <v>50</v>
      </c>
      <c r="C52">
        <v>25.9999</v>
      </c>
      <c r="D52">
        <v>-9.9565000000000001</v>
      </c>
      <c r="E52">
        <v>1367.0150000000001</v>
      </c>
      <c r="F52" s="2">
        <f t="shared" si="2"/>
        <v>1316.0651</v>
      </c>
      <c r="G52"/>
      <c r="H52">
        <v>50</v>
      </c>
      <c r="I52">
        <v>-25.9986</v>
      </c>
      <c r="J52">
        <v>-9.9304000000000006</v>
      </c>
      <c r="K52">
        <v>1367.0435</v>
      </c>
      <c r="L52" s="2">
        <f t="shared" si="3"/>
        <v>1316.0935999999999</v>
      </c>
      <c r="N52" s="5">
        <f t="shared" si="4"/>
        <v>1316.07935</v>
      </c>
      <c r="O52" s="5">
        <f t="shared" si="5"/>
        <v>7.9349999999976717E-2</v>
      </c>
    </row>
    <row r="53" spans="1:15" x14ac:dyDescent="0.25">
      <c r="A53"/>
      <c r="B53">
        <v>51</v>
      </c>
      <c r="C53">
        <v>25.999400000000001</v>
      </c>
      <c r="D53">
        <v>-9.9573999999999998</v>
      </c>
      <c r="E53">
        <v>1395.0210999999999</v>
      </c>
      <c r="F53" s="2">
        <f t="shared" si="2"/>
        <v>1344.0711999999999</v>
      </c>
      <c r="G53"/>
      <c r="H53">
        <v>51</v>
      </c>
      <c r="I53">
        <v>-25.998799999999999</v>
      </c>
      <c r="J53">
        <v>-9.9309999999999992</v>
      </c>
      <c r="K53">
        <v>1395.0426</v>
      </c>
      <c r="L53" s="2">
        <f t="shared" si="3"/>
        <v>1344.0926999999999</v>
      </c>
      <c r="N53" s="5">
        <f t="shared" si="4"/>
        <v>1344.0819499999998</v>
      </c>
      <c r="O53" s="5">
        <f t="shared" si="5"/>
        <v>8.1949999999778811E-2</v>
      </c>
    </row>
    <row r="54" spans="1:15" x14ac:dyDescent="0.25">
      <c r="A54"/>
      <c r="B54">
        <v>52</v>
      </c>
      <c r="C54">
        <v>25.999500000000001</v>
      </c>
      <c r="D54">
        <v>-9.9570000000000007</v>
      </c>
      <c r="E54">
        <v>1423.0108</v>
      </c>
      <c r="F54" s="2">
        <f t="shared" si="2"/>
        <v>1372.0608999999999</v>
      </c>
      <c r="G54"/>
      <c r="H54">
        <v>52</v>
      </c>
      <c r="I54">
        <v>-25.9998</v>
      </c>
      <c r="J54">
        <v>-9.9304000000000006</v>
      </c>
      <c r="K54">
        <v>1423.0428999999999</v>
      </c>
      <c r="L54" s="2">
        <f t="shared" si="3"/>
        <v>1372.0929999999998</v>
      </c>
      <c r="N54" s="5">
        <f t="shared" si="4"/>
        <v>1372.0769499999999</v>
      </c>
      <c r="O54" s="5">
        <f t="shared" si="5"/>
        <v>7.6949999999897045E-2</v>
      </c>
    </row>
    <row r="55" spans="1:15" x14ac:dyDescent="0.25">
      <c r="A55"/>
      <c r="B55">
        <v>53</v>
      </c>
      <c r="C55">
        <v>25.9985</v>
      </c>
      <c r="D55">
        <v>-9.9585000000000008</v>
      </c>
      <c r="E55">
        <v>1451.0085999999999</v>
      </c>
      <c r="F55" s="2">
        <f t="shared" si="2"/>
        <v>1400.0586999999998</v>
      </c>
      <c r="G55"/>
      <c r="H55">
        <v>53</v>
      </c>
      <c r="I55">
        <v>-26.000599999999999</v>
      </c>
      <c r="J55">
        <v>-9.9276999999999997</v>
      </c>
      <c r="K55">
        <v>1451.0530000000001</v>
      </c>
      <c r="L55" s="2">
        <f t="shared" si="3"/>
        <v>1400.1031</v>
      </c>
      <c r="N55" s="5">
        <f t="shared" si="4"/>
        <v>1400.0808999999999</v>
      </c>
      <c r="O55" s="5">
        <f t="shared" si="5"/>
        <v>8.0899999999928696E-2</v>
      </c>
    </row>
    <row r="56" spans="1:15" x14ac:dyDescent="0.25">
      <c r="A56"/>
      <c r="B56">
        <v>54</v>
      </c>
      <c r="C56">
        <v>25.997399999999999</v>
      </c>
      <c r="D56">
        <v>-9.9578000000000007</v>
      </c>
      <c r="E56">
        <v>1479.0220999999999</v>
      </c>
      <c r="F56" s="2">
        <f t="shared" si="2"/>
        <v>1428.0721999999998</v>
      </c>
      <c r="G56"/>
      <c r="H56">
        <v>54</v>
      </c>
      <c r="I56">
        <v>-26.0014</v>
      </c>
      <c r="J56">
        <v>-9.9280000000000008</v>
      </c>
      <c r="K56">
        <v>1479.0503000000001</v>
      </c>
      <c r="L56" s="2">
        <f t="shared" si="3"/>
        <v>1428.1004</v>
      </c>
      <c r="N56" s="5">
        <f t="shared" si="4"/>
        <v>1428.0862999999999</v>
      </c>
      <c r="O56" s="5">
        <f t="shared" si="5"/>
        <v>8.6299999999937427E-2</v>
      </c>
    </row>
    <row r="57" spans="1:15" x14ac:dyDescent="0.25">
      <c r="A57"/>
      <c r="B57">
        <v>55</v>
      </c>
      <c r="C57">
        <v>25.997900000000001</v>
      </c>
      <c r="D57">
        <v>-9.9591999999999992</v>
      </c>
      <c r="E57">
        <v>1507.0226</v>
      </c>
      <c r="F57" s="2">
        <f t="shared" si="2"/>
        <v>1456.0726999999999</v>
      </c>
      <c r="G57"/>
      <c r="H57">
        <v>55</v>
      </c>
      <c r="I57">
        <v>-26.001799999999999</v>
      </c>
      <c r="J57">
        <v>-9.9292999999999996</v>
      </c>
      <c r="K57">
        <v>1507.0504000000001</v>
      </c>
      <c r="L57" s="2">
        <f t="shared" si="3"/>
        <v>1456.1005</v>
      </c>
      <c r="N57" s="5">
        <f t="shared" si="4"/>
        <v>1456.0866000000001</v>
      </c>
      <c r="O57" s="5">
        <f t="shared" si="5"/>
        <v>8.6600000000089494E-2</v>
      </c>
    </row>
    <row r="58" spans="1:15" x14ac:dyDescent="0.25">
      <c r="A58"/>
      <c r="B58">
        <v>56</v>
      </c>
      <c r="C58">
        <v>25.997499999999999</v>
      </c>
      <c r="D58">
        <v>-9.9581</v>
      </c>
      <c r="E58">
        <v>1535.0236</v>
      </c>
      <c r="F58" s="2">
        <f t="shared" si="2"/>
        <v>1484.0736999999999</v>
      </c>
      <c r="G58"/>
      <c r="H58">
        <v>56</v>
      </c>
      <c r="I58">
        <v>-26.002500000000001</v>
      </c>
      <c r="J58">
        <v>-9.9289000000000005</v>
      </c>
      <c r="K58">
        <v>1535.0452</v>
      </c>
      <c r="L58" s="2">
        <f t="shared" si="3"/>
        <v>1484.0953</v>
      </c>
      <c r="N58" s="5">
        <f t="shared" si="4"/>
        <v>1484.0844999999999</v>
      </c>
      <c r="O58" s="5">
        <f t="shared" si="5"/>
        <v>8.4499999999934516E-2</v>
      </c>
    </row>
    <row r="59" spans="1:15" x14ac:dyDescent="0.25">
      <c r="A59"/>
      <c r="B59">
        <v>57</v>
      </c>
      <c r="C59">
        <v>25.995899999999999</v>
      </c>
      <c r="D59">
        <v>-9.9596</v>
      </c>
      <c r="E59">
        <v>1563.0420999999999</v>
      </c>
      <c r="F59" s="2">
        <f t="shared" si="2"/>
        <v>1512.0921999999998</v>
      </c>
      <c r="G59"/>
      <c r="H59">
        <v>57</v>
      </c>
      <c r="I59">
        <v>-26.001300000000001</v>
      </c>
      <c r="J59">
        <v>-9.9329000000000001</v>
      </c>
      <c r="K59">
        <v>1563.0516</v>
      </c>
      <c r="L59" s="2">
        <f t="shared" si="3"/>
        <v>1512.1016999999999</v>
      </c>
      <c r="N59" s="5">
        <f t="shared" si="4"/>
        <v>1512.0969499999999</v>
      </c>
      <c r="O59" s="5">
        <f t="shared" si="5"/>
        <v>9.6949999999878855E-2</v>
      </c>
    </row>
    <row r="60" spans="1:15" x14ac:dyDescent="0.25">
      <c r="A60"/>
      <c r="B60">
        <v>58</v>
      </c>
      <c r="C60">
        <v>25.9971</v>
      </c>
      <c r="D60">
        <v>-9.9597999999999995</v>
      </c>
      <c r="E60">
        <v>1591.0498</v>
      </c>
      <c r="F60" s="2">
        <f t="shared" si="2"/>
        <v>1540.0998999999999</v>
      </c>
      <c r="G60"/>
      <c r="H60">
        <v>58</v>
      </c>
      <c r="I60">
        <v>-26.003299999999999</v>
      </c>
      <c r="J60">
        <v>-9.9298999999999999</v>
      </c>
      <c r="K60">
        <v>1591.0581</v>
      </c>
      <c r="L60" s="2">
        <f t="shared" si="3"/>
        <v>1540.1081999999999</v>
      </c>
      <c r="N60" s="5">
        <f t="shared" si="4"/>
        <v>1540.1040499999999</v>
      </c>
      <c r="O60" s="5">
        <f t="shared" si="5"/>
        <v>0.1040499999999156</v>
      </c>
    </row>
    <row r="61" spans="1:15" x14ac:dyDescent="0.25">
      <c r="A61"/>
      <c r="B61">
        <v>59</v>
      </c>
      <c r="C61">
        <v>25.995899999999999</v>
      </c>
      <c r="D61">
        <v>-9.9593000000000007</v>
      </c>
      <c r="E61">
        <v>1619.0481</v>
      </c>
      <c r="F61" s="2">
        <f t="shared" si="2"/>
        <v>1568.0981999999999</v>
      </c>
      <c r="G61"/>
      <c r="H61">
        <v>59</v>
      </c>
      <c r="I61">
        <v>-26.004100000000001</v>
      </c>
      <c r="J61">
        <v>-9.9298999999999999</v>
      </c>
      <c r="K61">
        <v>1619.0488</v>
      </c>
      <c r="L61" s="2">
        <f t="shared" si="3"/>
        <v>1568.0989</v>
      </c>
      <c r="N61" s="5">
        <f t="shared" si="4"/>
        <v>1568.0985499999999</v>
      </c>
      <c r="O61" s="5">
        <f t="shared" si="5"/>
        <v>9.854999999993197E-2</v>
      </c>
    </row>
    <row r="62" spans="1:15" x14ac:dyDescent="0.25">
      <c r="A62"/>
      <c r="B62">
        <v>60</v>
      </c>
      <c r="C62">
        <v>25.9955</v>
      </c>
      <c r="D62">
        <v>-9.9590999999999994</v>
      </c>
      <c r="E62">
        <v>1647.0351000000001</v>
      </c>
      <c r="F62" s="2">
        <f t="shared" si="2"/>
        <v>1596.0852</v>
      </c>
      <c r="G62"/>
      <c r="H62">
        <v>60</v>
      </c>
      <c r="I62">
        <v>-26.0032</v>
      </c>
      <c r="J62">
        <v>-9.9316999999999993</v>
      </c>
      <c r="K62">
        <v>1647.0463999999999</v>
      </c>
      <c r="L62" s="2">
        <f t="shared" si="3"/>
        <v>1596.0964999999999</v>
      </c>
      <c r="N62" s="5">
        <f t="shared" si="4"/>
        <v>1596.09085</v>
      </c>
      <c r="O62" s="5">
        <f t="shared" si="5"/>
        <v>9.0850000000045839E-2</v>
      </c>
    </row>
    <row r="63" spans="1:15" x14ac:dyDescent="0.25">
      <c r="A63"/>
      <c r="B63">
        <v>61</v>
      </c>
      <c r="C63">
        <v>25.994599999999998</v>
      </c>
      <c r="D63">
        <v>-9.9625000000000004</v>
      </c>
      <c r="E63">
        <v>1675.0195000000001</v>
      </c>
      <c r="F63" s="2">
        <f t="shared" si="2"/>
        <v>1624.0696</v>
      </c>
      <c r="G63"/>
      <c r="H63">
        <v>61</v>
      </c>
      <c r="I63">
        <v>-26.004999999999999</v>
      </c>
      <c r="J63">
        <v>-9.9318000000000008</v>
      </c>
      <c r="K63">
        <v>1675.049</v>
      </c>
      <c r="L63" s="2">
        <f t="shared" si="3"/>
        <v>1624.0990999999999</v>
      </c>
      <c r="N63" s="5">
        <f t="shared" si="4"/>
        <v>1624.0843500000001</v>
      </c>
      <c r="O63" s="5">
        <f t="shared" si="5"/>
        <v>8.4350000000085856E-2</v>
      </c>
    </row>
    <row r="64" spans="1:15" x14ac:dyDescent="0.25">
      <c r="A64"/>
      <c r="B64">
        <v>62</v>
      </c>
      <c r="C64">
        <v>25.994299999999999</v>
      </c>
      <c r="D64">
        <v>-9.9596</v>
      </c>
      <c r="E64">
        <v>1703.0431000000001</v>
      </c>
      <c r="F64" s="2">
        <f t="shared" si="2"/>
        <v>1652.0932</v>
      </c>
      <c r="G64"/>
      <c r="H64">
        <v>62</v>
      </c>
      <c r="I64">
        <v>-26.004799999999999</v>
      </c>
      <c r="J64">
        <v>-9.9305000000000003</v>
      </c>
      <c r="K64">
        <v>1703.0467000000001</v>
      </c>
      <c r="L64" s="2">
        <f t="shared" si="3"/>
        <v>1652.0968</v>
      </c>
      <c r="N64" s="5">
        <f t="shared" si="4"/>
        <v>1652.095</v>
      </c>
      <c r="O64" s="5">
        <f t="shared" si="5"/>
        <v>9.5000000000027285E-2</v>
      </c>
    </row>
    <row r="65" spans="1:15" x14ac:dyDescent="0.25">
      <c r="A65"/>
      <c r="B65">
        <v>63</v>
      </c>
      <c r="C65">
        <v>25.994499999999999</v>
      </c>
      <c r="D65">
        <v>-9.9610000000000003</v>
      </c>
      <c r="E65">
        <v>1731.0517</v>
      </c>
      <c r="F65" s="2">
        <f t="shared" si="2"/>
        <v>1680.1017999999999</v>
      </c>
      <c r="G65"/>
      <c r="H65">
        <v>63</v>
      </c>
      <c r="I65">
        <v>-26.005600000000001</v>
      </c>
      <c r="J65">
        <v>-9.9313000000000002</v>
      </c>
      <c r="K65">
        <v>1731.0628999999999</v>
      </c>
      <c r="L65" s="2">
        <f t="shared" si="3"/>
        <v>1680.1129999999998</v>
      </c>
      <c r="N65" s="5">
        <f t="shared" si="4"/>
        <v>1680.1073999999999</v>
      </c>
      <c r="O65" s="5">
        <f t="shared" si="5"/>
        <v>0.10739999999987049</v>
      </c>
    </row>
    <row r="66" spans="1:15" x14ac:dyDescent="0.25">
      <c r="A66"/>
      <c r="B66">
        <v>64</v>
      </c>
      <c r="C66">
        <v>25.994199999999999</v>
      </c>
      <c r="D66">
        <v>-9.9606999999999992</v>
      </c>
      <c r="E66">
        <v>1759.0468000000001</v>
      </c>
      <c r="F66" s="2">
        <f t="shared" si="2"/>
        <v>1708.0969</v>
      </c>
      <c r="G66"/>
      <c r="H66">
        <v>64</v>
      </c>
      <c r="I66">
        <v>-26.005400000000002</v>
      </c>
      <c r="J66">
        <v>-9.9307999999999996</v>
      </c>
      <c r="K66">
        <v>1759.0576000000001</v>
      </c>
      <c r="L66" s="2">
        <f t="shared" si="3"/>
        <v>1708.1077</v>
      </c>
      <c r="N66" s="5">
        <f t="shared" si="4"/>
        <v>1708.1023</v>
      </c>
      <c r="O66" s="5">
        <f t="shared" si="5"/>
        <v>0.10230000000001382</v>
      </c>
    </row>
    <row r="67" spans="1:15" x14ac:dyDescent="0.25">
      <c r="A67"/>
      <c r="B67">
        <v>65</v>
      </c>
      <c r="C67">
        <v>25.992999999999999</v>
      </c>
      <c r="D67">
        <v>-9.9613999999999994</v>
      </c>
      <c r="E67">
        <v>1787.0429999999999</v>
      </c>
      <c r="F67" s="2">
        <f t="shared" si="2"/>
        <v>1736.0930999999998</v>
      </c>
      <c r="G67"/>
      <c r="H67">
        <v>65</v>
      </c>
      <c r="I67">
        <v>-26.004999999999999</v>
      </c>
      <c r="J67">
        <v>-9.9345999999999997</v>
      </c>
      <c r="K67">
        <v>1787.0637999999999</v>
      </c>
      <c r="L67" s="2">
        <f t="shared" si="3"/>
        <v>1736.1138999999998</v>
      </c>
      <c r="N67" s="5">
        <f t="shared" si="4"/>
        <v>1736.1034999999997</v>
      </c>
      <c r="O67" s="5">
        <f t="shared" si="5"/>
        <v>0.1034999999997126</v>
      </c>
    </row>
    <row r="68" spans="1:15" x14ac:dyDescent="0.25">
      <c r="A68"/>
      <c r="B68">
        <v>66</v>
      </c>
      <c r="C68">
        <v>25.992599999999999</v>
      </c>
      <c r="D68">
        <v>-9.9609000000000005</v>
      </c>
      <c r="E68">
        <v>1815.0498</v>
      </c>
      <c r="F68" s="2">
        <f t="shared" si="2"/>
        <v>1764.0998999999999</v>
      </c>
      <c r="G68"/>
      <c r="H68">
        <v>66</v>
      </c>
      <c r="I68">
        <v>-26.006699999999999</v>
      </c>
      <c r="J68">
        <v>-9.9312000000000005</v>
      </c>
      <c r="K68">
        <v>1815.0646999999999</v>
      </c>
      <c r="L68" s="2">
        <f t="shared" si="3"/>
        <v>1764.1147999999998</v>
      </c>
      <c r="N68" s="5">
        <f t="shared" si="4"/>
        <v>1764.1073499999998</v>
      </c>
      <c r="O68" s="5">
        <f t="shared" si="5"/>
        <v>0.10734999999976935</v>
      </c>
    </row>
    <row r="69" spans="1:15" x14ac:dyDescent="0.25">
      <c r="A69"/>
      <c r="B69">
        <v>67</v>
      </c>
      <c r="C69">
        <v>25.991399999999999</v>
      </c>
      <c r="D69">
        <v>-9.9662000000000006</v>
      </c>
      <c r="E69">
        <v>1843.0485000000001</v>
      </c>
      <c r="F69" s="2">
        <f t="shared" si="2"/>
        <v>1792.0986</v>
      </c>
      <c r="G69"/>
      <c r="H69">
        <v>67</v>
      </c>
      <c r="I69">
        <v>-26.006900000000002</v>
      </c>
      <c r="J69">
        <v>-9.9335000000000004</v>
      </c>
      <c r="K69">
        <v>1843.0667000000001</v>
      </c>
      <c r="L69" s="2">
        <f t="shared" si="3"/>
        <v>1792.1168</v>
      </c>
      <c r="N69" s="5">
        <f t="shared" si="4"/>
        <v>1792.1077</v>
      </c>
      <c r="O69" s="5">
        <f t="shared" si="5"/>
        <v>0.10770000000002256</v>
      </c>
    </row>
    <row r="70" spans="1:15" x14ac:dyDescent="0.25">
      <c r="A70"/>
      <c r="B70">
        <v>68</v>
      </c>
      <c r="C70">
        <v>25.991</v>
      </c>
      <c r="D70">
        <v>-9.9634999999999998</v>
      </c>
      <c r="E70">
        <v>1871.0563999999999</v>
      </c>
      <c r="F70" s="2">
        <f t="shared" si="2"/>
        <v>1820.1064999999999</v>
      </c>
      <c r="G70"/>
      <c r="H70">
        <v>68</v>
      </c>
      <c r="I70">
        <v>-26.006900000000002</v>
      </c>
      <c r="J70">
        <v>-9.9356000000000009</v>
      </c>
      <c r="K70">
        <v>1871.0610999999999</v>
      </c>
      <c r="L70" s="2">
        <f t="shared" si="3"/>
        <v>1820.1111999999998</v>
      </c>
      <c r="N70" s="5">
        <f t="shared" si="4"/>
        <v>1820.1088499999998</v>
      </c>
      <c r="O70" s="5">
        <f t="shared" si="5"/>
        <v>0.10884999999984757</v>
      </c>
    </row>
    <row r="71" spans="1:15" x14ac:dyDescent="0.25">
      <c r="A71"/>
      <c r="B71">
        <v>69</v>
      </c>
      <c r="C71">
        <v>25.991499999999998</v>
      </c>
      <c r="D71">
        <v>-9.9633000000000003</v>
      </c>
      <c r="E71">
        <v>1899.0559000000001</v>
      </c>
      <c r="F71" s="2">
        <f t="shared" ref="F71:F122" si="6">E71-$K$5</f>
        <v>1848.106</v>
      </c>
      <c r="G71"/>
      <c r="H71">
        <v>69</v>
      </c>
      <c r="I71">
        <v>-26.0078</v>
      </c>
      <c r="J71">
        <v>-9.9334000000000007</v>
      </c>
      <c r="K71">
        <v>1899.0635</v>
      </c>
      <c r="L71" s="2">
        <f t="shared" ref="L71:L122" si="7">K71-$K$5</f>
        <v>1848.1135999999999</v>
      </c>
      <c r="N71" s="5">
        <f t="shared" ref="N71:N123" si="8">AVERAGE(F71,L71)</f>
        <v>1848.1098</v>
      </c>
      <c r="O71" s="5">
        <f t="shared" ref="O71:O122" si="9">N71-28*(B71-$B$5)</f>
        <v>0.10979999999995016</v>
      </c>
    </row>
    <row r="72" spans="1:15" x14ac:dyDescent="0.25">
      <c r="A72"/>
      <c r="B72">
        <v>70</v>
      </c>
      <c r="C72">
        <v>25.990200000000002</v>
      </c>
      <c r="D72">
        <v>-9.9658999999999995</v>
      </c>
      <c r="E72">
        <v>1927.0540000000001</v>
      </c>
      <c r="F72" s="2">
        <f t="shared" si="6"/>
        <v>1876.1041</v>
      </c>
      <c r="G72"/>
      <c r="H72">
        <v>70</v>
      </c>
      <c r="I72">
        <v>-26.0076</v>
      </c>
      <c r="J72">
        <v>-9.9367000000000001</v>
      </c>
      <c r="K72">
        <v>1927.0654999999999</v>
      </c>
      <c r="L72" s="2">
        <f t="shared" si="7"/>
        <v>1876.1155999999999</v>
      </c>
      <c r="N72" s="5">
        <f t="shared" si="8"/>
        <v>1876.1098499999998</v>
      </c>
      <c r="O72" s="5">
        <f t="shared" si="9"/>
        <v>0.10984999999982392</v>
      </c>
    </row>
    <row r="73" spans="1:15" x14ac:dyDescent="0.25">
      <c r="A73"/>
      <c r="B73">
        <v>71</v>
      </c>
      <c r="C73">
        <v>25.99</v>
      </c>
      <c r="D73">
        <v>-9.9666999999999994</v>
      </c>
      <c r="E73">
        <v>1955.0567000000001</v>
      </c>
      <c r="F73" s="2">
        <f t="shared" si="6"/>
        <v>1904.1068</v>
      </c>
      <c r="G73"/>
      <c r="H73">
        <v>71</v>
      </c>
      <c r="I73">
        <v>-26.008299999999998</v>
      </c>
      <c r="J73">
        <v>-9.9377999999999993</v>
      </c>
      <c r="K73">
        <v>1955.0588</v>
      </c>
      <c r="L73" s="2">
        <f t="shared" si="7"/>
        <v>1904.1088999999999</v>
      </c>
      <c r="N73" s="5">
        <f t="shared" si="8"/>
        <v>1904.1078499999999</v>
      </c>
      <c r="O73" s="5">
        <f t="shared" si="9"/>
        <v>0.10784999999987122</v>
      </c>
    </row>
    <row r="74" spans="1:15" x14ac:dyDescent="0.25">
      <c r="A74"/>
      <c r="B74">
        <v>72</v>
      </c>
      <c r="C74">
        <v>25.990300000000001</v>
      </c>
      <c r="D74">
        <v>-9.9629999999999992</v>
      </c>
      <c r="E74">
        <v>1983.0473999999999</v>
      </c>
      <c r="F74" s="2">
        <f t="shared" si="6"/>
        <v>1932.0974999999999</v>
      </c>
      <c r="G74"/>
      <c r="H74">
        <v>72</v>
      </c>
      <c r="I74">
        <v>-26.0091</v>
      </c>
      <c r="J74">
        <v>-9.9335000000000004</v>
      </c>
      <c r="K74">
        <v>1983.07</v>
      </c>
      <c r="L74" s="2">
        <f t="shared" si="7"/>
        <v>1932.1200999999999</v>
      </c>
      <c r="N74" s="5">
        <f t="shared" si="8"/>
        <v>1932.1088</v>
      </c>
      <c r="O74" s="5">
        <f t="shared" si="9"/>
        <v>0.10879999999997381</v>
      </c>
    </row>
    <row r="75" spans="1:15" x14ac:dyDescent="0.25">
      <c r="A75"/>
      <c r="B75">
        <v>73</v>
      </c>
      <c r="C75">
        <v>25.989000000000001</v>
      </c>
      <c r="D75">
        <v>-9.9672000000000001</v>
      </c>
      <c r="E75">
        <v>2011.0626</v>
      </c>
      <c r="F75" s="2">
        <f t="shared" si="6"/>
        <v>1960.1126999999999</v>
      </c>
      <c r="G75"/>
      <c r="H75">
        <v>73</v>
      </c>
      <c r="I75">
        <v>-26.009599999999999</v>
      </c>
      <c r="J75">
        <v>-9.9350000000000005</v>
      </c>
      <c r="K75">
        <v>2011.0804000000001</v>
      </c>
      <c r="L75" s="2">
        <f t="shared" si="7"/>
        <v>1960.1305</v>
      </c>
      <c r="N75" s="5">
        <f t="shared" si="8"/>
        <v>1960.1215999999999</v>
      </c>
      <c r="O75" s="5">
        <f t="shared" si="9"/>
        <v>0.12159999999994398</v>
      </c>
    </row>
    <row r="76" spans="1:15" x14ac:dyDescent="0.25">
      <c r="A76"/>
      <c r="B76">
        <v>74</v>
      </c>
      <c r="C76">
        <v>25.988</v>
      </c>
      <c r="D76">
        <v>-9.9664000000000001</v>
      </c>
      <c r="E76">
        <v>2039.0299</v>
      </c>
      <c r="F76" s="2">
        <f t="shared" si="6"/>
        <v>1988.08</v>
      </c>
      <c r="G76"/>
      <c r="H76">
        <v>74</v>
      </c>
      <c r="I76">
        <v>-26.008800000000001</v>
      </c>
      <c r="J76">
        <v>-9.9388000000000005</v>
      </c>
      <c r="K76">
        <v>2039.0748000000001</v>
      </c>
      <c r="L76" s="2">
        <f t="shared" si="7"/>
        <v>1988.1249</v>
      </c>
      <c r="N76" s="5">
        <f t="shared" si="8"/>
        <v>1988.1024499999999</v>
      </c>
      <c r="O76" s="5">
        <f t="shared" si="9"/>
        <v>0.10244999999986248</v>
      </c>
    </row>
    <row r="77" spans="1:15" x14ac:dyDescent="0.25">
      <c r="A77"/>
      <c r="B77">
        <v>75</v>
      </c>
      <c r="C77">
        <v>25.988399999999999</v>
      </c>
      <c r="D77">
        <v>-9.9646000000000008</v>
      </c>
      <c r="E77">
        <v>2067.0374999999999</v>
      </c>
      <c r="F77" s="2">
        <f t="shared" si="6"/>
        <v>2016.0875999999998</v>
      </c>
      <c r="G77"/>
      <c r="H77">
        <v>75</v>
      </c>
      <c r="I77">
        <v>-26.010400000000001</v>
      </c>
      <c r="J77">
        <v>-9.9352</v>
      </c>
      <c r="K77">
        <v>2067.0734000000002</v>
      </c>
      <c r="L77" s="2">
        <f t="shared" si="7"/>
        <v>2016.1235000000001</v>
      </c>
      <c r="N77" s="5">
        <f t="shared" si="8"/>
        <v>2016.10555</v>
      </c>
      <c r="O77" s="5">
        <f t="shared" si="9"/>
        <v>0.10554999999999382</v>
      </c>
    </row>
    <row r="78" spans="1:15" x14ac:dyDescent="0.25">
      <c r="A78"/>
      <c r="B78">
        <v>76</v>
      </c>
      <c r="C78">
        <v>25.988800000000001</v>
      </c>
      <c r="D78">
        <v>-9.9646000000000008</v>
      </c>
      <c r="E78">
        <v>2095.0241000000001</v>
      </c>
      <c r="F78" s="2">
        <f t="shared" si="6"/>
        <v>2044.0742</v>
      </c>
      <c r="G78"/>
      <c r="H78">
        <v>76</v>
      </c>
      <c r="I78">
        <v>-26.011700000000001</v>
      </c>
      <c r="J78">
        <v>-9.9353999999999996</v>
      </c>
      <c r="K78">
        <v>2095.0743000000002</v>
      </c>
      <c r="L78" s="2">
        <f t="shared" si="7"/>
        <v>2044.1244000000002</v>
      </c>
      <c r="N78" s="5">
        <f t="shared" si="8"/>
        <v>2044.0993000000001</v>
      </c>
      <c r="O78" s="5">
        <f t="shared" si="9"/>
        <v>9.9300000000084765E-2</v>
      </c>
    </row>
    <row r="79" spans="1:15" x14ac:dyDescent="0.25">
      <c r="A79"/>
      <c r="B79">
        <v>77</v>
      </c>
      <c r="C79">
        <v>25.986799999999999</v>
      </c>
      <c r="D79">
        <v>-9.9675999999999991</v>
      </c>
      <c r="E79">
        <v>2123.0281</v>
      </c>
      <c r="F79" s="2">
        <f t="shared" si="6"/>
        <v>2072.0781999999999</v>
      </c>
      <c r="G79"/>
      <c r="H79">
        <v>77</v>
      </c>
      <c r="I79">
        <v>-26.011600000000001</v>
      </c>
      <c r="J79">
        <v>-9.9361999999999995</v>
      </c>
      <c r="K79">
        <v>2123.0810000000001</v>
      </c>
      <c r="L79" s="2">
        <f t="shared" si="7"/>
        <v>2072.1311000000001</v>
      </c>
      <c r="N79" s="5">
        <f t="shared" si="8"/>
        <v>2072.1046500000002</v>
      </c>
      <c r="O79" s="5">
        <f t="shared" si="9"/>
        <v>0.10465000000021973</v>
      </c>
    </row>
    <row r="80" spans="1:15" x14ac:dyDescent="0.25">
      <c r="A80"/>
      <c r="B80">
        <v>78</v>
      </c>
      <c r="C80">
        <v>25.9846</v>
      </c>
      <c r="D80">
        <v>-9.9689999999999994</v>
      </c>
      <c r="E80">
        <v>2151.0355</v>
      </c>
      <c r="F80" s="2">
        <f t="shared" si="6"/>
        <v>2100.0855999999999</v>
      </c>
      <c r="G80"/>
      <c r="H80">
        <v>78</v>
      </c>
      <c r="I80">
        <v>-26.0122</v>
      </c>
      <c r="J80">
        <v>-9.9361999999999995</v>
      </c>
      <c r="K80">
        <v>2151.0785000000001</v>
      </c>
      <c r="L80" s="2">
        <f t="shared" si="7"/>
        <v>2100.1286</v>
      </c>
      <c r="N80" s="5">
        <f t="shared" si="8"/>
        <v>2100.1071000000002</v>
      </c>
      <c r="O80" s="5">
        <f t="shared" si="9"/>
        <v>0.10710000000017317</v>
      </c>
    </row>
    <row r="81" spans="1:15" x14ac:dyDescent="0.25">
      <c r="A81"/>
      <c r="B81">
        <v>79</v>
      </c>
      <c r="C81">
        <v>25.985199999999999</v>
      </c>
      <c r="D81">
        <v>-9.9685000000000006</v>
      </c>
      <c r="E81">
        <v>2179.0356000000002</v>
      </c>
      <c r="F81" s="2">
        <f t="shared" si="6"/>
        <v>2128.0857000000001</v>
      </c>
      <c r="G81"/>
      <c r="H81">
        <v>79</v>
      </c>
      <c r="I81">
        <v>-26.011399999999998</v>
      </c>
      <c r="J81">
        <v>-9.9405000000000001</v>
      </c>
      <c r="K81">
        <v>2179.0666000000001</v>
      </c>
      <c r="L81" s="2">
        <f t="shared" si="7"/>
        <v>2128.1167</v>
      </c>
      <c r="N81" s="5">
        <f t="shared" si="8"/>
        <v>2128.1012000000001</v>
      </c>
      <c r="O81" s="5">
        <f t="shared" si="9"/>
        <v>0.10120000000006257</v>
      </c>
    </row>
    <row r="82" spans="1:15" x14ac:dyDescent="0.25">
      <c r="A82"/>
      <c r="B82">
        <v>80</v>
      </c>
      <c r="C82">
        <v>25.985600000000002</v>
      </c>
      <c r="D82">
        <v>-9.968</v>
      </c>
      <c r="E82">
        <v>2207.0369999999998</v>
      </c>
      <c r="F82" s="2">
        <f t="shared" si="6"/>
        <v>2156.0870999999997</v>
      </c>
      <c r="G82"/>
      <c r="H82">
        <v>80</v>
      </c>
      <c r="I82">
        <v>-26.011700000000001</v>
      </c>
      <c r="J82">
        <v>-9.94</v>
      </c>
      <c r="K82">
        <v>2207.0569</v>
      </c>
      <c r="L82" s="2">
        <f t="shared" si="7"/>
        <v>2156.107</v>
      </c>
      <c r="N82" s="5">
        <f t="shared" si="8"/>
        <v>2156.0970499999999</v>
      </c>
      <c r="O82" s="5">
        <f t="shared" si="9"/>
        <v>9.7049999999853753E-2</v>
      </c>
    </row>
    <row r="83" spans="1:15" x14ac:dyDescent="0.25">
      <c r="A83"/>
      <c r="B83">
        <v>81</v>
      </c>
      <c r="C83">
        <v>25.985299999999999</v>
      </c>
      <c r="D83">
        <v>-9.9690999999999992</v>
      </c>
      <c r="E83">
        <v>2235.0246000000002</v>
      </c>
      <c r="F83" s="2">
        <f t="shared" si="6"/>
        <v>2184.0747000000001</v>
      </c>
      <c r="G83"/>
      <c r="H83">
        <v>81</v>
      </c>
      <c r="I83">
        <v>-26.011900000000001</v>
      </c>
      <c r="J83">
        <v>-9.9403000000000006</v>
      </c>
      <c r="K83">
        <v>2235.0426000000002</v>
      </c>
      <c r="L83" s="2">
        <f t="shared" si="7"/>
        <v>2184.0927000000001</v>
      </c>
      <c r="N83" s="5">
        <f t="shared" si="8"/>
        <v>2184.0837000000001</v>
      </c>
      <c r="O83" s="5">
        <f t="shared" si="9"/>
        <v>8.3700000000135333E-2</v>
      </c>
    </row>
    <row r="84" spans="1:15" x14ac:dyDescent="0.25">
      <c r="A84"/>
      <c r="B84">
        <v>82</v>
      </c>
      <c r="C84">
        <v>25.9849</v>
      </c>
      <c r="D84">
        <v>-9.9687999999999999</v>
      </c>
      <c r="E84">
        <v>2263.0394999999999</v>
      </c>
      <c r="F84" s="2">
        <f t="shared" si="6"/>
        <v>2212.0895999999998</v>
      </c>
      <c r="G84"/>
      <c r="H84">
        <v>82</v>
      </c>
      <c r="I84">
        <v>-26.013100000000001</v>
      </c>
      <c r="J84">
        <v>-9.9406999999999996</v>
      </c>
      <c r="K84">
        <v>2263.0383000000002</v>
      </c>
      <c r="L84" s="2">
        <f t="shared" si="7"/>
        <v>2212.0884000000001</v>
      </c>
      <c r="N84" s="5">
        <f t="shared" si="8"/>
        <v>2212.0889999999999</v>
      </c>
      <c r="O84" s="5">
        <f t="shared" si="9"/>
        <v>8.8999999999941792E-2</v>
      </c>
    </row>
    <row r="85" spans="1:15" x14ac:dyDescent="0.25">
      <c r="A85"/>
      <c r="B85">
        <v>83</v>
      </c>
      <c r="C85">
        <v>25.984400000000001</v>
      </c>
      <c r="D85">
        <v>-9.9695999999999998</v>
      </c>
      <c r="E85">
        <v>2291.0270999999998</v>
      </c>
      <c r="F85" s="2">
        <f t="shared" si="6"/>
        <v>2240.0771999999997</v>
      </c>
      <c r="G85"/>
      <c r="H85">
        <v>83</v>
      </c>
      <c r="I85">
        <v>-26.0136</v>
      </c>
      <c r="J85">
        <v>-9.9407999999999994</v>
      </c>
      <c r="K85">
        <v>2291.0387999999998</v>
      </c>
      <c r="L85" s="2">
        <f t="shared" si="7"/>
        <v>2240.0888999999997</v>
      </c>
      <c r="N85" s="5">
        <f t="shared" si="8"/>
        <v>2240.0830499999997</v>
      </c>
      <c r="O85" s="5">
        <f t="shared" si="9"/>
        <v>8.3049999999730062E-2</v>
      </c>
    </row>
    <row r="86" spans="1:15" x14ac:dyDescent="0.25">
      <c r="A86"/>
      <c r="B86">
        <v>84</v>
      </c>
      <c r="C86">
        <v>25.984500000000001</v>
      </c>
      <c r="D86">
        <v>-9.9701000000000004</v>
      </c>
      <c r="E86">
        <v>2319.0185999999999</v>
      </c>
      <c r="F86" s="2">
        <f t="shared" si="6"/>
        <v>2268.0686999999998</v>
      </c>
      <c r="G86"/>
      <c r="H86">
        <v>84</v>
      </c>
      <c r="I86">
        <v>-26.0136</v>
      </c>
      <c r="J86">
        <v>-9.9415999999999993</v>
      </c>
      <c r="K86">
        <v>2319.0403000000001</v>
      </c>
      <c r="L86" s="2">
        <f t="shared" si="7"/>
        <v>2268.0904</v>
      </c>
      <c r="N86" s="5">
        <f t="shared" si="8"/>
        <v>2268.0795499999999</v>
      </c>
      <c r="O86" s="5">
        <f t="shared" si="9"/>
        <v>7.9549999999926513E-2</v>
      </c>
    </row>
    <row r="87" spans="1:15" x14ac:dyDescent="0.25">
      <c r="A87"/>
      <c r="B87">
        <v>85</v>
      </c>
      <c r="C87">
        <v>25.983899999999998</v>
      </c>
      <c r="D87">
        <v>-9.9688999999999997</v>
      </c>
      <c r="E87">
        <v>2347.018</v>
      </c>
      <c r="F87" s="2">
        <f t="shared" si="6"/>
        <v>2296.0681</v>
      </c>
      <c r="G87"/>
      <c r="H87">
        <v>85</v>
      </c>
      <c r="I87">
        <v>-26.014700000000001</v>
      </c>
      <c r="J87">
        <v>-9.9384999999999994</v>
      </c>
      <c r="K87">
        <v>2347.0369000000001</v>
      </c>
      <c r="L87" s="2">
        <f t="shared" si="7"/>
        <v>2296.087</v>
      </c>
      <c r="N87" s="5">
        <f t="shared" si="8"/>
        <v>2296.07755</v>
      </c>
      <c r="O87" s="5">
        <f t="shared" si="9"/>
        <v>7.7549999999973807E-2</v>
      </c>
    </row>
    <row r="88" spans="1:15" x14ac:dyDescent="0.25">
      <c r="A88"/>
      <c r="B88">
        <v>86</v>
      </c>
      <c r="C88">
        <v>25.9846</v>
      </c>
      <c r="D88">
        <v>-9.9672999999999998</v>
      </c>
      <c r="E88">
        <v>2375.0056</v>
      </c>
      <c r="F88" s="2">
        <f t="shared" si="6"/>
        <v>2324.0556999999999</v>
      </c>
      <c r="G88"/>
      <c r="H88">
        <v>86</v>
      </c>
      <c r="I88">
        <v>-26.014500000000002</v>
      </c>
      <c r="J88">
        <v>-9.9413</v>
      </c>
      <c r="K88">
        <v>2375.0329000000002</v>
      </c>
      <c r="L88" s="2">
        <f t="shared" si="7"/>
        <v>2324.0830000000001</v>
      </c>
      <c r="N88" s="5">
        <f t="shared" si="8"/>
        <v>2324.0693499999998</v>
      </c>
      <c r="O88" s="5">
        <f t="shared" si="9"/>
        <v>6.9349999999758438E-2</v>
      </c>
    </row>
    <row r="89" spans="1:15" x14ac:dyDescent="0.25">
      <c r="A89"/>
      <c r="B89">
        <v>87</v>
      </c>
      <c r="C89">
        <v>25.982399999999998</v>
      </c>
      <c r="D89">
        <v>-9.9702999999999999</v>
      </c>
      <c r="E89">
        <v>2403.0129999999999</v>
      </c>
      <c r="F89" s="2">
        <f t="shared" si="6"/>
        <v>2352.0630999999998</v>
      </c>
      <c r="G89"/>
      <c r="H89">
        <v>87</v>
      </c>
      <c r="I89">
        <v>-26.0151</v>
      </c>
      <c r="J89">
        <v>-9.9427000000000003</v>
      </c>
      <c r="K89">
        <v>2403.0228000000002</v>
      </c>
      <c r="L89" s="2">
        <f t="shared" si="7"/>
        <v>2352.0729000000001</v>
      </c>
      <c r="N89" s="5">
        <f t="shared" si="8"/>
        <v>2352.0680000000002</v>
      </c>
      <c r="O89" s="5">
        <f t="shared" si="9"/>
        <v>6.8000000000211003E-2</v>
      </c>
    </row>
    <row r="90" spans="1:15" x14ac:dyDescent="0.25">
      <c r="A90"/>
      <c r="B90">
        <v>88</v>
      </c>
      <c r="C90">
        <v>25.982900000000001</v>
      </c>
      <c r="D90">
        <v>-9.968</v>
      </c>
      <c r="E90">
        <v>2431.0165000000002</v>
      </c>
      <c r="F90" s="2">
        <f t="shared" si="6"/>
        <v>2380.0666000000001</v>
      </c>
      <c r="G90"/>
      <c r="H90">
        <v>88</v>
      </c>
      <c r="I90">
        <v>-26.016400000000001</v>
      </c>
      <c r="J90">
        <v>-9.9383999999999997</v>
      </c>
      <c r="K90">
        <v>2431.0266999999999</v>
      </c>
      <c r="L90" s="2">
        <f t="shared" si="7"/>
        <v>2380.0767999999998</v>
      </c>
      <c r="N90" s="5">
        <f t="shared" si="8"/>
        <v>2380.0717</v>
      </c>
      <c r="O90" s="5">
        <f t="shared" si="9"/>
        <v>7.1699999999964348E-2</v>
      </c>
    </row>
    <row r="91" spans="1:15" x14ac:dyDescent="0.25">
      <c r="A91"/>
      <c r="B91">
        <v>89</v>
      </c>
      <c r="C91">
        <v>25.983000000000001</v>
      </c>
      <c r="D91">
        <v>-9.9682999999999993</v>
      </c>
      <c r="E91">
        <v>2459.0138000000002</v>
      </c>
      <c r="F91" s="2">
        <f t="shared" si="6"/>
        <v>2408.0639000000001</v>
      </c>
      <c r="G91"/>
      <c r="H91">
        <v>89</v>
      </c>
      <c r="I91">
        <v>-26.0167</v>
      </c>
      <c r="J91">
        <v>-9.9388000000000005</v>
      </c>
      <c r="K91">
        <v>2459.0232999999998</v>
      </c>
      <c r="L91" s="2">
        <f t="shared" si="7"/>
        <v>2408.0733999999998</v>
      </c>
      <c r="N91" s="5">
        <f t="shared" si="8"/>
        <v>2408.0686500000002</v>
      </c>
      <c r="O91" s="5">
        <f t="shared" si="9"/>
        <v>6.8650000000161526E-2</v>
      </c>
    </row>
    <row r="92" spans="1:15" x14ac:dyDescent="0.25">
      <c r="A92"/>
      <c r="B92">
        <v>90</v>
      </c>
      <c r="C92">
        <v>25.981100000000001</v>
      </c>
      <c r="D92">
        <v>-9.9709000000000003</v>
      </c>
      <c r="E92">
        <v>2487.0023000000001</v>
      </c>
      <c r="F92" s="2">
        <f t="shared" si="6"/>
        <v>2436.0524</v>
      </c>
      <c r="G92"/>
      <c r="H92">
        <v>90</v>
      </c>
      <c r="I92">
        <v>-26.017800000000001</v>
      </c>
      <c r="J92">
        <v>-9.9393999999999991</v>
      </c>
      <c r="K92">
        <v>2487.0259999999998</v>
      </c>
      <c r="L92" s="2">
        <f t="shared" si="7"/>
        <v>2436.0760999999998</v>
      </c>
      <c r="N92" s="5">
        <f t="shared" si="8"/>
        <v>2436.0642499999999</v>
      </c>
      <c r="O92" s="5">
        <f t="shared" si="9"/>
        <v>6.4249999999901775E-2</v>
      </c>
    </row>
    <row r="93" spans="1:15" x14ac:dyDescent="0.25">
      <c r="A93"/>
      <c r="B93">
        <v>91</v>
      </c>
      <c r="C93">
        <v>25.9815</v>
      </c>
      <c r="D93">
        <v>-9.9690999999999992</v>
      </c>
      <c r="E93">
        <v>2515.0120000000002</v>
      </c>
      <c r="F93" s="2">
        <f t="shared" si="6"/>
        <v>2464.0621000000001</v>
      </c>
      <c r="G93"/>
      <c r="H93">
        <v>91</v>
      </c>
      <c r="I93">
        <v>-26.016300000000001</v>
      </c>
      <c r="J93">
        <v>-9.9420000000000002</v>
      </c>
      <c r="K93">
        <v>2515.0295000000001</v>
      </c>
      <c r="L93" s="2">
        <f t="shared" si="7"/>
        <v>2464.0796</v>
      </c>
      <c r="N93" s="5">
        <f t="shared" si="8"/>
        <v>2464.0708500000001</v>
      </c>
      <c r="O93" s="5">
        <f t="shared" si="9"/>
        <v>7.0850000000064028E-2</v>
      </c>
    </row>
    <row r="94" spans="1:15" x14ac:dyDescent="0.25">
      <c r="A94"/>
      <c r="B94">
        <v>92</v>
      </c>
      <c r="C94">
        <v>25.980399999999999</v>
      </c>
      <c r="D94">
        <v>-9.9723000000000006</v>
      </c>
      <c r="E94">
        <v>2543.0160000000001</v>
      </c>
      <c r="F94" s="2">
        <f t="shared" si="6"/>
        <v>2492.0661</v>
      </c>
      <c r="G94"/>
      <c r="H94">
        <v>92</v>
      </c>
      <c r="I94">
        <v>-26.0181</v>
      </c>
      <c r="J94">
        <v>-9.94</v>
      </c>
      <c r="K94">
        <v>2543.0259000000001</v>
      </c>
      <c r="L94" s="2">
        <f t="shared" si="7"/>
        <v>2492.076</v>
      </c>
      <c r="N94" s="5">
        <f t="shared" si="8"/>
        <v>2492.07105</v>
      </c>
      <c r="O94" s="5">
        <f t="shared" si="9"/>
        <v>7.1050000000013824E-2</v>
      </c>
    </row>
    <row r="95" spans="1:15" x14ac:dyDescent="0.25">
      <c r="A95"/>
      <c r="B95">
        <v>93</v>
      </c>
      <c r="C95">
        <v>25.980499999999999</v>
      </c>
      <c r="D95">
        <v>-9.9709000000000003</v>
      </c>
      <c r="E95">
        <v>2571.0104000000001</v>
      </c>
      <c r="F95" s="2">
        <f t="shared" si="6"/>
        <v>2520.0605</v>
      </c>
      <c r="G95"/>
      <c r="H95">
        <v>93</v>
      </c>
      <c r="I95">
        <v>-26.018899999999999</v>
      </c>
      <c r="J95">
        <v>-9.9398999999999997</v>
      </c>
      <c r="K95">
        <v>2571.0342999999998</v>
      </c>
      <c r="L95" s="2">
        <f t="shared" si="7"/>
        <v>2520.0843999999997</v>
      </c>
      <c r="N95" s="5">
        <f t="shared" si="8"/>
        <v>2520.0724499999997</v>
      </c>
      <c r="O95" s="5">
        <f t="shared" si="9"/>
        <v>7.2449999999662396E-2</v>
      </c>
    </row>
    <row r="96" spans="1:15" x14ac:dyDescent="0.25">
      <c r="A96"/>
      <c r="B96">
        <v>94</v>
      </c>
      <c r="C96">
        <v>25.98</v>
      </c>
      <c r="D96">
        <v>-9.9710999999999999</v>
      </c>
      <c r="E96">
        <v>2599.0376999999999</v>
      </c>
      <c r="F96" s="2">
        <f t="shared" si="6"/>
        <v>2548.0877999999998</v>
      </c>
      <c r="G96"/>
      <c r="H96">
        <v>94</v>
      </c>
      <c r="I96">
        <v>-26.0184</v>
      </c>
      <c r="J96">
        <v>-9.9398</v>
      </c>
      <c r="K96">
        <v>2599.0428000000002</v>
      </c>
      <c r="L96" s="2">
        <f t="shared" si="7"/>
        <v>2548.0929000000001</v>
      </c>
      <c r="N96" s="5">
        <f t="shared" si="8"/>
        <v>2548.0903499999999</v>
      </c>
      <c r="O96" s="5">
        <f t="shared" si="9"/>
        <v>9.0349999999943975E-2</v>
      </c>
    </row>
    <row r="97" spans="1:15" x14ac:dyDescent="0.25">
      <c r="A97"/>
      <c r="B97">
        <v>95</v>
      </c>
      <c r="C97">
        <v>25.979199999999999</v>
      </c>
      <c r="D97">
        <v>-9.9718999999999998</v>
      </c>
      <c r="E97">
        <v>2627.0421999999999</v>
      </c>
      <c r="F97" s="2">
        <f t="shared" si="6"/>
        <v>2576.0922999999998</v>
      </c>
      <c r="G97"/>
      <c r="H97">
        <v>95</v>
      </c>
      <c r="I97">
        <v>-26.017800000000001</v>
      </c>
      <c r="J97">
        <v>-9.9426000000000005</v>
      </c>
      <c r="K97">
        <v>2627.0394000000001</v>
      </c>
      <c r="L97" s="2">
        <f t="shared" si="7"/>
        <v>2576.0895</v>
      </c>
      <c r="N97" s="5">
        <f t="shared" si="8"/>
        <v>2576.0909000000001</v>
      </c>
      <c r="O97" s="5">
        <f t="shared" si="9"/>
        <v>9.0900000000146974E-2</v>
      </c>
    </row>
    <row r="98" spans="1:15" x14ac:dyDescent="0.25">
      <c r="A98"/>
      <c r="B98">
        <v>96</v>
      </c>
      <c r="C98">
        <v>25.9803</v>
      </c>
      <c r="D98">
        <v>-9.9703999999999997</v>
      </c>
      <c r="E98">
        <v>2655.0326</v>
      </c>
      <c r="F98" s="2">
        <f t="shared" si="6"/>
        <v>2604.0826999999999</v>
      </c>
      <c r="G98"/>
      <c r="H98">
        <v>96</v>
      </c>
      <c r="I98">
        <v>-26.0197</v>
      </c>
      <c r="J98">
        <v>-9.9405000000000001</v>
      </c>
      <c r="K98">
        <v>2655.0378000000001</v>
      </c>
      <c r="L98" s="2">
        <f t="shared" si="7"/>
        <v>2604.0879</v>
      </c>
      <c r="N98" s="5">
        <f t="shared" si="8"/>
        <v>2604.0852999999997</v>
      </c>
      <c r="O98" s="5">
        <f t="shared" si="9"/>
        <v>8.52999999997337E-2</v>
      </c>
    </row>
    <row r="99" spans="1:15" x14ac:dyDescent="0.25">
      <c r="A99"/>
      <c r="B99">
        <v>97</v>
      </c>
      <c r="C99">
        <v>25.979800000000001</v>
      </c>
      <c r="D99">
        <v>-9.9710000000000001</v>
      </c>
      <c r="E99">
        <v>2683.0209</v>
      </c>
      <c r="F99" s="2">
        <f t="shared" si="6"/>
        <v>2632.0709999999999</v>
      </c>
      <c r="G99"/>
      <c r="H99">
        <v>97</v>
      </c>
      <c r="I99">
        <v>-26.019600000000001</v>
      </c>
      <c r="J99">
        <v>-9.9412000000000003</v>
      </c>
      <c r="K99">
        <v>2683.0394000000001</v>
      </c>
      <c r="L99" s="2">
        <f t="shared" si="7"/>
        <v>2632.0895</v>
      </c>
      <c r="N99" s="5">
        <f t="shared" si="8"/>
        <v>2632.08025</v>
      </c>
      <c r="O99" s="5">
        <f t="shared" si="9"/>
        <v>8.0249999999978172E-2</v>
      </c>
    </row>
    <row r="100" spans="1:15" x14ac:dyDescent="0.25">
      <c r="A100"/>
      <c r="B100">
        <v>98</v>
      </c>
      <c r="C100">
        <v>25.978300000000001</v>
      </c>
      <c r="D100">
        <v>-9.9742999999999995</v>
      </c>
      <c r="E100">
        <v>2711.0007999999998</v>
      </c>
      <c r="F100" s="2">
        <f t="shared" si="6"/>
        <v>2660.0508999999997</v>
      </c>
      <c r="G100"/>
      <c r="H100">
        <v>98</v>
      </c>
      <c r="I100">
        <v>-26.020800000000001</v>
      </c>
      <c r="J100">
        <v>-9.9422999999999995</v>
      </c>
      <c r="K100">
        <v>2711.0327000000002</v>
      </c>
      <c r="L100" s="2">
        <f t="shared" si="7"/>
        <v>2660.0828000000001</v>
      </c>
      <c r="N100" s="5">
        <f t="shared" si="8"/>
        <v>2660.0668500000002</v>
      </c>
      <c r="O100" s="5">
        <f t="shared" si="9"/>
        <v>6.6850000000158616E-2</v>
      </c>
    </row>
    <row r="101" spans="1:15" x14ac:dyDescent="0.25">
      <c r="A101"/>
      <c r="B101">
        <v>99</v>
      </c>
      <c r="C101">
        <v>25.977699999999999</v>
      </c>
      <c r="D101">
        <v>-9.9726999999999997</v>
      </c>
      <c r="E101">
        <v>2739.0057999999999</v>
      </c>
      <c r="F101" s="2">
        <f t="shared" si="6"/>
        <v>2688.0558999999998</v>
      </c>
      <c r="G101"/>
      <c r="H101">
        <v>99</v>
      </c>
      <c r="I101">
        <v>-26.0199</v>
      </c>
      <c r="J101">
        <v>-9.9436999999999998</v>
      </c>
      <c r="K101">
        <v>2739.0419999999999</v>
      </c>
      <c r="L101" s="2">
        <f t="shared" si="7"/>
        <v>2688.0920999999998</v>
      </c>
      <c r="N101" s="5">
        <f t="shared" si="8"/>
        <v>2688.0739999999996</v>
      </c>
      <c r="O101" s="5">
        <f t="shared" si="9"/>
        <v>7.3999999999614374E-2</v>
      </c>
    </row>
    <row r="102" spans="1:15" x14ac:dyDescent="0.25">
      <c r="A102"/>
      <c r="B102">
        <v>100</v>
      </c>
      <c r="C102">
        <v>25.977799999999998</v>
      </c>
      <c r="D102">
        <v>-9.9728999999999992</v>
      </c>
      <c r="E102">
        <v>2767.0378000000001</v>
      </c>
      <c r="F102" s="2">
        <f t="shared" si="6"/>
        <v>2716.0879</v>
      </c>
      <c r="G102"/>
      <c r="H102">
        <v>100</v>
      </c>
      <c r="I102">
        <v>-26.0215</v>
      </c>
      <c r="J102">
        <v>-9.9422999999999995</v>
      </c>
      <c r="K102">
        <v>2767.0360000000001</v>
      </c>
      <c r="L102" s="2">
        <f t="shared" si="7"/>
        <v>2716.0861</v>
      </c>
      <c r="N102" s="5">
        <f t="shared" si="8"/>
        <v>2716.087</v>
      </c>
      <c r="O102" s="5">
        <f t="shared" si="9"/>
        <v>8.6999999999989086E-2</v>
      </c>
    </row>
    <row r="103" spans="1:15" x14ac:dyDescent="0.25">
      <c r="A103"/>
      <c r="B103">
        <v>101</v>
      </c>
      <c r="C103">
        <v>25.977799999999998</v>
      </c>
      <c r="D103">
        <v>-9.9725999999999999</v>
      </c>
      <c r="E103">
        <v>2795.0351000000001</v>
      </c>
      <c r="F103" s="2">
        <f t="shared" si="6"/>
        <v>2744.0852</v>
      </c>
      <c r="G103"/>
      <c r="H103">
        <v>101</v>
      </c>
      <c r="I103">
        <v>-26.021799999999999</v>
      </c>
      <c r="J103">
        <v>-9.9430999999999994</v>
      </c>
      <c r="K103">
        <v>2795.0273000000002</v>
      </c>
      <c r="L103" s="2">
        <f t="shared" si="7"/>
        <v>2744.0774000000001</v>
      </c>
      <c r="N103" s="5">
        <f t="shared" si="8"/>
        <v>2744.0812999999998</v>
      </c>
      <c r="O103" s="5">
        <f t="shared" si="9"/>
        <v>8.1299999999828287E-2</v>
      </c>
    </row>
    <row r="104" spans="1:15" x14ac:dyDescent="0.25">
      <c r="A104"/>
      <c r="B104">
        <v>102</v>
      </c>
      <c r="C104">
        <v>25.977699999999999</v>
      </c>
      <c r="D104">
        <v>-9.9717000000000002</v>
      </c>
      <c r="E104">
        <v>2823.0261999999998</v>
      </c>
      <c r="F104" s="2">
        <f t="shared" si="6"/>
        <v>2772.0762999999997</v>
      </c>
      <c r="G104"/>
      <c r="H104">
        <v>102</v>
      </c>
      <c r="I104">
        <v>-26.021000000000001</v>
      </c>
      <c r="J104">
        <v>-9.9435000000000002</v>
      </c>
      <c r="K104">
        <v>2823.0373</v>
      </c>
      <c r="L104" s="2">
        <f t="shared" si="7"/>
        <v>2772.0873999999999</v>
      </c>
      <c r="N104" s="5">
        <f t="shared" si="8"/>
        <v>2772.0818499999996</v>
      </c>
      <c r="O104" s="5">
        <f t="shared" si="9"/>
        <v>8.1849999999576539E-2</v>
      </c>
    </row>
    <row r="105" spans="1:15" x14ac:dyDescent="0.25">
      <c r="A105"/>
      <c r="B105">
        <v>103</v>
      </c>
      <c r="C105">
        <v>25.9757</v>
      </c>
      <c r="D105">
        <v>-9.9758999999999993</v>
      </c>
      <c r="E105">
        <v>2851.0237000000002</v>
      </c>
      <c r="F105" s="2">
        <f t="shared" si="6"/>
        <v>2800.0738000000001</v>
      </c>
      <c r="G105"/>
      <c r="H105">
        <v>103</v>
      </c>
      <c r="I105">
        <v>-26.0228</v>
      </c>
      <c r="J105">
        <v>-9.9436</v>
      </c>
      <c r="K105">
        <v>2851.0455999999999</v>
      </c>
      <c r="L105" s="2">
        <f t="shared" si="7"/>
        <v>2800.0956999999999</v>
      </c>
      <c r="N105" s="5">
        <f t="shared" si="8"/>
        <v>2800.08475</v>
      </c>
      <c r="O105" s="5">
        <f t="shared" si="9"/>
        <v>8.4749999999985448E-2</v>
      </c>
    </row>
    <row r="106" spans="1:15" x14ac:dyDescent="0.25">
      <c r="A106"/>
      <c r="B106">
        <v>104</v>
      </c>
      <c r="C106">
        <v>25.976800000000001</v>
      </c>
      <c r="D106">
        <v>-9.9723000000000006</v>
      </c>
      <c r="E106">
        <v>2879.0277000000001</v>
      </c>
      <c r="F106" s="2">
        <f t="shared" si="6"/>
        <v>2828.0778</v>
      </c>
      <c r="G106"/>
      <c r="H106">
        <v>104</v>
      </c>
      <c r="I106">
        <v>-26.023199999999999</v>
      </c>
      <c r="J106">
        <v>-9.9430999999999994</v>
      </c>
      <c r="K106">
        <v>2879.0508</v>
      </c>
      <c r="L106" s="2">
        <f t="shared" si="7"/>
        <v>2828.1008999999999</v>
      </c>
      <c r="N106" s="5">
        <f t="shared" si="8"/>
        <v>2828.0893500000002</v>
      </c>
      <c r="O106" s="5">
        <f t="shared" si="9"/>
        <v>8.9350000000194996E-2</v>
      </c>
    </row>
    <row r="107" spans="1:15" x14ac:dyDescent="0.25">
      <c r="A107"/>
      <c r="B107">
        <v>105</v>
      </c>
      <c r="C107">
        <v>25.975200000000001</v>
      </c>
      <c r="D107">
        <v>-9.9771000000000001</v>
      </c>
      <c r="E107">
        <v>2907.0237999999999</v>
      </c>
      <c r="F107" s="2">
        <f t="shared" si="6"/>
        <v>2856.0738999999999</v>
      </c>
      <c r="G107"/>
      <c r="H107">
        <v>105</v>
      </c>
      <c r="I107">
        <v>-26.023599999999998</v>
      </c>
      <c r="J107">
        <v>-9.9443999999999999</v>
      </c>
      <c r="K107">
        <v>2907.0526</v>
      </c>
      <c r="L107" s="2">
        <f t="shared" si="7"/>
        <v>2856.1026999999999</v>
      </c>
      <c r="N107" s="5">
        <f t="shared" si="8"/>
        <v>2856.0882999999999</v>
      </c>
      <c r="O107" s="5">
        <f t="shared" si="9"/>
        <v>8.8299999999890133E-2</v>
      </c>
    </row>
    <row r="108" spans="1:15" x14ac:dyDescent="0.25">
      <c r="A108"/>
      <c r="B108">
        <v>106</v>
      </c>
      <c r="C108">
        <v>25.9757</v>
      </c>
      <c r="D108">
        <v>-9.9735999999999994</v>
      </c>
      <c r="E108">
        <v>2935.0230999999999</v>
      </c>
      <c r="F108" s="2">
        <f t="shared" si="6"/>
        <v>2884.0731999999998</v>
      </c>
      <c r="G108"/>
      <c r="H108">
        <v>106</v>
      </c>
      <c r="I108">
        <v>-26.023800000000001</v>
      </c>
      <c r="J108">
        <v>-9.9431999999999992</v>
      </c>
      <c r="K108">
        <v>2935.0421000000001</v>
      </c>
      <c r="L108" s="2">
        <f t="shared" si="7"/>
        <v>2884.0922</v>
      </c>
      <c r="N108" s="5">
        <f t="shared" si="8"/>
        <v>2884.0826999999999</v>
      </c>
      <c r="O108" s="5">
        <f t="shared" si="9"/>
        <v>8.2699999999931606E-2</v>
      </c>
    </row>
    <row r="109" spans="1:15" x14ac:dyDescent="0.25">
      <c r="A109"/>
      <c r="B109">
        <v>107</v>
      </c>
      <c r="C109">
        <v>25.9754</v>
      </c>
      <c r="D109">
        <v>-9.9740000000000002</v>
      </c>
      <c r="E109">
        <v>2963.0169999999998</v>
      </c>
      <c r="F109" s="2">
        <f t="shared" si="6"/>
        <v>2912.0670999999998</v>
      </c>
      <c r="G109"/>
      <c r="H109">
        <v>107</v>
      </c>
      <c r="I109">
        <v>-26.0246</v>
      </c>
      <c r="J109">
        <v>-9.9448000000000008</v>
      </c>
      <c r="K109">
        <v>2963.0443</v>
      </c>
      <c r="L109" s="2">
        <f t="shared" si="7"/>
        <v>2912.0944</v>
      </c>
      <c r="N109" s="5">
        <f t="shared" si="8"/>
        <v>2912.0807500000001</v>
      </c>
      <c r="O109" s="5">
        <f t="shared" si="9"/>
        <v>8.0750000000080036E-2</v>
      </c>
    </row>
    <row r="110" spans="1:15" x14ac:dyDescent="0.25">
      <c r="A110"/>
      <c r="B110">
        <v>108</v>
      </c>
      <c r="C110">
        <v>25.974</v>
      </c>
      <c r="D110">
        <v>-9.9766999999999992</v>
      </c>
      <c r="E110">
        <v>2991.0351999999998</v>
      </c>
      <c r="F110" s="2">
        <f t="shared" si="6"/>
        <v>2940.0852999999997</v>
      </c>
      <c r="G110"/>
      <c r="H110">
        <v>108</v>
      </c>
      <c r="I110">
        <v>-26.023900000000001</v>
      </c>
      <c r="J110">
        <v>-9.9483999999999995</v>
      </c>
      <c r="K110">
        <v>2991.0646000000002</v>
      </c>
      <c r="L110" s="2">
        <f t="shared" si="7"/>
        <v>2940.1147000000001</v>
      </c>
      <c r="N110" s="5">
        <f t="shared" si="8"/>
        <v>2940.1</v>
      </c>
      <c r="O110" s="5">
        <f t="shared" si="9"/>
        <v>9.9999999999909051E-2</v>
      </c>
    </row>
    <row r="111" spans="1:15" x14ac:dyDescent="0.25">
      <c r="A111"/>
      <c r="B111">
        <v>109</v>
      </c>
      <c r="C111">
        <v>25.973199999999999</v>
      </c>
      <c r="D111">
        <v>-9.9771000000000001</v>
      </c>
      <c r="E111">
        <v>3019.04</v>
      </c>
      <c r="F111" s="2">
        <f t="shared" si="6"/>
        <v>2968.0900999999999</v>
      </c>
      <c r="G111"/>
      <c r="H111">
        <v>109</v>
      </c>
      <c r="I111">
        <v>-26.025600000000001</v>
      </c>
      <c r="J111">
        <v>-9.9451999999999998</v>
      </c>
      <c r="K111">
        <v>3019.0644000000002</v>
      </c>
      <c r="L111" s="2">
        <f t="shared" si="7"/>
        <v>2968.1145000000001</v>
      </c>
      <c r="N111" s="5">
        <f t="shared" si="8"/>
        <v>2968.1023</v>
      </c>
      <c r="O111" s="5">
        <f t="shared" si="9"/>
        <v>0.10230000000001382</v>
      </c>
    </row>
    <row r="112" spans="1:15" x14ac:dyDescent="0.25">
      <c r="A112"/>
      <c r="B112">
        <v>110</v>
      </c>
      <c r="C112">
        <v>25.973800000000001</v>
      </c>
      <c r="D112">
        <v>-9.9742999999999995</v>
      </c>
      <c r="E112">
        <v>3047.0219999999999</v>
      </c>
      <c r="F112" s="2">
        <f t="shared" si="6"/>
        <v>2996.0720999999999</v>
      </c>
      <c r="G112"/>
      <c r="H112">
        <v>110</v>
      </c>
      <c r="I112">
        <v>-26.0258</v>
      </c>
      <c r="J112">
        <v>-9.9445999999999994</v>
      </c>
      <c r="K112">
        <v>3047.0617000000002</v>
      </c>
      <c r="L112" s="2">
        <f t="shared" si="7"/>
        <v>2996.1118000000001</v>
      </c>
      <c r="N112" s="5">
        <f t="shared" si="8"/>
        <v>2996.09195</v>
      </c>
      <c r="O112" s="5">
        <f t="shared" si="9"/>
        <v>9.194999999999709E-2</v>
      </c>
    </row>
    <row r="113" spans="1:15" x14ac:dyDescent="0.25">
      <c r="A113"/>
      <c r="B113">
        <v>111</v>
      </c>
      <c r="C113">
        <v>25.973400000000002</v>
      </c>
      <c r="D113">
        <v>-9.9786000000000001</v>
      </c>
      <c r="E113">
        <v>3075.0378000000001</v>
      </c>
      <c r="F113" s="2">
        <f t="shared" si="6"/>
        <v>3024.0879</v>
      </c>
      <c r="G113"/>
      <c r="H113">
        <v>111</v>
      </c>
      <c r="I113">
        <v>-26.026</v>
      </c>
      <c r="J113">
        <v>-9.9459</v>
      </c>
      <c r="K113">
        <v>3075.0590999999999</v>
      </c>
      <c r="L113" s="2">
        <f t="shared" si="7"/>
        <v>3024.1091999999999</v>
      </c>
      <c r="N113" s="5">
        <f t="shared" si="8"/>
        <v>3024.0985499999997</v>
      </c>
      <c r="O113" s="5">
        <f t="shared" si="9"/>
        <v>9.8549999999704596E-2</v>
      </c>
    </row>
    <row r="114" spans="1:15" x14ac:dyDescent="0.25">
      <c r="A114"/>
      <c r="B114">
        <v>112</v>
      </c>
      <c r="C114">
        <v>25.973400000000002</v>
      </c>
      <c r="D114">
        <v>-9.9749999999999996</v>
      </c>
      <c r="E114">
        <v>3103.0309000000002</v>
      </c>
      <c r="F114" s="2">
        <f t="shared" si="6"/>
        <v>3052.0810000000001</v>
      </c>
      <c r="G114"/>
      <c r="H114">
        <v>112</v>
      </c>
      <c r="I114">
        <v>-26.026900000000001</v>
      </c>
      <c r="J114">
        <v>-9.9457000000000004</v>
      </c>
      <c r="K114">
        <v>3103.0473000000002</v>
      </c>
      <c r="L114" s="2">
        <f t="shared" si="7"/>
        <v>3052.0974000000001</v>
      </c>
      <c r="N114" s="5">
        <f t="shared" si="8"/>
        <v>3052.0892000000003</v>
      </c>
      <c r="O114" s="5">
        <f t="shared" si="9"/>
        <v>8.9200000000346336E-2</v>
      </c>
    </row>
    <row r="115" spans="1:15" x14ac:dyDescent="0.25">
      <c r="A115"/>
      <c r="B115">
        <v>113</v>
      </c>
      <c r="C115">
        <v>25.9727</v>
      </c>
      <c r="D115">
        <v>-9.9753000000000007</v>
      </c>
      <c r="E115">
        <v>3131.0470999999998</v>
      </c>
      <c r="F115" s="2">
        <f t="shared" si="6"/>
        <v>3080.0971999999997</v>
      </c>
      <c r="G115"/>
      <c r="H115">
        <v>113</v>
      </c>
      <c r="I115">
        <v>-26.027100000000001</v>
      </c>
      <c r="J115">
        <v>-9.9460999999999995</v>
      </c>
      <c r="K115">
        <v>3131.0641999999998</v>
      </c>
      <c r="L115" s="2">
        <f t="shared" si="7"/>
        <v>3080.1142999999997</v>
      </c>
      <c r="N115" s="5">
        <f t="shared" si="8"/>
        <v>3080.1057499999997</v>
      </c>
      <c r="O115" s="5">
        <f t="shared" si="9"/>
        <v>0.10574999999971624</v>
      </c>
    </row>
    <row r="116" spans="1:15" x14ac:dyDescent="0.25">
      <c r="A116"/>
      <c r="B116">
        <v>114</v>
      </c>
      <c r="C116">
        <v>25.971399999999999</v>
      </c>
      <c r="D116">
        <v>-9.9778000000000002</v>
      </c>
      <c r="E116">
        <v>3159.0358000000001</v>
      </c>
      <c r="F116" s="2">
        <f t="shared" si="6"/>
        <v>3108.0859</v>
      </c>
      <c r="G116"/>
      <c r="H116">
        <v>114</v>
      </c>
      <c r="I116">
        <v>-26.027699999999999</v>
      </c>
      <c r="J116">
        <v>-9.9460999999999995</v>
      </c>
      <c r="K116">
        <v>3159.0563000000002</v>
      </c>
      <c r="L116" s="2">
        <f t="shared" si="7"/>
        <v>3108.1064000000001</v>
      </c>
      <c r="N116" s="5">
        <f t="shared" si="8"/>
        <v>3108.0961500000003</v>
      </c>
      <c r="O116" s="5">
        <f t="shared" si="9"/>
        <v>9.6150000000307045E-2</v>
      </c>
    </row>
    <row r="117" spans="1:15" x14ac:dyDescent="0.25">
      <c r="A117"/>
      <c r="B117">
        <v>115</v>
      </c>
      <c r="C117">
        <v>25.970600000000001</v>
      </c>
      <c r="D117">
        <v>-9.9787999999999997</v>
      </c>
      <c r="E117">
        <v>3187.0337</v>
      </c>
      <c r="F117" s="2">
        <f t="shared" si="6"/>
        <v>3136.0837999999999</v>
      </c>
      <c r="G117"/>
      <c r="H117">
        <v>115</v>
      </c>
      <c r="I117">
        <v>-26.028199999999998</v>
      </c>
      <c r="J117">
        <v>-9.9467999999999996</v>
      </c>
      <c r="K117">
        <v>3187.0659999999998</v>
      </c>
      <c r="L117" s="2">
        <f t="shared" si="7"/>
        <v>3136.1160999999997</v>
      </c>
      <c r="N117" s="5">
        <f t="shared" si="8"/>
        <v>3136.0999499999998</v>
      </c>
      <c r="O117" s="5">
        <f t="shared" si="9"/>
        <v>9.9949999999807915E-2</v>
      </c>
    </row>
    <row r="118" spans="1:15" x14ac:dyDescent="0.25">
      <c r="A118"/>
      <c r="B118">
        <v>116</v>
      </c>
      <c r="C118">
        <v>25.971399999999999</v>
      </c>
      <c r="D118">
        <v>-9.9772999999999996</v>
      </c>
      <c r="E118">
        <v>3215.0663</v>
      </c>
      <c r="F118" s="2">
        <f t="shared" si="6"/>
        <v>3164.1163999999999</v>
      </c>
      <c r="G118"/>
      <c r="H118">
        <v>116</v>
      </c>
      <c r="I118">
        <v>-26.028400000000001</v>
      </c>
      <c r="J118">
        <v>-9.9464000000000006</v>
      </c>
      <c r="K118">
        <v>3215.0697</v>
      </c>
      <c r="L118" s="2">
        <f t="shared" si="7"/>
        <v>3164.1197999999999</v>
      </c>
      <c r="N118" s="5">
        <f t="shared" si="8"/>
        <v>3164.1180999999997</v>
      </c>
      <c r="O118" s="5">
        <f t="shared" si="9"/>
        <v>0.11809999999968568</v>
      </c>
    </row>
    <row r="119" spans="1:15" x14ac:dyDescent="0.25">
      <c r="A119"/>
      <c r="B119">
        <v>117</v>
      </c>
      <c r="C119">
        <v>25.9696</v>
      </c>
      <c r="D119">
        <v>-9.9792000000000005</v>
      </c>
      <c r="E119">
        <v>3243.0502999999999</v>
      </c>
      <c r="F119" s="2">
        <f t="shared" si="6"/>
        <v>3192.1003999999998</v>
      </c>
      <c r="G119"/>
      <c r="H119">
        <v>117</v>
      </c>
      <c r="I119">
        <v>-26.028600000000001</v>
      </c>
      <c r="J119">
        <v>-9.9474</v>
      </c>
      <c r="K119">
        <v>3243.0621999999998</v>
      </c>
      <c r="L119" s="2">
        <f t="shared" si="7"/>
        <v>3192.1122999999998</v>
      </c>
      <c r="N119" s="5">
        <f t="shared" si="8"/>
        <v>3192.10635</v>
      </c>
      <c r="O119" s="5">
        <f t="shared" si="9"/>
        <v>0.10635000000002037</v>
      </c>
    </row>
    <row r="120" spans="1:15" x14ac:dyDescent="0.25">
      <c r="A120"/>
      <c r="B120">
        <v>118</v>
      </c>
      <c r="C120">
        <v>25.970800000000001</v>
      </c>
      <c r="D120">
        <v>-9.9762000000000004</v>
      </c>
      <c r="E120">
        <v>3271.0511999999999</v>
      </c>
      <c r="F120" s="2">
        <f t="shared" si="6"/>
        <v>3220.1012999999998</v>
      </c>
      <c r="G120"/>
      <c r="H120">
        <v>118</v>
      </c>
      <c r="I120">
        <v>-26.029499999999999</v>
      </c>
      <c r="J120">
        <v>-9.9466999999999999</v>
      </c>
      <c r="K120">
        <v>3271.0666000000001</v>
      </c>
      <c r="L120" s="2">
        <f t="shared" si="7"/>
        <v>3220.1167</v>
      </c>
      <c r="N120" s="5">
        <f t="shared" si="8"/>
        <v>3220.1089999999999</v>
      </c>
      <c r="O120" s="5">
        <f t="shared" si="9"/>
        <v>0.1089999999999236</v>
      </c>
    </row>
    <row r="121" spans="1:15" x14ac:dyDescent="0.25">
      <c r="A121"/>
      <c r="B121">
        <v>119</v>
      </c>
      <c r="C121">
        <v>25.9693</v>
      </c>
      <c r="D121">
        <v>-9.9771000000000001</v>
      </c>
      <c r="E121">
        <v>3299.0356999999999</v>
      </c>
      <c r="F121" s="2">
        <f t="shared" si="6"/>
        <v>3248.0857999999998</v>
      </c>
      <c r="G121"/>
      <c r="H121">
        <v>119</v>
      </c>
      <c r="I121">
        <v>-26.029900000000001</v>
      </c>
      <c r="J121">
        <v>-9.9473000000000003</v>
      </c>
      <c r="K121">
        <v>3299.0734000000002</v>
      </c>
      <c r="L121" s="2">
        <f t="shared" si="7"/>
        <v>3248.1235000000001</v>
      </c>
      <c r="N121" s="5">
        <f t="shared" si="8"/>
        <v>3248.1046500000002</v>
      </c>
      <c r="O121" s="5">
        <f t="shared" si="9"/>
        <v>0.10465000000021973</v>
      </c>
    </row>
    <row r="122" spans="1:15" x14ac:dyDescent="0.25">
      <c r="A122"/>
      <c r="B122">
        <v>120</v>
      </c>
      <c r="C122">
        <v>25.9682</v>
      </c>
      <c r="D122">
        <v>-9.9794999999999998</v>
      </c>
      <c r="E122">
        <v>3327.0509999999999</v>
      </c>
      <c r="F122" s="2">
        <f t="shared" si="6"/>
        <v>3276.1010999999999</v>
      </c>
      <c r="G122"/>
      <c r="H122">
        <v>120</v>
      </c>
      <c r="I122">
        <v>-26.028500000000001</v>
      </c>
      <c r="J122">
        <v>-9.9514999999999993</v>
      </c>
      <c r="K122">
        <v>3327.0529000000001</v>
      </c>
      <c r="L122" s="2">
        <f t="shared" si="7"/>
        <v>3276.1030000000001</v>
      </c>
      <c r="N122" s="5">
        <f t="shared" si="8"/>
        <v>3276.10205</v>
      </c>
      <c r="O122" s="5">
        <f t="shared" si="9"/>
        <v>0.10204999999996289</v>
      </c>
    </row>
    <row r="123" spans="1:15" x14ac:dyDescent="0.25">
      <c r="A123"/>
      <c r="B123">
        <v>121</v>
      </c>
      <c r="C123">
        <v>25.967300000000002</v>
      </c>
      <c r="D123">
        <v>-9.9811999999999994</v>
      </c>
      <c r="E123">
        <v>3355.0021000000002</v>
      </c>
      <c r="F123" s="2">
        <f t="shared" ref="F123:F124" si="10">E123-E122</f>
        <v>27.951100000000224</v>
      </c>
      <c r="G123"/>
      <c r="H123">
        <v>121</v>
      </c>
      <c r="I123">
        <v>-26.030999999999999</v>
      </c>
      <c r="J123">
        <v>-9.9487000000000005</v>
      </c>
      <c r="K123">
        <v>3354.99</v>
      </c>
      <c r="L123" s="2">
        <f t="shared" ref="L123:L124" si="11">K123-K122</f>
        <v>27.937099999999646</v>
      </c>
      <c r="N123" s="5">
        <f t="shared" si="8"/>
        <v>27.944099999999935</v>
      </c>
      <c r="O123" s="5">
        <f t="shared" ref="O123" si="12">N123-28</f>
        <v>-5.590000000006512E-2</v>
      </c>
    </row>
    <row r="124" spans="1:15" x14ac:dyDescent="0.25">
      <c r="A124"/>
      <c r="B124">
        <v>122</v>
      </c>
      <c r="C124">
        <v>25.967300000000002</v>
      </c>
      <c r="D124">
        <v>-9.98</v>
      </c>
      <c r="E124">
        <v>3380.5010000000002</v>
      </c>
      <c r="F124" s="2">
        <f t="shared" si="10"/>
        <v>25.498900000000049</v>
      </c>
      <c r="G124"/>
      <c r="H124">
        <v>122</v>
      </c>
      <c r="I124">
        <v>-26.030200000000001</v>
      </c>
      <c r="J124">
        <v>-9.9513999999999996</v>
      </c>
      <c r="K124">
        <v>3380.4726000000001</v>
      </c>
      <c r="L124" s="2">
        <f t="shared" si="11"/>
        <v>25.482600000000275</v>
      </c>
    </row>
  </sheetData>
  <mergeCells count="2">
    <mergeCell ref="B1:E1"/>
    <mergeCell ref="I1:L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Pole Top Y</vt:lpstr>
      <vt:lpstr>Pole Sym X</vt:lpstr>
      <vt:lpstr>Magnet Top Y</vt:lpstr>
      <vt:lpstr>Magnet Z (Spacing)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Caban, Keith</dc:creator>
  <cp:lastModifiedBy>Levashov, Yurii I.</cp:lastModifiedBy>
  <cp:lastPrinted>2025-10-30T16:00:46Z</cp:lastPrinted>
  <dcterms:created xsi:type="dcterms:W3CDTF">2022-07-27T15:17:14Z</dcterms:created>
  <dcterms:modified xsi:type="dcterms:W3CDTF">2025-10-30T18:10:14Z</dcterms:modified>
</cp:coreProperties>
</file>