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1\Final Results\Mechanical\"/>
    </mc:Choice>
  </mc:AlternateContent>
  <xr:revisionPtr revIDLastSave="0" documentId="13_ncr:1_{1545696A-CCF7-4F00-8DE9-7F304EA83F73}" xr6:coauthVersionLast="47" xr6:coauthVersionMax="47" xr10:uidLastSave="{00000000-0000-0000-0000-000000000000}"/>
  <bookViews>
    <workbookView xWindow="7785" yWindow="720" windowWidth="34065" windowHeight="17550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8" i="2" l="1"/>
  <c r="Q127" i="2"/>
  <c r="Q40" i="2"/>
  <c r="Q114" i="2"/>
  <c r="Q85" i="2"/>
  <c r="Q124" i="2"/>
  <c r="Q36" i="2"/>
  <c r="Q128" i="2"/>
  <c r="Q130" i="2"/>
  <c r="K12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<sst xmlns="http://schemas.openxmlformats.org/spreadsheetml/2006/main" count="12" uniqueCount="6">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</sst>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7.001695045812049</c:v>
                </c:pt>
                <c:pt idx="4">
                  <c:v>8.0019743776858832</c:v>
                </c:pt>
                <c:pt idx="5">
                  <c:v>9.0022476283142794</c:v>
                </c:pt>
                <c:pt idx="6">
                  <c:v>10.002539528095353</c:v>
                </c:pt>
                <c:pt idx="7">
                  <c:v>11.002822103300089</c:v>
                </c:pt>
                <c:pt idx="8">
                  <c:v>12.003107921835724</c:v>
                </c:pt>
                <c:pt idx="9">
                  <c:v>13.003387253709558</c:v>
                </c:pt>
                <c:pt idx="10">
                  <c:v>14.003679153490634</c:v>
                </c:pt>
                <c:pt idx="11">
                  <c:v>15.003951998702666</c:v>
                </c:pt>
                <c:pt idx="12">
                  <c:v>16.004228492661962</c:v>
                </c:pt>
                <c:pt idx="13">
                  <c:v>17.004510662450336</c:v>
                </c:pt>
                <c:pt idx="14">
                  <c:v>18.004809048893211</c:v>
                </c:pt>
                <c:pt idx="15">
                  <c:v>19.005085542852509</c:v>
                </c:pt>
                <c:pt idx="16">
                  <c:v>20.005361631395441</c:v>
                </c:pt>
                <c:pt idx="17">
                  <c:v>21.005647449931079</c:v>
                </c:pt>
                <c:pt idx="18">
                  <c:v>22.005929619719449</c:v>
                </c:pt>
                <c:pt idx="19">
                  <c:v>23.006202870347845</c:v>
                </c:pt>
                <c:pt idx="20">
                  <c:v>24.006491526798023</c:v>
                </c:pt>
                <c:pt idx="21">
                  <c:v>25.006774102002755</c:v>
                </c:pt>
                <c:pt idx="22">
                  <c:v>26.007050595962053</c:v>
                </c:pt>
                <c:pt idx="23">
                  <c:v>27.007336009081325</c:v>
                </c:pt>
                <c:pt idx="24">
                  <c:v>28.007612097624261</c:v>
                </c:pt>
                <c:pt idx="25">
                  <c:v>29.007897916159894</c:v>
                </c:pt>
                <c:pt idx="26">
                  <c:v>30.008177248033732</c:v>
                </c:pt>
                <c:pt idx="27">
                  <c:v>31.008456579907563</c:v>
                </c:pt>
                <c:pt idx="28">
                  <c:v>32.008745641774098</c:v>
                </c:pt>
                <c:pt idx="29">
                  <c:v>33.009031054893377</c:v>
                </c:pt>
                <c:pt idx="30">
                  <c:v>34.009310792183577</c:v>
                </c:pt>
                <c:pt idx="31">
                  <c:v>35.009586880726502</c:v>
                </c:pt>
                <c:pt idx="32">
                  <c:v>36.009869455931245</c:v>
                </c:pt>
                <c:pt idx="33">
                  <c:v>37.010152031135974</c:v>
                </c:pt>
                <c:pt idx="34">
                  <c:v>38.010434200924351</c:v>
                </c:pt>
                <c:pt idx="35">
                  <c:v>39.010723262790883</c:v>
                </c:pt>
                <c:pt idx="36">
                  <c:v>40.011005837995619</c:v>
                </c:pt>
                <c:pt idx="37">
                  <c:v>41.011283953620364</c:v>
                </c:pt>
                <c:pt idx="38">
                  <c:v>42.011563690910563</c:v>
                </c:pt>
                <c:pt idx="39">
                  <c:v>43.011847482364388</c:v>
                </c:pt>
                <c:pt idx="40">
                  <c:v>44.012127219654587</c:v>
                </c:pt>
                <c:pt idx="41">
                  <c:v>45.012411011108412</c:v>
                </c:pt>
                <c:pt idx="42">
                  <c:v>46.012690748398605</c:v>
                </c:pt>
                <c:pt idx="43">
                  <c:v>47.012970485688804</c:v>
                </c:pt>
                <c:pt idx="44">
                  <c:v>48.013250222979003</c:v>
                </c:pt>
                <c:pt idx="45">
                  <c:v>49.013538068596453</c:v>
                </c:pt>
                <c:pt idx="46">
                  <c:v>50.013821860050271</c:v>
                </c:pt>
                <c:pt idx="47">
                  <c:v>51.014097543176845</c:v>
                </c:pt>
                <c:pt idx="48">
                  <c:v>52.014377280467045</c:v>
                </c:pt>
                <c:pt idx="49">
                  <c:v>53.01466918024812</c:v>
                </c:pt>
                <c:pt idx="50">
                  <c:v>54.014952971701945</c:v>
                </c:pt>
                <c:pt idx="51">
                  <c:v>55.015224600664887</c:v>
                </c:pt>
                <c:pt idx="52">
                  <c:v>56.015508392118711</c:v>
                </c:pt>
                <c:pt idx="53">
                  <c:v>57.015788129408904</c:v>
                </c:pt>
                <c:pt idx="54">
                  <c:v>58.016075975026361</c:v>
                </c:pt>
                <c:pt idx="55">
                  <c:v>59.016359766480186</c:v>
                </c:pt>
                <c:pt idx="56">
                  <c:v>60.016643557934003</c:v>
                </c:pt>
                <c:pt idx="57">
                  <c:v>61.01691924106057</c:v>
                </c:pt>
                <c:pt idx="58">
                  <c:v>62.017190870023519</c:v>
                </c:pt>
                <c:pt idx="59">
                  <c:v>63.017486823968213</c:v>
                </c:pt>
                <c:pt idx="60">
                  <c:v>64.017762507094787</c:v>
                </c:pt>
                <c:pt idx="61">
                  <c:v>65.018046298548612</c:v>
                </c:pt>
                <c:pt idx="62">
                  <c:v>66.018321981675186</c:v>
                </c:pt>
                <c:pt idx="63">
                  <c:v>67.018605773129011</c:v>
                </c:pt>
                <c:pt idx="64">
                  <c:v>68.018893618746461</c:v>
                </c:pt>
                <c:pt idx="65">
                  <c:v>69.019181464363911</c:v>
                </c:pt>
                <c:pt idx="66">
                  <c:v>70.01945309332686</c:v>
                </c:pt>
                <c:pt idx="67">
                  <c:v>71.019740938944295</c:v>
                </c:pt>
                <c:pt idx="68">
                  <c:v>72.020020676234495</c:v>
                </c:pt>
                <c:pt idx="69">
                  <c:v>73.02030446768832</c:v>
                </c:pt>
                <c:pt idx="70">
                  <c:v>74.020592313305769</c:v>
                </c:pt>
                <c:pt idx="71">
                  <c:v>75.020867996432344</c:v>
                </c:pt>
                <c:pt idx="72">
                  <c:v>76.021143679558904</c:v>
                </c:pt>
                <c:pt idx="73">
                  <c:v>77.021427471012728</c:v>
                </c:pt>
                <c:pt idx="74">
                  <c:v>78.021715316630178</c:v>
                </c:pt>
                <c:pt idx="75">
                  <c:v>79.021995053920378</c:v>
                </c:pt>
                <c:pt idx="76">
                  <c:v>80.022278845374203</c:v>
                </c:pt>
                <c:pt idx="77">
                  <c:v>81.022554528500777</c:v>
                </c:pt>
                <c:pt idx="78">
                  <c:v>82.022842374118227</c:v>
                </c:pt>
                <c:pt idx="79">
                  <c:v>83.023122111408426</c:v>
                </c:pt>
                <c:pt idx="80">
                  <c:v>84.023401848698612</c:v>
                </c:pt>
                <c:pt idx="81">
                  <c:v>85.023689694316047</c:v>
                </c:pt>
                <c:pt idx="82">
                  <c:v>86.023969431606247</c:v>
                </c:pt>
                <c:pt idx="83">
                  <c:v>87.024261331387322</c:v>
                </c:pt>
                <c:pt idx="84">
                  <c:v>88.024528906186646</c:v>
                </c:pt>
                <c:pt idx="85">
                  <c:v>89.024812697640471</c:v>
                </c:pt>
                <c:pt idx="86">
                  <c:v>90.025096489094281</c:v>
                </c:pt>
                <c:pt idx="87">
                  <c:v>91.02538028054812</c:v>
                </c:pt>
                <c:pt idx="88">
                  <c:v>92.02566812616557</c:v>
                </c:pt>
                <c:pt idx="89">
                  <c:v>93.025939755128519</c:v>
                </c:pt>
                <c:pt idx="90">
                  <c:v>94.02622354658233</c:v>
                </c:pt>
                <c:pt idx="91">
                  <c:v>95.026507338036168</c:v>
                </c:pt>
                <c:pt idx="92">
                  <c:v>96.026791129489979</c:v>
                </c:pt>
                <c:pt idx="93">
                  <c:v>97.027074920943804</c:v>
                </c:pt>
                <c:pt idx="94">
                  <c:v>98.027354658234003</c:v>
                </c:pt>
                <c:pt idx="95">
                  <c:v>99.027638449687814</c:v>
                </c:pt>
                <c:pt idx="96">
                  <c:v>100.02791818697801</c:v>
                </c:pt>
                <c:pt idx="97">
                  <c:v>101.02819792426821</c:v>
                </c:pt>
                <c:pt idx="98">
                  <c:v>102.02848171572204</c:v>
                </c:pt>
                <c:pt idx="99">
                  <c:v>103.0287695613395</c:v>
                </c:pt>
                <c:pt idx="100">
                  <c:v>104.02904119030242</c:v>
                </c:pt>
                <c:pt idx="101">
                  <c:v>105.02932498175626</c:v>
                </c:pt>
                <c:pt idx="102">
                  <c:v>106.02960877321007</c:v>
                </c:pt>
                <c:pt idx="103">
                  <c:v>107.02989256466391</c:v>
                </c:pt>
                <c:pt idx="104">
                  <c:v>108.03017230195411</c:v>
                </c:pt>
                <c:pt idx="105">
                  <c:v>109.0304520392443</c:v>
                </c:pt>
                <c:pt idx="106">
                  <c:v>110.03073177653449</c:v>
                </c:pt>
                <c:pt idx="107">
                  <c:v>111.03101962215194</c:v>
                </c:pt>
                <c:pt idx="108">
                  <c:v>112.03129935944214</c:v>
                </c:pt>
                <c:pt idx="109">
                  <c:v>113.03157909673234</c:v>
                </c:pt>
                <c:pt idx="110">
                  <c:v>114.03185883402254</c:v>
                </c:pt>
                <c:pt idx="111">
                  <c:v>115.03214262547635</c:v>
                </c:pt>
                <c:pt idx="112">
                  <c:v>116.03242641693019</c:v>
                </c:pt>
                <c:pt idx="113">
                  <c:v>117.032710208384</c:v>
                </c:pt>
                <c:pt idx="114">
                  <c:v>118.0329899456742</c:v>
                </c:pt>
                <c:pt idx="115">
                  <c:v>119.03327373712801</c:v>
                </c:pt>
                <c:pt idx="116">
                  <c:v>120.03356158274548</c:v>
                </c:pt>
                <c:pt idx="117">
                  <c:v>121.03384132003566</c:v>
                </c:pt>
                <c:pt idx="118">
                  <c:v>122.03411700316224</c:v>
                </c:pt>
                <c:pt idx="119">
                  <c:v>123.03440079461606</c:v>
                </c:pt>
                <c:pt idx="120">
                  <c:v>124.03468053190626</c:v>
                </c:pt>
                <c:pt idx="121">
                  <c:v>125.03497243168734</c:v>
                </c:pt>
                <c:pt idx="122">
                  <c:v>126.0352481148139</c:v>
                </c:pt>
                <c:pt idx="123">
                  <c:v>127.0355278521041</c:v>
                </c:pt>
              </c:numCache>
            </c:numRef>
          </c:xVal>
          <c:yVal>
            <c:numRef>
              <c:f>'Y Locations'!$L$9:$L$132</c:f>
              <c:numCache>
                <c:formatCode>General</c:formatCode>
                <c:ptCount val="124"/>
                <c:pt idx="0">
                  <c:v>-0.78100000000000591</c:v>
                </c:pt>
                <c:pt idx="1">
                  <c:v>-0.6752000000000038</c:v>
                </c:pt>
                <c:pt idx="2">
                  <c:v>-0.71219999999999573</c:v>
                </c:pt>
                <c:pt idx="3">
                  <c:v>-0.69540000000000646</c:v>
                </c:pt>
                <c:pt idx="4">
                  <c:v>-0.70380000000000109</c:v>
                </c:pt>
                <c:pt idx="5">
                  <c:v>-0.70610000000000639</c:v>
                </c:pt>
                <c:pt idx="6">
                  <c:v>-0.69490000000000407</c:v>
                </c:pt>
                <c:pt idx="7">
                  <c:v>-0.62201000000000306</c:v>
                </c:pt>
                <c:pt idx="8">
                  <c:v>-0.70860000000000412</c:v>
                </c:pt>
                <c:pt idx="9">
                  <c:v>-0.63519999999999754</c:v>
                </c:pt>
                <c:pt idx="10">
                  <c:v>-0.73029999999999973</c:v>
                </c:pt>
                <c:pt idx="11">
                  <c:v>-0.69010000000000105</c:v>
                </c:pt>
                <c:pt idx="12">
                  <c:v>-0.69729999999999848</c:v>
                </c:pt>
                <c:pt idx="13">
                  <c:v>-0.66899999999999693</c:v>
                </c:pt>
                <c:pt idx="14">
                  <c:v>-0.68000000000000682</c:v>
                </c:pt>
                <c:pt idx="15">
                  <c:v>-0.70799999999999841</c:v>
                </c:pt>
                <c:pt idx="16">
                  <c:v>-0.72599999999999909</c:v>
                </c:pt>
                <c:pt idx="17">
                  <c:v>-0.68370000000000175</c:v>
                </c:pt>
                <c:pt idx="18">
                  <c:v>-0.73579999999999757</c:v>
                </c:pt>
                <c:pt idx="19">
                  <c:v>-0.65640000000000498</c:v>
                </c:pt>
                <c:pt idx="20">
                  <c:v>-0.74349999999999739</c:v>
                </c:pt>
                <c:pt idx="21">
                  <c:v>-0.7453000000000003</c:v>
                </c:pt>
                <c:pt idx="22">
                  <c:v>-0.7365999999999957</c:v>
                </c:pt>
                <c:pt idx="23">
                  <c:v>-0.68810000000000571</c:v>
                </c:pt>
                <c:pt idx="24">
                  <c:v>-0.70799999999999841</c:v>
                </c:pt>
                <c:pt idx="25">
                  <c:v>-0.61299999999999955</c:v>
                </c:pt>
                <c:pt idx="26">
                  <c:v>-0.75860000000000127</c:v>
                </c:pt>
                <c:pt idx="27">
                  <c:v>-0.72769999999999868</c:v>
                </c:pt>
                <c:pt idx="28">
                  <c:v>-0.69329999999999359</c:v>
                </c:pt>
                <c:pt idx="29">
                  <c:v>-0.70159999999999911</c:v>
                </c:pt>
                <c:pt idx="30">
                  <c:v>-0.67659999999999343</c:v>
                </c:pt>
                <c:pt idx="31">
                  <c:v>-0.62866999999999962</c:v>
                </c:pt>
                <c:pt idx="32">
                  <c:v>-0.69280000000000541</c:v>
                </c:pt>
                <c:pt idx="33">
                  <c:v>-0.68659999999999854</c:v>
                </c:pt>
                <c:pt idx="34">
                  <c:v>-0.73269999999999413</c:v>
                </c:pt>
                <c:pt idx="35">
                  <c:v>-0.63240000000000407</c:v>
                </c:pt>
                <c:pt idx="36">
                  <c:v>-0.66379999999999484</c:v>
                </c:pt>
                <c:pt idx="37">
                  <c:v>-0.6664999999999992</c:v>
                </c:pt>
                <c:pt idx="38">
                  <c:v>-0.67149999999999466</c:v>
                </c:pt>
                <c:pt idx="39">
                  <c:v>-0.62720000000000198</c:v>
                </c:pt>
                <c:pt idx="40">
                  <c:v>-0.69570000000000221</c:v>
                </c:pt>
                <c:pt idx="41">
                  <c:v>-0.68019999999999925</c:v>
                </c:pt>
                <c:pt idx="42">
                  <c:v>-0.71399999999999864</c:v>
                </c:pt>
                <c:pt idx="43">
                  <c:v>-0.61950000000000216</c:v>
                </c:pt>
                <c:pt idx="44">
                  <c:v>-0.75149999999999295</c:v>
                </c:pt>
                <c:pt idx="45">
                  <c:v>-0.6419000000000068</c:v>
                </c:pt>
                <c:pt idx="46">
                  <c:v>-0.64809999999999945</c:v>
                </c:pt>
                <c:pt idx="47">
                  <c:v>-0.70199999999999818</c:v>
                </c:pt>
                <c:pt idx="48">
                  <c:v>-0.71040000000000703</c:v>
                </c:pt>
                <c:pt idx="49">
                  <c:v>-0.6740999999999957</c:v>
                </c:pt>
                <c:pt idx="50">
                  <c:v>-0.67929999999999779</c:v>
                </c:pt>
                <c:pt idx="51">
                  <c:v>-0.6752000000000038</c:v>
                </c:pt>
                <c:pt idx="52">
                  <c:v>-0.6950999999999965</c:v>
                </c:pt>
                <c:pt idx="53">
                  <c:v>-0.66759999999999309</c:v>
                </c:pt>
                <c:pt idx="54">
                  <c:v>-0.74169999999999447</c:v>
                </c:pt>
                <c:pt idx="55">
                  <c:v>-0.64394000000000062</c:v>
                </c:pt>
                <c:pt idx="56">
                  <c:v>-0.69943999999999562</c:v>
                </c:pt>
                <c:pt idx="57">
                  <c:v>-0.62659999999999627</c:v>
                </c:pt>
                <c:pt idx="58">
                  <c:v>-0.6629999999999967</c:v>
                </c:pt>
                <c:pt idx="59">
                  <c:v>-0.6910699999999963</c:v>
                </c:pt>
                <c:pt idx="60">
                  <c:v>-0.68359999999999843</c:v>
                </c:pt>
                <c:pt idx="61">
                  <c:v>-0.67121000000000208</c:v>
                </c:pt>
                <c:pt idx="62">
                  <c:v>-0.71980000000000643</c:v>
                </c:pt>
                <c:pt idx="63">
                  <c:v>-0.67159999999999798</c:v>
                </c:pt>
                <c:pt idx="64">
                  <c:v>-0.77270000000000039</c:v>
                </c:pt>
                <c:pt idx="65">
                  <c:v>-0.6921999999999997</c:v>
                </c:pt>
                <c:pt idx="66">
                  <c:v>-0.74250000000000682</c:v>
                </c:pt>
                <c:pt idx="67">
                  <c:v>-0.64449999999999363</c:v>
                </c:pt>
                <c:pt idx="68">
                  <c:v>-0.72329000000000576</c:v>
                </c:pt>
                <c:pt idx="69">
                  <c:v>-0.69598999999999478</c:v>
                </c:pt>
                <c:pt idx="70">
                  <c:v>-0.77500000000000568</c:v>
                </c:pt>
                <c:pt idx="71">
                  <c:v>-0.70829999999999416</c:v>
                </c:pt>
                <c:pt idx="72">
                  <c:v>-0.70159999999999911</c:v>
                </c:pt>
                <c:pt idx="73">
                  <c:v>-0.69939999999999714</c:v>
                </c:pt>
                <c:pt idx="74">
                  <c:v>-0.71414000000000044</c:v>
                </c:pt>
                <c:pt idx="75">
                  <c:v>-0.69571000000000538</c:v>
                </c:pt>
                <c:pt idx="76">
                  <c:v>-0.75884999999999536</c:v>
                </c:pt>
                <c:pt idx="77">
                  <c:v>-0.71150000000000091</c:v>
                </c:pt>
                <c:pt idx="78">
                  <c:v>-0.67423999999999751</c:v>
                </c:pt>
                <c:pt idx="79">
                  <c:v>-0.68919999999999959</c:v>
                </c:pt>
                <c:pt idx="80">
                  <c:v>-0.70550000000000068</c:v>
                </c:pt>
                <c:pt idx="81">
                  <c:v>-0.71469999999999345</c:v>
                </c:pt>
                <c:pt idx="82">
                  <c:v>-0.71482000000000312</c:v>
                </c:pt>
                <c:pt idx="83">
                  <c:v>-0.69326999999999828</c:v>
                </c:pt>
                <c:pt idx="84">
                  <c:v>-0.65519999999999357</c:v>
                </c:pt>
                <c:pt idx="85">
                  <c:v>-0.65529999999999688</c:v>
                </c:pt>
                <c:pt idx="86">
                  <c:v>-0.70081999999999312</c:v>
                </c:pt>
                <c:pt idx="87">
                  <c:v>-0.76609999999999445</c:v>
                </c:pt>
                <c:pt idx="88">
                  <c:v>-0.66440000000000055</c:v>
                </c:pt>
                <c:pt idx="89">
                  <c:v>-0.64799999999999613</c:v>
                </c:pt>
                <c:pt idx="90">
                  <c:v>-0.74051000000000045</c:v>
                </c:pt>
                <c:pt idx="91">
                  <c:v>-0.70289999999999964</c:v>
                </c:pt>
                <c:pt idx="92">
                  <c:v>-0.64499999999999602</c:v>
                </c:pt>
                <c:pt idx="93">
                  <c:v>-0.72090000000000032</c:v>
                </c:pt>
                <c:pt idx="94">
                  <c:v>-0.77872000000000696</c:v>
                </c:pt>
                <c:pt idx="95">
                  <c:v>-0.57420000000000471</c:v>
                </c:pt>
                <c:pt idx="96">
                  <c:v>-0.55500000000000682</c:v>
                </c:pt>
                <c:pt idx="97">
                  <c:v>-0.56270000000000664</c:v>
                </c:pt>
                <c:pt idx="98">
                  <c:v>-0.61090000000000089</c:v>
                </c:pt>
                <c:pt idx="99">
                  <c:v>-0.57120000000000459</c:v>
                </c:pt>
                <c:pt idx="100">
                  <c:v>-0.56069999999999709</c:v>
                </c:pt>
                <c:pt idx="101">
                  <c:v>-0.59139999999999304</c:v>
                </c:pt>
                <c:pt idx="102">
                  <c:v>-0.65000000000000568</c:v>
                </c:pt>
                <c:pt idx="103">
                  <c:v>-0.57340000000000657</c:v>
                </c:pt>
                <c:pt idx="104">
                  <c:v>-0.50499999999999545</c:v>
                </c:pt>
                <c:pt idx="105">
                  <c:v>-0.56399999999999295</c:v>
                </c:pt>
                <c:pt idx="106">
                  <c:v>-0.56929999999999836</c:v>
                </c:pt>
                <c:pt idx="107">
                  <c:v>-0.53010000000000446</c:v>
                </c:pt>
                <c:pt idx="108">
                  <c:v>-0.20000000000000284</c:v>
                </c:pt>
                <c:pt idx="109">
                  <c:v>-0.52360000000000184</c:v>
                </c:pt>
                <c:pt idx="110">
                  <c:v>-0.64100000000000534</c:v>
                </c:pt>
                <c:pt idx="111">
                  <c:v>-0.59510000000000218</c:v>
                </c:pt>
                <c:pt idx="112">
                  <c:v>-0.57880000000000109</c:v>
                </c:pt>
                <c:pt idx="113">
                  <c:v>-0.58249999999999602</c:v>
                </c:pt>
                <c:pt idx="114">
                  <c:v>-0.53319999999999368</c:v>
                </c:pt>
                <c:pt idx="115">
                  <c:v>-0.56040000000000134</c:v>
                </c:pt>
                <c:pt idx="116">
                  <c:v>-0.58270000000000266</c:v>
                </c:pt>
                <c:pt idx="117">
                  <c:v>-0.5747999999999962</c:v>
                </c:pt>
                <c:pt idx="118">
                  <c:v>-0.58089999999999975</c:v>
                </c:pt>
                <c:pt idx="119">
                  <c:v>-0.54000000000000625</c:v>
                </c:pt>
                <c:pt idx="120">
                  <c:v>-0.6016000000000048</c:v>
                </c:pt>
                <c:pt idx="121">
                  <c:v>-0.569500000000005</c:v>
                </c:pt>
                <c:pt idx="122">
                  <c:v>-0.58499999999999375</c:v>
                </c:pt>
                <c:pt idx="123">
                  <c:v>-0.52549999999999386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7.001695045812049</c:v>
                </c:pt>
                <c:pt idx="4">
                  <c:v>8.0019743776858832</c:v>
                </c:pt>
                <c:pt idx="5">
                  <c:v>9.0022476283142794</c:v>
                </c:pt>
                <c:pt idx="6">
                  <c:v>10.002539528095353</c:v>
                </c:pt>
                <c:pt idx="7">
                  <c:v>11.002822103300089</c:v>
                </c:pt>
                <c:pt idx="8">
                  <c:v>12.003107921835724</c:v>
                </c:pt>
                <c:pt idx="9">
                  <c:v>13.003387253709558</c:v>
                </c:pt>
                <c:pt idx="10">
                  <c:v>14.003679153490634</c:v>
                </c:pt>
                <c:pt idx="11">
                  <c:v>15.003951998702666</c:v>
                </c:pt>
                <c:pt idx="12">
                  <c:v>16.004228492661962</c:v>
                </c:pt>
                <c:pt idx="13">
                  <c:v>17.004510662450336</c:v>
                </c:pt>
                <c:pt idx="14">
                  <c:v>18.004809048893211</c:v>
                </c:pt>
                <c:pt idx="15">
                  <c:v>19.005085542852509</c:v>
                </c:pt>
                <c:pt idx="16">
                  <c:v>20.005361631395441</c:v>
                </c:pt>
                <c:pt idx="17">
                  <c:v>21.005647449931079</c:v>
                </c:pt>
                <c:pt idx="18">
                  <c:v>22.005929619719449</c:v>
                </c:pt>
                <c:pt idx="19">
                  <c:v>23.006202870347845</c:v>
                </c:pt>
                <c:pt idx="20">
                  <c:v>24.006491526798023</c:v>
                </c:pt>
                <c:pt idx="21">
                  <c:v>25.006774102002755</c:v>
                </c:pt>
                <c:pt idx="22">
                  <c:v>26.007050595962053</c:v>
                </c:pt>
                <c:pt idx="23">
                  <c:v>27.007336009081325</c:v>
                </c:pt>
                <c:pt idx="24">
                  <c:v>28.007612097624261</c:v>
                </c:pt>
                <c:pt idx="25">
                  <c:v>29.007897916159894</c:v>
                </c:pt>
                <c:pt idx="26">
                  <c:v>30.008177248033732</c:v>
                </c:pt>
                <c:pt idx="27">
                  <c:v>31.008456579907563</c:v>
                </c:pt>
                <c:pt idx="28">
                  <c:v>32.008745641774098</c:v>
                </c:pt>
                <c:pt idx="29">
                  <c:v>33.009031054893377</c:v>
                </c:pt>
                <c:pt idx="30">
                  <c:v>34.009310792183577</c:v>
                </c:pt>
                <c:pt idx="31">
                  <c:v>35.009586880726502</c:v>
                </c:pt>
                <c:pt idx="32">
                  <c:v>36.009869455931245</c:v>
                </c:pt>
                <c:pt idx="33">
                  <c:v>37.010152031135974</c:v>
                </c:pt>
                <c:pt idx="34">
                  <c:v>38.010434200924351</c:v>
                </c:pt>
                <c:pt idx="35">
                  <c:v>39.010723262790883</c:v>
                </c:pt>
                <c:pt idx="36">
                  <c:v>40.011005837995619</c:v>
                </c:pt>
                <c:pt idx="37">
                  <c:v>41.011283953620364</c:v>
                </c:pt>
                <c:pt idx="38">
                  <c:v>42.011563690910563</c:v>
                </c:pt>
                <c:pt idx="39">
                  <c:v>43.011847482364388</c:v>
                </c:pt>
                <c:pt idx="40">
                  <c:v>44.012127219654587</c:v>
                </c:pt>
                <c:pt idx="41">
                  <c:v>45.012411011108412</c:v>
                </c:pt>
                <c:pt idx="42">
                  <c:v>46.012690748398605</c:v>
                </c:pt>
                <c:pt idx="43">
                  <c:v>47.012970485688804</c:v>
                </c:pt>
                <c:pt idx="44">
                  <c:v>48.013250222979003</c:v>
                </c:pt>
                <c:pt idx="45">
                  <c:v>49.013538068596453</c:v>
                </c:pt>
                <c:pt idx="46">
                  <c:v>50.013821860050271</c:v>
                </c:pt>
                <c:pt idx="47">
                  <c:v>51.014097543176845</c:v>
                </c:pt>
                <c:pt idx="48">
                  <c:v>52.014377280467045</c:v>
                </c:pt>
                <c:pt idx="49">
                  <c:v>53.01466918024812</c:v>
                </c:pt>
                <c:pt idx="50">
                  <c:v>54.014952971701945</c:v>
                </c:pt>
                <c:pt idx="51">
                  <c:v>55.015224600664887</c:v>
                </c:pt>
                <c:pt idx="52">
                  <c:v>56.015508392118711</c:v>
                </c:pt>
                <c:pt idx="53">
                  <c:v>57.015788129408904</c:v>
                </c:pt>
                <c:pt idx="54">
                  <c:v>58.016075975026361</c:v>
                </c:pt>
                <c:pt idx="55">
                  <c:v>59.016359766480186</c:v>
                </c:pt>
                <c:pt idx="56">
                  <c:v>60.016643557934003</c:v>
                </c:pt>
                <c:pt idx="57">
                  <c:v>61.01691924106057</c:v>
                </c:pt>
                <c:pt idx="58">
                  <c:v>62.017190870023519</c:v>
                </c:pt>
                <c:pt idx="59">
                  <c:v>63.017486823968213</c:v>
                </c:pt>
                <c:pt idx="60">
                  <c:v>64.017762507094787</c:v>
                </c:pt>
                <c:pt idx="61">
                  <c:v>65.018046298548612</c:v>
                </c:pt>
                <c:pt idx="62">
                  <c:v>66.018321981675186</c:v>
                </c:pt>
                <c:pt idx="63">
                  <c:v>67.018605773129011</c:v>
                </c:pt>
                <c:pt idx="64">
                  <c:v>68.018893618746461</c:v>
                </c:pt>
                <c:pt idx="65">
                  <c:v>69.019181464363911</c:v>
                </c:pt>
                <c:pt idx="66">
                  <c:v>70.01945309332686</c:v>
                </c:pt>
                <c:pt idx="67">
                  <c:v>71.019740938944295</c:v>
                </c:pt>
                <c:pt idx="68">
                  <c:v>72.020020676234495</c:v>
                </c:pt>
                <c:pt idx="69">
                  <c:v>73.02030446768832</c:v>
                </c:pt>
                <c:pt idx="70">
                  <c:v>74.020592313305769</c:v>
                </c:pt>
                <c:pt idx="71">
                  <c:v>75.020867996432344</c:v>
                </c:pt>
                <c:pt idx="72">
                  <c:v>76.021143679558904</c:v>
                </c:pt>
                <c:pt idx="73">
                  <c:v>77.021427471012728</c:v>
                </c:pt>
                <c:pt idx="74">
                  <c:v>78.021715316630178</c:v>
                </c:pt>
                <c:pt idx="75">
                  <c:v>79.021995053920378</c:v>
                </c:pt>
                <c:pt idx="76">
                  <c:v>80.022278845374203</c:v>
                </c:pt>
                <c:pt idx="77">
                  <c:v>81.022554528500777</c:v>
                </c:pt>
                <c:pt idx="78">
                  <c:v>82.022842374118227</c:v>
                </c:pt>
                <c:pt idx="79">
                  <c:v>83.023122111408426</c:v>
                </c:pt>
                <c:pt idx="80">
                  <c:v>84.023401848698612</c:v>
                </c:pt>
                <c:pt idx="81">
                  <c:v>85.023689694316047</c:v>
                </c:pt>
                <c:pt idx="82">
                  <c:v>86.023969431606247</c:v>
                </c:pt>
                <c:pt idx="83">
                  <c:v>87.024261331387322</c:v>
                </c:pt>
                <c:pt idx="84">
                  <c:v>88.024528906186646</c:v>
                </c:pt>
                <c:pt idx="85">
                  <c:v>89.024812697640471</c:v>
                </c:pt>
                <c:pt idx="86">
                  <c:v>90.025096489094281</c:v>
                </c:pt>
                <c:pt idx="87">
                  <c:v>91.02538028054812</c:v>
                </c:pt>
                <c:pt idx="88">
                  <c:v>92.02566812616557</c:v>
                </c:pt>
                <c:pt idx="89">
                  <c:v>93.025939755128519</c:v>
                </c:pt>
                <c:pt idx="90">
                  <c:v>94.02622354658233</c:v>
                </c:pt>
                <c:pt idx="91">
                  <c:v>95.026507338036168</c:v>
                </c:pt>
                <c:pt idx="92">
                  <c:v>96.026791129489979</c:v>
                </c:pt>
                <c:pt idx="93">
                  <c:v>97.027074920943804</c:v>
                </c:pt>
                <c:pt idx="94">
                  <c:v>98.027354658234003</c:v>
                </c:pt>
                <c:pt idx="95">
                  <c:v>99.027638449687814</c:v>
                </c:pt>
                <c:pt idx="96">
                  <c:v>100.02791818697801</c:v>
                </c:pt>
                <c:pt idx="97">
                  <c:v>101.02819792426821</c:v>
                </c:pt>
                <c:pt idx="98">
                  <c:v>102.02848171572204</c:v>
                </c:pt>
                <c:pt idx="99">
                  <c:v>103.0287695613395</c:v>
                </c:pt>
                <c:pt idx="100">
                  <c:v>104.02904119030242</c:v>
                </c:pt>
                <c:pt idx="101">
                  <c:v>105.02932498175626</c:v>
                </c:pt>
                <c:pt idx="102">
                  <c:v>106.02960877321007</c:v>
                </c:pt>
                <c:pt idx="103">
                  <c:v>107.02989256466391</c:v>
                </c:pt>
                <c:pt idx="104">
                  <c:v>108.03017230195411</c:v>
                </c:pt>
                <c:pt idx="105">
                  <c:v>109.0304520392443</c:v>
                </c:pt>
                <c:pt idx="106">
                  <c:v>110.03073177653449</c:v>
                </c:pt>
                <c:pt idx="107">
                  <c:v>111.03101962215194</c:v>
                </c:pt>
                <c:pt idx="108">
                  <c:v>112.03129935944214</c:v>
                </c:pt>
                <c:pt idx="109">
                  <c:v>113.03157909673234</c:v>
                </c:pt>
                <c:pt idx="110">
                  <c:v>114.03185883402254</c:v>
                </c:pt>
                <c:pt idx="111">
                  <c:v>115.03214262547635</c:v>
                </c:pt>
                <c:pt idx="112">
                  <c:v>116.03242641693019</c:v>
                </c:pt>
                <c:pt idx="113">
                  <c:v>117.032710208384</c:v>
                </c:pt>
                <c:pt idx="114">
                  <c:v>118.0329899456742</c:v>
                </c:pt>
                <c:pt idx="115">
                  <c:v>119.03327373712801</c:v>
                </c:pt>
                <c:pt idx="116">
                  <c:v>120.03356158274548</c:v>
                </c:pt>
                <c:pt idx="117">
                  <c:v>121.03384132003566</c:v>
                </c:pt>
                <c:pt idx="118">
                  <c:v>122.03411700316224</c:v>
                </c:pt>
                <c:pt idx="119">
                  <c:v>123.03440079461606</c:v>
                </c:pt>
                <c:pt idx="120">
                  <c:v>124.03468053190626</c:v>
                </c:pt>
                <c:pt idx="121">
                  <c:v>125.03497243168734</c:v>
                </c:pt>
                <c:pt idx="122">
                  <c:v>126.0352481148139</c:v>
                </c:pt>
                <c:pt idx="123">
                  <c:v>127.0355278521041</c:v>
                </c:pt>
              </c:numCache>
            </c:numRef>
          </c:xVal>
          <c:yVal>
            <c:numRef>
              <c:f>'Y Locations'!$I$9:$I$132</c:f>
              <c:numCache>
                <c:formatCode>General</c:formatCode>
                <c:ptCount val="124"/>
                <c:pt idx="0">
                  <c:v>-3.1809393939482788E-2</c:v>
                </c:pt>
                <c:pt idx="1">
                  <c:v>-2.8209393939476968E-2</c:v>
                </c:pt>
                <c:pt idx="2">
                  <c:v>-1.120939393948106E-2</c:v>
                </c:pt>
                <c:pt idx="3">
                  <c:v>-3.2609393939480924E-2</c:v>
                </c:pt>
                <c:pt idx="4">
                  <c:v>-3.5093939394812423E-3</c:v>
                </c:pt>
                <c:pt idx="5">
                  <c:v>-2.3093939394982499E-3</c:v>
                </c:pt>
                <c:pt idx="6">
                  <c:v>-3.5709393939470147E-2</c:v>
                </c:pt>
                <c:pt idx="7">
                  <c:v>-2.1509393939481924E-2</c:v>
                </c:pt>
                <c:pt idx="8">
                  <c:v>-8.8093939394866538E-3</c:v>
                </c:pt>
                <c:pt idx="9">
                  <c:v>-2.3609393939494794E-2</c:v>
                </c:pt>
                <c:pt idx="10">
                  <c:v>1.7306060605051243E-3</c:v>
                </c:pt>
                <c:pt idx="11">
                  <c:v>-1.8669393939489964E-2</c:v>
                </c:pt>
                <c:pt idx="12">
                  <c:v>-7.4093939394970221E-3</c:v>
                </c:pt>
                <c:pt idx="13">
                  <c:v>-1.3469393939487873E-2</c:v>
                </c:pt>
                <c:pt idx="14">
                  <c:v>-5.4693939394780955E-3</c:v>
                </c:pt>
                <c:pt idx="15">
                  <c:v>-1.2669393939489737E-2</c:v>
                </c:pt>
                <c:pt idx="16">
                  <c:v>-2.420939393948629E-2</c:v>
                </c:pt>
                <c:pt idx="17">
                  <c:v>1.3730606060505579E-2</c:v>
                </c:pt>
                <c:pt idx="18">
                  <c:v>1.9306060605117636E-3</c:v>
                </c:pt>
                <c:pt idx="19">
                  <c:v>-2.8093939394864265E-3</c:v>
                </c:pt>
                <c:pt idx="20">
                  <c:v>-1.0669393939480187E-2</c:v>
                </c:pt>
                <c:pt idx="21">
                  <c:v>-3.7939393948249744E-4</c:v>
                </c:pt>
                <c:pt idx="22">
                  <c:v>-1.9809393939482334E-2</c:v>
                </c:pt>
                <c:pt idx="23">
                  <c:v>1.7030606060529863E-2</c:v>
                </c:pt>
                <c:pt idx="24">
                  <c:v>-2.7269393939491238E-2</c:v>
                </c:pt>
                <c:pt idx="25">
                  <c:v>-2.5809393939482561E-2</c:v>
                </c:pt>
                <c:pt idx="26">
                  <c:v>7.2306060605171751E-3</c:v>
                </c:pt>
                <c:pt idx="27">
                  <c:v>7.0906060605295806E-3</c:v>
                </c:pt>
                <c:pt idx="28">
                  <c:v>-1.7809393939472784E-2</c:v>
                </c:pt>
                <c:pt idx="29">
                  <c:v>5.5306060605175844E-3</c:v>
                </c:pt>
                <c:pt idx="30">
                  <c:v>-1.1109393939477741E-2</c:v>
                </c:pt>
                <c:pt idx="31">
                  <c:v>-5.7693939394880545E-3</c:v>
                </c:pt>
                <c:pt idx="32">
                  <c:v>-3.2509393939477604E-2</c:v>
                </c:pt>
                <c:pt idx="33">
                  <c:v>1.5130606060523633E-2</c:v>
                </c:pt>
                <c:pt idx="34">
                  <c:v>5.3306060605109451E-3</c:v>
                </c:pt>
                <c:pt idx="35">
                  <c:v>1.1430606060514492E-2</c:v>
                </c:pt>
                <c:pt idx="36">
                  <c:v>-1.1069393939493466E-2</c:v>
                </c:pt>
                <c:pt idx="37">
                  <c:v>1.543060606050517E-2</c:v>
                </c:pt>
                <c:pt idx="38">
                  <c:v>1.4630606060507034E-2</c:v>
                </c:pt>
                <c:pt idx="39">
                  <c:v>6.9306060605072162E-3</c:v>
                </c:pt>
                <c:pt idx="40">
                  <c:v>1.2130606060509308E-2</c:v>
                </c:pt>
                <c:pt idx="41">
                  <c:v>1.1590606060508435E-2</c:v>
                </c:pt>
                <c:pt idx="42">
                  <c:v>5.8306060605275434E-3</c:v>
                </c:pt>
                <c:pt idx="43">
                  <c:v>3.9906060605119364E-3</c:v>
                </c:pt>
                <c:pt idx="44">
                  <c:v>2.6306060605065795E-3</c:v>
                </c:pt>
                <c:pt idx="45">
                  <c:v>9.7906060605055245E-3</c:v>
                </c:pt>
                <c:pt idx="46">
                  <c:v>1.0530606060513037E-2</c:v>
                </c:pt>
                <c:pt idx="47">
                  <c:v>3.0306060605198581E-3</c:v>
                </c:pt>
                <c:pt idx="48">
                  <c:v>2.8306060605132188E-3</c:v>
                </c:pt>
                <c:pt idx="49">
                  <c:v>-1.5269393939490783E-2</c:v>
                </c:pt>
                <c:pt idx="50">
                  <c:v>-5.9693939394946938E-3</c:v>
                </c:pt>
                <c:pt idx="51">
                  <c:v>2.3130606060504988E-2</c:v>
                </c:pt>
                <c:pt idx="52">
                  <c:v>-4.0939393949201985E-4</c:v>
                </c:pt>
                <c:pt idx="53">
                  <c:v>1.2930606060507444E-2</c:v>
                </c:pt>
                <c:pt idx="54">
                  <c:v>-9.7493939394723839E-3</c:v>
                </c:pt>
                <c:pt idx="55">
                  <c:v>2.4230606060513082E-2</c:v>
                </c:pt>
                <c:pt idx="56">
                  <c:v>-6.3693939394795507E-3</c:v>
                </c:pt>
                <c:pt idx="57">
                  <c:v>-1.2769393939493057E-2</c:v>
                </c:pt>
                <c:pt idx="58">
                  <c:v>-9.0939393948019642E-4</c:v>
                </c:pt>
                <c:pt idx="59">
                  <c:v>1.4630606060507034E-2</c:v>
                </c:pt>
                <c:pt idx="60">
                  <c:v>-5.7093939394974313E-3</c:v>
                </c:pt>
                <c:pt idx="61">
                  <c:v>2.3930606060503123E-2</c:v>
                </c:pt>
                <c:pt idx="62">
                  <c:v>-6.3693939394795507E-3</c:v>
                </c:pt>
                <c:pt idx="63">
                  <c:v>5.3060606052213188E-4</c:v>
                </c:pt>
                <c:pt idx="64">
                  <c:v>9.306060605069888E-4</c:v>
                </c:pt>
                <c:pt idx="65">
                  <c:v>-1.1069393939493466E-2</c:v>
                </c:pt>
                <c:pt idx="66">
                  <c:v>1.3030606060510763E-2</c:v>
                </c:pt>
                <c:pt idx="67">
                  <c:v>2.4090606060525488E-2</c:v>
                </c:pt>
                <c:pt idx="68">
                  <c:v>2.5230606060517857E-2</c:v>
                </c:pt>
                <c:pt idx="69">
                  <c:v>-2.5693939394955123E-3</c:v>
                </c:pt>
                <c:pt idx="70">
                  <c:v>5.4906060605048879E-3</c:v>
                </c:pt>
                <c:pt idx="71">
                  <c:v>-6.6693939394895096E-3</c:v>
                </c:pt>
                <c:pt idx="72">
                  <c:v>1.1130606060504533E-2</c:v>
                </c:pt>
                <c:pt idx="73">
                  <c:v>2.9930606060503351E-2</c:v>
                </c:pt>
                <c:pt idx="74">
                  <c:v>1.933060606052095E-2</c:v>
                </c:pt>
                <c:pt idx="75">
                  <c:v>-1.2609393939470692E-2</c:v>
                </c:pt>
                <c:pt idx="76">
                  <c:v>3.730606060514674E-3</c:v>
                </c:pt>
                <c:pt idx="77">
                  <c:v>2.2330606060506852E-2</c:v>
                </c:pt>
                <c:pt idx="78">
                  <c:v>7.306060605287712E-4</c:v>
                </c:pt>
                <c:pt idx="79">
                  <c:v>4.790606060510072E-3</c:v>
                </c:pt>
                <c:pt idx="80">
                  <c:v>-4.5693939394766403E-3</c:v>
                </c:pt>
                <c:pt idx="81">
                  <c:v>1.5790606060505752E-2</c:v>
                </c:pt>
                <c:pt idx="82">
                  <c:v>-2.6693939394704103E-3</c:v>
                </c:pt>
                <c:pt idx="83">
                  <c:v>-1.2109393939482516E-2</c:v>
                </c:pt>
                <c:pt idx="84">
                  <c:v>1.8830606060504351E-2</c:v>
                </c:pt>
                <c:pt idx="85">
                  <c:v>6.030606060505761E-3</c:v>
                </c:pt>
                <c:pt idx="86">
                  <c:v>2.4130606060509763E-2</c:v>
                </c:pt>
                <c:pt idx="87">
                  <c:v>9.1306060605234052E-3</c:v>
                </c:pt>
                <c:pt idx="88">
                  <c:v>-2.7093939394831068E-3</c:v>
                </c:pt>
                <c:pt idx="89">
                  <c:v>-2.2099393939470247E-2</c:v>
                </c:pt>
                <c:pt idx="90">
                  <c:v>-1.0309393939479605E-2</c:v>
                </c:pt>
                <c:pt idx="91">
                  <c:v>-1.2209393939485835E-2</c:v>
                </c:pt>
                <c:pt idx="92">
                  <c:v>2.9906060605071616E-3</c:v>
                </c:pt>
                <c:pt idx="93">
                  <c:v>-2.6593939394956578E-3</c:v>
                </c:pt>
                <c:pt idx="94">
                  <c:v>-1.4809393939486881E-2</c:v>
                </c:pt>
                <c:pt idx="95">
                  <c:v>-1.8109393939482743E-2</c:v>
                </c:pt>
                <c:pt idx="96">
                  <c:v>-7.7693939394976042E-3</c:v>
                </c:pt>
                <c:pt idx="97">
                  <c:v>-5.8093939394723293E-3</c:v>
                </c:pt>
                <c:pt idx="98">
                  <c:v>8.9060606052271396E-4</c:v>
                </c:pt>
                <c:pt idx="99">
                  <c:v>-9.8193939394946028E-3</c:v>
                </c:pt>
                <c:pt idx="100">
                  <c:v>-4.8093939394959762E-3</c:v>
                </c:pt>
                <c:pt idx="101">
                  <c:v>9.1306060605234052E-3</c:v>
                </c:pt>
                <c:pt idx="102">
                  <c:v>-2.4879393939471584E-2</c:v>
                </c:pt>
                <c:pt idx="103">
                  <c:v>1.7906060605241692E-3</c:v>
                </c:pt>
                <c:pt idx="104">
                  <c:v>-1.9809393939482334E-2</c:v>
                </c:pt>
                <c:pt idx="105">
                  <c:v>1.7306060605051243E-3</c:v>
                </c:pt>
                <c:pt idx="106">
                  <c:v>-1.8369393939480005E-2</c:v>
                </c:pt>
                <c:pt idx="107">
                  <c:v>-1.69393939472684E-4</c:v>
                </c:pt>
                <c:pt idx="108">
                  <c:v>-2.4093939394731478E-3</c:v>
                </c:pt>
                <c:pt idx="109">
                  <c:v>2.4306060605283619E-3</c:v>
                </c:pt>
                <c:pt idx="110">
                  <c:v>-2.3709393939498113E-2</c:v>
                </c:pt>
                <c:pt idx="111">
                  <c:v>3.4906060605237599E-3</c:v>
                </c:pt>
                <c:pt idx="112">
                  <c:v>-4.369393939470001E-3</c:v>
                </c:pt>
                <c:pt idx="113">
                  <c:v>1.0530606060513037E-2</c:v>
                </c:pt>
                <c:pt idx="114">
                  <c:v>1.6306060605018047E-3</c:v>
                </c:pt>
                <c:pt idx="115">
                  <c:v>-7.4093939394970221E-3</c:v>
                </c:pt>
                <c:pt idx="116">
                  <c:v>-2.5693939394955123E-3</c:v>
                </c:pt>
                <c:pt idx="117">
                  <c:v>1.2830606060504124E-2</c:v>
                </c:pt>
                <c:pt idx="118">
                  <c:v>6.3060606052545154E-4</c:v>
                </c:pt>
                <c:pt idx="119">
                  <c:v>1.0990606060516939E-2</c:v>
                </c:pt>
                <c:pt idx="120">
                  <c:v>1.3790606060524624E-2</c:v>
                </c:pt>
                <c:pt idx="121">
                  <c:v>1.003060606052486E-2</c:v>
                </c:pt>
                <c:pt idx="122">
                  <c:v>2.4306060605283619E-3</c:v>
                </c:pt>
                <c:pt idx="123">
                  <c:v>-5.6609393939481834E-2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  <c:max val="0.1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85725</xdr:colOff>
      <xdr:row>4</xdr:row>
      <xdr:rowOff>185737</xdr:rowOff>
    </xdr:from>
    <xdr:to>
      <xdr:col>34</xdr:col>
      <xdr:colOff>85725</xdr:colOff>
      <xdr:row>23</xdr:row>
      <xdr:rowOff>152400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058525" y="947737"/>
          <a:ext cx="9753600" cy="3586163"/>
          <a:chOff x="9324975" y="842962"/>
          <a:chExt cx="9753600" cy="3586163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586163"/>
            <a:chOff x="9324975" y="842962"/>
            <a:chExt cx="9753600" cy="3586163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820275" y="1314450"/>
              <a:ext cx="8458200" cy="3114675"/>
              <a:chOff x="8401050" y="1343025"/>
              <a:chExt cx="8458200" cy="3114675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4010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2204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40398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401050" y="3686175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506076" y="3686175"/>
                <a:ext cx="2133600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649200" y="3686175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630150" y="1343025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87025" y="13716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7327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211551" y="3657600"/>
            <a:ext cx="2057400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topLeftCell="A87" zoomScaleNormal="100" workbookViewId="0">
      <selection activeCell="V108" sqref="V108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</row>
    <row r="5" spans="5:17" x14ac:dyDescent="0.25">
      <c r="E5">
        <v>67.231300000000005</v>
      </c>
      <c r="F5">
        <v>223.99997999999999</v>
      </c>
      <c r="G5">
        <v>11.315</v>
      </c>
      <c r="I5">
        <f>F137-$J$5</f>
        <v>-6.4059393939487563E-2</v>
      </c>
      <c r="J5">
        <f>AVERAGE(F137:F268)</f>
        <v>236.92328939393948</v>
      </c>
      <c r="K5">
        <f>-(G5-$G$5)*0.000145+0.236805+I5</f>
        <v>0.17274560606051242</v>
      </c>
      <c r="L5">
        <f>E5-77.5+19/2</f>
        <v>-0.7686999999999955</v>
      </c>
      <c r="N5" s="4">
        <f>G5/$G$5</f>
        <v>1</v>
      </c>
      <c r="P5" s="5">
        <f t="shared" ref="P5:P8" si="0">I5*1000</f>
        <v>-64.059393939487563</v>
      </c>
      <c r="Q5" s="6">
        <f t="shared" ref="Q5:Q8" si="1">(L5-$M$9)*1000</f>
        <v>-106.04032258064078</v>
      </c>
    </row>
    <row r="6" spans="5:17" x14ac:dyDescent="0.25">
      <c r="E6">
        <v>67.322400000000002</v>
      </c>
      <c r="F6">
        <v>223.99997999999999</v>
      </c>
      <c r="G6">
        <v>35.987969999999997</v>
      </c>
      <c r="I6">
        <f t="shared" ref="I6:I69" si="2">F138-$J$5</f>
        <v>-2.5269393939481688E-2</v>
      </c>
      <c r="K6">
        <f t="shared" ref="K6:K69" si="3">-(G6-$G$5)*0.000145+0.236805+I6</f>
        <v>0.2079580254105183</v>
      </c>
      <c r="L6">
        <f t="shared" ref="L6:L69" si="4">E6-77.5+19/2</f>
        <v>-0.6775999999999982</v>
      </c>
      <c r="N6" s="4">
        <f>(G6-$G$5)/24.666+1</f>
        <v>2.0002825752047353</v>
      </c>
      <c r="P6" s="5">
        <f t="shared" si="0"/>
        <v>-25.269393939481688</v>
      </c>
      <c r="Q6" s="5">
        <f t="shared" si="1"/>
        <v>-14.940322580643484</v>
      </c>
    </row>
    <row r="7" spans="5:17" x14ac:dyDescent="0.25">
      <c r="E7">
        <v>67.229600000000005</v>
      </c>
      <c r="F7">
        <v>223.99988999999999</v>
      </c>
      <c r="G7">
        <v>60.66086</v>
      </c>
      <c r="I7">
        <f t="shared" si="2"/>
        <v>6.7230606060519449E-2</v>
      </c>
      <c r="K7">
        <f t="shared" si="3"/>
        <v>0.29688045636051941</v>
      </c>
      <c r="L7">
        <f t="shared" si="4"/>
        <v>-0.77039999999999509</v>
      </c>
      <c r="N7" s="4">
        <f t="shared" ref="N7" si="5">(G7-$G$5)/24.666+1</f>
        <v>3.0005619070785698</v>
      </c>
      <c r="P7" s="6">
        <f t="shared" si="0"/>
        <v>67.230606060519449</v>
      </c>
      <c r="Q7" s="6">
        <f t="shared" si="1"/>
        <v>-107.74032258064037</v>
      </c>
    </row>
    <row r="8" spans="5:17" x14ac:dyDescent="0.25">
      <c r="E8">
        <v>67.313199999999995</v>
      </c>
      <c r="F8">
        <v>223.99997999999999</v>
      </c>
      <c r="G8">
        <v>85.333979999999997</v>
      </c>
      <c r="I8">
        <f t="shared" si="2"/>
        <v>4.5930606060522905E-2</v>
      </c>
      <c r="K8">
        <f t="shared" si="3"/>
        <v>0.27200285396052293</v>
      </c>
      <c r="L8">
        <f t="shared" si="4"/>
        <v>-0.68680000000000518</v>
      </c>
      <c r="N8" s="4">
        <v>3</v>
      </c>
      <c r="P8" s="6">
        <f t="shared" si="0"/>
        <v>45.930606060522905</v>
      </c>
      <c r="Q8" s="7">
        <f t="shared" si="1"/>
        <v>-24.140322580650462</v>
      </c>
    </row>
    <row r="9" spans="5:17" x14ac:dyDescent="0.25">
      <c r="E9">
        <v>67.218999999999994</v>
      </c>
      <c r="F9">
        <v>223.99997999999999</v>
      </c>
      <c r="G9">
        <v>110.00688</v>
      </c>
      <c r="I9">
        <f t="shared" si="2"/>
        <v>-3.1809393939482788E-2</v>
      </c>
      <c r="K9">
        <f t="shared" si="3"/>
        <v>0.19068528346051719</v>
      </c>
      <c r="L9">
        <f t="shared" si="4"/>
        <v>-0.78100000000000591</v>
      </c>
      <c r="M9">
        <f>AVERAGE(L9:L132)</f>
        <v>-0.66265967741935472</v>
      </c>
      <c r="N9" s="4">
        <v>4</v>
      </c>
      <c r="P9" s="6">
        <f>I9*1000</f>
        <v>-31.809393939482788</v>
      </c>
      <c r="Q9" s="6">
        <f>(L9-$M$9)*1000</f>
        <v>-118.34032258065119</v>
      </c>
    </row>
    <row r="10" spans="5:17" x14ac:dyDescent="0.25">
      <c r="E10">
        <v>67.324799999999996</v>
      </c>
      <c r="F10">
        <v>223.99997999999999</v>
      </c>
      <c r="G10">
        <v>134.67961</v>
      </c>
      <c r="I10">
        <f t="shared" si="2"/>
        <v>-2.8209393939476968E-2</v>
      </c>
      <c r="K10">
        <f t="shared" si="3"/>
        <v>0.19070773761052301</v>
      </c>
      <c r="L10">
        <f t="shared" si="4"/>
        <v>-0.6752000000000038</v>
      </c>
      <c r="N10" s="4">
        <v>5</v>
      </c>
      <c r="P10" s="6">
        <f t="shared" ref="P10:P73" si="6">I10*1000</f>
        <v>-28.209393939476968</v>
      </c>
      <c r="Q10" s="5">
        <f t="shared" ref="Q10:Q73" si="7">(L10-$M$9)*1000</f>
        <v>-12.540322580649077</v>
      </c>
    </row>
    <row r="11" spans="5:17" x14ac:dyDescent="0.25">
      <c r="E11">
        <v>67.287800000000004</v>
      </c>
      <c r="F11">
        <v>223.99997999999999</v>
      </c>
      <c r="G11">
        <v>159.35281000000001</v>
      </c>
      <c r="I11">
        <f t="shared" si="2"/>
        <v>-1.120939393948106E-2</v>
      </c>
      <c r="K11">
        <f t="shared" si="3"/>
        <v>0.20413012361051894</v>
      </c>
      <c r="L11">
        <f t="shared" si="4"/>
        <v>-0.71219999999999573</v>
      </c>
      <c r="N11" s="4">
        <v>6</v>
      </c>
      <c r="P11" s="5">
        <f t="shared" si="6"/>
        <v>-11.20939393948106</v>
      </c>
      <c r="Q11" s="5">
        <f t="shared" si="7"/>
        <v>-49.540322580641003</v>
      </c>
    </row>
    <row r="12" spans="5:17" x14ac:dyDescent="0.25">
      <c r="E12">
        <v>67.304599999999994</v>
      </c>
      <c r="F12">
        <v>223.99997999999999</v>
      </c>
      <c r="G12">
        <v>184.02578</v>
      </c>
      <c r="I12">
        <f t="shared" si="2"/>
        <v>-3.2609393939480924E-2</v>
      </c>
      <c r="K12">
        <f t="shared" si="3"/>
        <v>0.17915254296051908</v>
      </c>
      <c r="L12">
        <f t="shared" si="4"/>
        <v>-0.69540000000000646</v>
      </c>
      <c r="N12" s="4">
        <f>(G12-$G$6)/24.666+1</f>
        <v>7.001695045812049</v>
      </c>
      <c r="P12" s="6">
        <f t="shared" si="6"/>
        <v>-32.609393939480924</v>
      </c>
      <c r="Q12" s="5">
        <f t="shared" si="7"/>
        <v>-32.740322580651736</v>
      </c>
    </row>
    <row r="13" spans="5:17" x14ac:dyDescent="0.25">
      <c r="E13">
        <v>67.296199999999999</v>
      </c>
      <c r="F13">
        <v>224.00003000000001</v>
      </c>
      <c r="G13">
        <v>208.69866999999999</v>
      </c>
      <c r="I13">
        <f t="shared" si="2"/>
        <v>-3.5093939394812423E-3</v>
      </c>
      <c r="K13">
        <f t="shared" si="3"/>
        <v>0.20467497391051875</v>
      </c>
      <c r="L13">
        <f t="shared" si="4"/>
        <v>-0.70380000000000109</v>
      </c>
      <c r="N13" s="4">
        <f t="shared" ref="N13:N76" si="8">(G13-$G$6)/24.666+1</f>
        <v>8.0019743776858832</v>
      </c>
      <c r="P13" s="5">
        <f t="shared" si="6"/>
        <v>-3.5093939394812423</v>
      </c>
      <c r="Q13" s="5">
        <f t="shared" si="7"/>
        <v>-41.140322580646369</v>
      </c>
    </row>
    <row r="14" spans="5:17" x14ac:dyDescent="0.25">
      <c r="E14">
        <v>67.293899999999994</v>
      </c>
      <c r="F14">
        <v>223.99997999999999</v>
      </c>
      <c r="G14">
        <v>233.37141</v>
      </c>
      <c r="I14">
        <f t="shared" si="2"/>
        <v>-2.3093939394982499E-3</v>
      </c>
      <c r="K14">
        <f t="shared" si="3"/>
        <v>0.20229742661050173</v>
      </c>
      <c r="L14">
        <f t="shared" si="4"/>
        <v>-0.70610000000000639</v>
      </c>
      <c r="N14" s="4">
        <f t="shared" si="8"/>
        <v>9.0022476283142794</v>
      </c>
      <c r="P14" s="5">
        <f t="shared" si="6"/>
        <v>-2.3093939394982499</v>
      </c>
      <c r="Q14" s="5">
        <f t="shared" si="7"/>
        <v>-43.440322580651667</v>
      </c>
    </row>
    <row r="15" spans="5:17" x14ac:dyDescent="0.25">
      <c r="E15">
        <v>67.305099999999996</v>
      </c>
      <c r="F15">
        <v>223.99997999999999</v>
      </c>
      <c r="G15">
        <v>258.04460999999998</v>
      </c>
      <c r="I15">
        <f t="shared" si="2"/>
        <v>-3.5709393939470147E-2</v>
      </c>
      <c r="K15">
        <f t="shared" si="3"/>
        <v>0.16531981261052986</v>
      </c>
      <c r="L15">
        <f t="shared" si="4"/>
        <v>-0.69490000000000407</v>
      </c>
      <c r="N15" s="4">
        <f t="shared" si="8"/>
        <v>10.002539528095353</v>
      </c>
      <c r="P15" s="6">
        <f t="shared" si="6"/>
        <v>-35.709393939470147</v>
      </c>
      <c r="Q15" s="5">
        <f t="shared" si="7"/>
        <v>-32.240322580649348</v>
      </c>
    </row>
    <row r="16" spans="5:17" x14ac:dyDescent="0.25">
      <c r="E16">
        <v>67.377989999999997</v>
      </c>
      <c r="F16">
        <v>223.99997999999999</v>
      </c>
      <c r="G16">
        <v>282.71758</v>
      </c>
      <c r="I16">
        <f t="shared" si="2"/>
        <v>-2.1509393939481924E-2</v>
      </c>
      <c r="K16">
        <f t="shared" si="3"/>
        <v>0.17594223196051806</v>
      </c>
      <c r="L16">
        <f t="shared" si="4"/>
        <v>-0.62201000000000306</v>
      </c>
      <c r="N16" s="4">
        <f t="shared" si="8"/>
        <v>11.002822103300089</v>
      </c>
      <c r="P16" s="5">
        <f t="shared" si="6"/>
        <v>-21.509393939481924</v>
      </c>
      <c r="Q16" s="5">
        <f t="shared" si="7"/>
        <v>40.649677419351661</v>
      </c>
    </row>
    <row r="17" spans="5:17" x14ac:dyDescent="0.25">
      <c r="E17">
        <v>67.291399999999996</v>
      </c>
      <c r="F17">
        <v>223.99997999999999</v>
      </c>
      <c r="G17">
        <v>307.39062999999999</v>
      </c>
      <c r="I17">
        <f t="shared" si="2"/>
        <v>-8.8093939394866538E-3</v>
      </c>
      <c r="K17">
        <f t="shared" si="3"/>
        <v>0.18506463971051335</v>
      </c>
      <c r="L17">
        <f t="shared" si="4"/>
        <v>-0.70860000000000412</v>
      </c>
      <c r="N17" s="4">
        <f t="shared" si="8"/>
        <v>12.003107921835724</v>
      </c>
      <c r="P17" s="5">
        <f t="shared" si="6"/>
        <v>-8.8093939394866538</v>
      </c>
      <c r="Q17" s="5">
        <f t="shared" si="7"/>
        <v>-45.940322580649394</v>
      </c>
    </row>
    <row r="18" spans="5:17" x14ac:dyDescent="0.25">
      <c r="E18">
        <v>67.364800000000002</v>
      </c>
      <c r="F18">
        <v>223.99997999999999</v>
      </c>
      <c r="G18">
        <v>332.06351999999998</v>
      </c>
      <c r="I18">
        <f t="shared" si="2"/>
        <v>-2.3609393939494794E-2</v>
      </c>
      <c r="K18">
        <f t="shared" si="3"/>
        <v>0.1666870706605052</v>
      </c>
      <c r="L18">
        <f t="shared" si="4"/>
        <v>-0.63519999999999754</v>
      </c>
      <c r="N18" s="4">
        <f t="shared" si="8"/>
        <v>13.003387253709558</v>
      </c>
      <c r="P18" s="5">
        <f t="shared" si="6"/>
        <v>-23.609393939494794</v>
      </c>
      <c r="Q18" s="5">
        <f t="shared" si="7"/>
        <v>27.459677419357178</v>
      </c>
    </row>
    <row r="19" spans="5:17" x14ac:dyDescent="0.25">
      <c r="E19">
        <v>67.2697</v>
      </c>
      <c r="F19">
        <v>223.99997999999999</v>
      </c>
      <c r="G19">
        <v>356.73671999999999</v>
      </c>
      <c r="I19">
        <f t="shared" si="2"/>
        <v>1.7306060605051243E-3</v>
      </c>
      <c r="K19">
        <f t="shared" si="3"/>
        <v>0.18844945666050511</v>
      </c>
      <c r="L19">
        <f t="shared" si="4"/>
        <v>-0.73029999999999973</v>
      </c>
      <c r="N19" s="4">
        <f t="shared" si="8"/>
        <v>14.003679153490634</v>
      </c>
      <c r="P19" s="5">
        <f t="shared" si="6"/>
        <v>1.7306060605051243</v>
      </c>
      <c r="Q19" s="5">
        <f t="shared" si="7"/>
        <v>-67.640322580645005</v>
      </c>
    </row>
    <row r="20" spans="5:17" x14ac:dyDescent="0.25">
      <c r="E20">
        <v>67.309899999999999</v>
      </c>
      <c r="F20">
        <v>223.99997999999999</v>
      </c>
      <c r="G20">
        <v>381.40944999999999</v>
      </c>
      <c r="I20">
        <f t="shared" si="2"/>
        <v>-1.8669393939489964E-2</v>
      </c>
      <c r="K20">
        <f t="shared" si="3"/>
        <v>0.16447191081051002</v>
      </c>
      <c r="L20">
        <f t="shared" si="4"/>
        <v>-0.69010000000000105</v>
      </c>
      <c r="N20" s="4">
        <f t="shared" si="8"/>
        <v>15.003951998702666</v>
      </c>
      <c r="P20" s="5">
        <f t="shared" si="6"/>
        <v>-18.669393939489964</v>
      </c>
      <c r="Q20" s="5">
        <f t="shared" si="7"/>
        <v>-27.440322580646324</v>
      </c>
    </row>
    <row r="21" spans="5:17" x14ac:dyDescent="0.25">
      <c r="E21">
        <v>67.302700000000002</v>
      </c>
      <c r="F21">
        <v>223.99997999999999</v>
      </c>
      <c r="G21">
        <v>406.08226999999999</v>
      </c>
      <c r="I21">
        <f t="shared" si="2"/>
        <v>-7.4093939394970221E-3</v>
      </c>
      <c r="K21">
        <f t="shared" si="3"/>
        <v>0.17215435191050296</v>
      </c>
      <c r="L21">
        <f t="shared" si="4"/>
        <v>-0.69729999999999848</v>
      </c>
      <c r="N21" s="4">
        <f t="shared" si="8"/>
        <v>16.004228492661962</v>
      </c>
      <c r="P21" s="5">
        <f t="shared" si="6"/>
        <v>-7.4093939394970221</v>
      </c>
      <c r="Q21" s="5">
        <f t="shared" si="7"/>
        <v>-34.640322580643755</v>
      </c>
    </row>
    <row r="22" spans="5:17" x14ac:dyDescent="0.25">
      <c r="E22">
        <v>67.331000000000003</v>
      </c>
      <c r="F22">
        <v>223.99997999999999</v>
      </c>
      <c r="G22">
        <v>430.75522999999998</v>
      </c>
      <c r="I22">
        <f t="shared" si="2"/>
        <v>-1.3469393939487873E-2</v>
      </c>
      <c r="K22">
        <f t="shared" si="3"/>
        <v>0.16251677271051213</v>
      </c>
      <c r="L22">
        <f t="shared" si="4"/>
        <v>-0.66899999999999693</v>
      </c>
      <c r="N22" s="4">
        <f t="shared" si="8"/>
        <v>17.004510662450336</v>
      </c>
      <c r="P22" s="5">
        <f t="shared" si="6"/>
        <v>-13.469393939487873</v>
      </c>
      <c r="Q22" s="5">
        <f t="shared" si="7"/>
        <v>-6.3403225806422103</v>
      </c>
    </row>
    <row r="23" spans="5:17" x14ac:dyDescent="0.25">
      <c r="E23">
        <v>67.319999999999993</v>
      </c>
      <c r="F23">
        <v>223.99997999999999</v>
      </c>
      <c r="G23">
        <v>455.42858999999999</v>
      </c>
      <c r="I23">
        <f t="shared" si="2"/>
        <v>-5.4693939394780955E-3</v>
      </c>
      <c r="K23">
        <f t="shared" si="3"/>
        <v>0.16693913551052189</v>
      </c>
      <c r="L23">
        <f t="shared" si="4"/>
        <v>-0.68000000000000682</v>
      </c>
      <c r="N23" s="4">
        <f t="shared" si="8"/>
        <v>18.004809048893211</v>
      </c>
      <c r="P23" s="5">
        <f t="shared" si="6"/>
        <v>-5.4693939394780955</v>
      </c>
      <c r="Q23" s="5">
        <f t="shared" si="7"/>
        <v>-17.340322580652099</v>
      </c>
    </row>
    <row r="24" spans="5:17" x14ac:dyDescent="0.25">
      <c r="E24">
        <v>67.292000000000002</v>
      </c>
      <c r="F24">
        <v>223.99997999999999</v>
      </c>
      <c r="G24">
        <v>480.10140999999999</v>
      </c>
      <c r="I24">
        <f t="shared" si="2"/>
        <v>-1.2669393939489737E-2</v>
      </c>
      <c r="K24">
        <f t="shared" si="3"/>
        <v>0.15616157661051025</v>
      </c>
      <c r="L24">
        <f t="shared" si="4"/>
        <v>-0.70799999999999841</v>
      </c>
      <c r="N24" s="4">
        <f t="shared" si="8"/>
        <v>19.005085542852509</v>
      </c>
      <c r="P24" s="5">
        <f t="shared" si="6"/>
        <v>-12.669393939489737</v>
      </c>
      <c r="Q24" s="5">
        <f t="shared" si="7"/>
        <v>-45.340322580643686</v>
      </c>
    </row>
    <row r="25" spans="5:17" x14ac:dyDescent="0.25">
      <c r="E25">
        <v>67.274000000000001</v>
      </c>
      <c r="F25">
        <v>223.99997999999999</v>
      </c>
      <c r="G25">
        <v>504.77422000000001</v>
      </c>
      <c r="I25">
        <f t="shared" si="2"/>
        <v>-2.420939393948629E-2</v>
      </c>
      <c r="K25">
        <f t="shared" si="3"/>
        <v>0.14104401916051368</v>
      </c>
      <c r="L25">
        <f t="shared" si="4"/>
        <v>-0.72599999999999909</v>
      </c>
      <c r="N25" s="4">
        <f t="shared" si="8"/>
        <v>20.005361631395441</v>
      </c>
      <c r="P25" s="5">
        <f t="shared" si="6"/>
        <v>-24.20939393948629</v>
      </c>
      <c r="Q25" s="5">
        <f t="shared" si="7"/>
        <v>-63.340322580644369</v>
      </c>
    </row>
    <row r="26" spans="5:17" x14ac:dyDescent="0.25">
      <c r="E26">
        <v>67.316299999999998</v>
      </c>
      <c r="F26">
        <v>223.99997999999999</v>
      </c>
      <c r="G26">
        <v>529.44727</v>
      </c>
      <c r="I26">
        <f t="shared" si="2"/>
        <v>1.3730606060505579E-2</v>
      </c>
      <c r="K26">
        <f t="shared" si="3"/>
        <v>0.17540642691050556</v>
      </c>
      <c r="L26">
        <f t="shared" si="4"/>
        <v>-0.68370000000000175</v>
      </c>
      <c r="N26" s="4">
        <f t="shared" si="8"/>
        <v>21.005647449931079</v>
      </c>
      <c r="P26" s="5">
        <f t="shared" si="6"/>
        <v>13.730606060505579</v>
      </c>
      <c r="Q26" s="5">
        <f t="shared" si="7"/>
        <v>-21.040322580647029</v>
      </c>
    </row>
    <row r="27" spans="5:17" x14ac:dyDescent="0.25">
      <c r="E27">
        <v>67.264200000000002</v>
      </c>
      <c r="F27">
        <v>223.99997999999999</v>
      </c>
      <c r="G27">
        <v>554.12022999999999</v>
      </c>
      <c r="I27">
        <f t="shared" si="2"/>
        <v>1.9306060605117636E-3</v>
      </c>
      <c r="K27">
        <f t="shared" si="3"/>
        <v>0.16002884771051176</v>
      </c>
      <c r="L27">
        <f t="shared" si="4"/>
        <v>-0.73579999999999757</v>
      </c>
      <c r="N27" s="4">
        <f t="shared" si="8"/>
        <v>22.005929619719449</v>
      </c>
      <c r="P27" s="5">
        <f t="shared" si="6"/>
        <v>1.9306060605117636</v>
      </c>
      <c r="Q27" s="5">
        <f t="shared" si="7"/>
        <v>-73.140322580642845</v>
      </c>
    </row>
    <row r="28" spans="5:17" x14ac:dyDescent="0.25">
      <c r="E28">
        <v>67.343599999999995</v>
      </c>
      <c r="F28">
        <v>224.00005999999999</v>
      </c>
      <c r="G28">
        <v>578.79296999999997</v>
      </c>
      <c r="I28">
        <f t="shared" si="2"/>
        <v>-2.8093939394864265E-3</v>
      </c>
      <c r="K28">
        <f t="shared" si="3"/>
        <v>0.15171130041051356</v>
      </c>
      <c r="L28">
        <f t="shared" si="4"/>
        <v>-0.65640000000000498</v>
      </c>
      <c r="N28" s="4">
        <f t="shared" si="8"/>
        <v>23.006202870347845</v>
      </c>
      <c r="P28" s="5">
        <f t="shared" si="6"/>
        <v>-2.8093939394864265</v>
      </c>
      <c r="Q28" s="5">
        <f t="shared" si="7"/>
        <v>6.2596774193497406</v>
      </c>
    </row>
    <row r="29" spans="5:17" x14ac:dyDescent="0.25">
      <c r="E29">
        <v>67.256500000000003</v>
      </c>
      <c r="F29">
        <v>223.99997999999999</v>
      </c>
      <c r="G29">
        <v>603.46609000000001</v>
      </c>
      <c r="I29">
        <f t="shared" si="2"/>
        <v>-1.0669393939480187E-2</v>
      </c>
      <c r="K29">
        <f t="shared" si="3"/>
        <v>0.14027369801051981</v>
      </c>
      <c r="L29">
        <f t="shared" si="4"/>
        <v>-0.74349999999999739</v>
      </c>
      <c r="N29" s="4">
        <f t="shared" si="8"/>
        <v>24.006491526798023</v>
      </c>
      <c r="P29" s="5">
        <f t="shared" si="6"/>
        <v>-10.669393939480187</v>
      </c>
      <c r="Q29" s="5">
        <f t="shared" si="7"/>
        <v>-80.840322580642663</v>
      </c>
    </row>
    <row r="30" spans="5:17" x14ac:dyDescent="0.25">
      <c r="E30">
        <v>67.2547</v>
      </c>
      <c r="F30">
        <v>223.99984000000001</v>
      </c>
      <c r="G30">
        <v>628.13905999999997</v>
      </c>
      <c r="I30">
        <f t="shared" si="2"/>
        <v>-3.7939393948249744E-4</v>
      </c>
      <c r="K30">
        <f t="shared" si="3"/>
        <v>0.1469861173605175</v>
      </c>
      <c r="L30">
        <f t="shared" si="4"/>
        <v>-0.7453000000000003</v>
      </c>
      <c r="N30" s="4">
        <f t="shared" si="8"/>
        <v>25.006774102002755</v>
      </c>
      <c r="P30" s="5">
        <f t="shared" si="6"/>
        <v>-0.37939393948249744</v>
      </c>
      <c r="Q30" s="5">
        <f t="shared" si="7"/>
        <v>-82.640322580645574</v>
      </c>
    </row>
    <row r="31" spans="5:17" x14ac:dyDescent="0.25">
      <c r="E31">
        <v>67.263400000000004</v>
      </c>
      <c r="F31">
        <v>223.99997999999999</v>
      </c>
      <c r="G31">
        <v>652.81187999999997</v>
      </c>
      <c r="I31">
        <f t="shared" si="2"/>
        <v>-1.9809393939482334E-2</v>
      </c>
      <c r="K31">
        <f t="shared" si="3"/>
        <v>0.12397855846051767</v>
      </c>
      <c r="L31">
        <f t="shared" si="4"/>
        <v>-0.7365999999999957</v>
      </c>
      <c r="N31" s="4">
        <f t="shared" si="8"/>
        <v>26.007050595962053</v>
      </c>
      <c r="P31" s="5">
        <f t="shared" si="6"/>
        <v>-19.809393939482334</v>
      </c>
      <c r="Q31" s="5">
        <f t="shared" si="7"/>
        <v>-73.940322580640981</v>
      </c>
    </row>
    <row r="32" spans="5:17" x14ac:dyDescent="0.25">
      <c r="E32">
        <v>67.311899999999994</v>
      </c>
      <c r="F32">
        <v>223.99997999999999</v>
      </c>
      <c r="G32">
        <v>677.48491999999999</v>
      </c>
      <c r="I32">
        <f t="shared" si="2"/>
        <v>1.7030606060529863E-2</v>
      </c>
      <c r="K32">
        <f t="shared" si="3"/>
        <v>0.15724096766052986</v>
      </c>
      <c r="L32">
        <f t="shared" si="4"/>
        <v>-0.68810000000000571</v>
      </c>
      <c r="N32" s="4">
        <f t="shared" si="8"/>
        <v>27.007336009081325</v>
      </c>
      <c r="P32" s="5">
        <f t="shared" si="6"/>
        <v>17.030606060529863</v>
      </c>
      <c r="Q32" s="5">
        <f t="shared" si="7"/>
        <v>-25.440322580650985</v>
      </c>
    </row>
    <row r="33" spans="5:17" x14ac:dyDescent="0.25">
      <c r="E33">
        <v>67.292000000000002</v>
      </c>
      <c r="F33">
        <v>223.99997999999999</v>
      </c>
      <c r="G33">
        <v>702.15773000000002</v>
      </c>
      <c r="I33">
        <f t="shared" si="2"/>
        <v>-2.7269393939491238E-2</v>
      </c>
      <c r="K33">
        <f t="shared" si="3"/>
        <v>0.10936341021050877</v>
      </c>
      <c r="L33">
        <f t="shared" si="4"/>
        <v>-0.70799999999999841</v>
      </c>
      <c r="N33" s="4">
        <f t="shared" si="8"/>
        <v>28.007612097624261</v>
      </c>
      <c r="P33" s="5">
        <f t="shared" si="6"/>
        <v>-27.269393939491238</v>
      </c>
      <c r="Q33" s="5">
        <f t="shared" si="7"/>
        <v>-45.340322580643686</v>
      </c>
    </row>
    <row r="34" spans="5:17" x14ac:dyDescent="0.25">
      <c r="E34">
        <v>67.387</v>
      </c>
      <c r="F34">
        <v>223.99997999999999</v>
      </c>
      <c r="G34">
        <v>726.83078</v>
      </c>
      <c r="I34">
        <f t="shared" si="2"/>
        <v>-2.5809393939482561E-2</v>
      </c>
      <c r="K34">
        <f t="shared" si="3"/>
        <v>0.10724581796051744</v>
      </c>
      <c r="L34">
        <f t="shared" si="4"/>
        <v>-0.61299999999999955</v>
      </c>
      <c r="N34" s="4">
        <f t="shared" si="8"/>
        <v>29.007897916159894</v>
      </c>
      <c r="P34" s="5">
        <f t="shared" si="6"/>
        <v>-25.809393939482561</v>
      </c>
      <c r="Q34" s="7">
        <f t="shared" si="7"/>
        <v>49.659677419355177</v>
      </c>
    </row>
    <row r="35" spans="5:17" x14ac:dyDescent="0.25">
      <c r="E35">
        <v>67.241399999999999</v>
      </c>
      <c r="F35">
        <v>223.99988999999999</v>
      </c>
      <c r="G35">
        <v>751.50367000000006</v>
      </c>
      <c r="I35">
        <f t="shared" si="2"/>
        <v>7.2306060605171751E-3</v>
      </c>
      <c r="K35">
        <f t="shared" si="3"/>
        <v>0.13670824891051717</v>
      </c>
      <c r="L35">
        <f t="shared" si="4"/>
        <v>-0.75860000000000127</v>
      </c>
      <c r="N35" s="4">
        <f t="shared" si="8"/>
        <v>30.008177248033732</v>
      </c>
      <c r="P35" s="5">
        <f t="shared" si="6"/>
        <v>7.2306060605171751</v>
      </c>
      <c r="Q35" s="5">
        <f t="shared" si="7"/>
        <v>-95.940322580646551</v>
      </c>
    </row>
    <row r="36" spans="5:17" x14ac:dyDescent="0.25">
      <c r="E36">
        <v>67.272300000000001</v>
      </c>
      <c r="F36">
        <v>223.99997999999999</v>
      </c>
      <c r="G36">
        <v>776.17655999999999</v>
      </c>
      <c r="I36">
        <f t="shared" si="2"/>
        <v>7.0906060605295806E-3</v>
      </c>
      <c r="K36">
        <f t="shared" si="3"/>
        <v>0.13299067986052959</v>
      </c>
      <c r="L36">
        <f t="shared" si="4"/>
        <v>-0.72769999999999868</v>
      </c>
      <c r="N36" s="4">
        <f t="shared" si="8"/>
        <v>31.008456579907563</v>
      </c>
      <c r="P36" s="5">
        <f t="shared" si="6"/>
        <v>7.0906060605295806</v>
      </c>
      <c r="Q36" s="5">
        <f t="shared" si="7"/>
        <v>-65.040322580643959</v>
      </c>
    </row>
    <row r="37" spans="5:17" x14ac:dyDescent="0.25">
      <c r="E37">
        <v>67.306700000000006</v>
      </c>
      <c r="F37">
        <v>223.99997999999999</v>
      </c>
      <c r="G37">
        <v>800.84969000000001</v>
      </c>
      <c r="I37">
        <f t="shared" si="2"/>
        <v>-1.7809393939472784E-2</v>
      </c>
      <c r="K37">
        <f t="shared" si="3"/>
        <v>0.10451307601052721</v>
      </c>
      <c r="L37">
        <f t="shared" si="4"/>
        <v>-0.69329999999999359</v>
      </c>
      <c r="N37" s="4">
        <f t="shared" si="8"/>
        <v>32.008745641774098</v>
      </c>
      <c r="P37" s="5">
        <f t="shared" si="6"/>
        <v>-17.809393939472784</v>
      </c>
      <c r="Q37" s="5">
        <f t="shared" si="7"/>
        <v>-30.640322580638866</v>
      </c>
    </row>
    <row r="38" spans="5:17" x14ac:dyDescent="0.25">
      <c r="E38">
        <v>67.298400000000001</v>
      </c>
      <c r="F38">
        <v>223.99997999999999</v>
      </c>
      <c r="G38">
        <v>825.52273000000002</v>
      </c>
      <c r="I38">
        <f t="shared" si="2"/>
        <v>5.5306060605175844E-3</v>
      </c>
      <c r="K38">
        <f t="shared" si="3"/>
        <v>0.12427548521051758</v>
      </c>
      <c r="L38">
        <f t="shared" si="4"/>
        <v>-0.70159999999999911</v>
      </c>
      <c r="N38" s="4">
        <f t="shared" si="8"/>
        <v>33.009031054893377</v>
      </c>
      <c r="P38" s="5">
        <f t="shared" si="6"/>
        <v>5.5306060605175844</v>
      </c>
      <c r="Q38" s="5">
        <f t="shared" si="7"/>
        <v>-38.940322580644391</v>
      </c>
    </row>
    <row r="39" spans="5:17" x14ac:dyDescent="0.25">
      <c r="E39">
        <v>67.323400000000007</v>
      </c>
      <c r="F39">
        <v>223.99997999999999</v>
      </c>
      <c r="G39">
        <v>850.19563000000005</v>
      </c>
      <c r="I39">
        <f t="shared" si="2"/>
        <v>-1.1109393939477741E-2</v>
      </c>
      <c r="K39">
        <f t="shared" si="3"/>
        <v>0.10405791471052225</v>
      </c>
      <c r="L39">
        <f t="shared" si="4"/>
        <v>-0.67659999999999343</v>
      </c>
      <c r="N39" s="4">
        <f t="shared" si="8"/>
        <v>34.009310792183577</v>
      </c>
      <c r="P39" s="5">
        <f t="shared" si="6"/>
        <v>-11.109393939477741</v>
      </c>
      <c r="Q39" s="5">
        <f t="shared" si="7"/>
        <v>-13.940322580638709</v>
      </c>
    </row>
    <row r="40" spans="5:17" x14ac:dyDescent="0.25">
      <c r="E40">
        <v>67.37133</v>
      </c>
      <c r="F40">
        <v>224.00003000000001</v>
      </c>
      <c r="G40">
        <v>874.86843999999996</v>
      </c>
      <c r="I40">
        <f t="shared" si="2"/>
        <v>-5.7693939394880545E-3</v>
      </c>
      <c r="K40">
        <f t="shared" si="3"/>
        <v>0.10582035726051195</v>
      </c>
      <c r="L40">
        <f t="shared" si="4"/>
        <v>-0.62866999999999962</v>
      </c>
      <c r="N40" s="4">
        <f t="shared" si="8"/>
        <v>35.009586880726502</v>
      </c>
      <c r="P40" s="5">
        <f t="shared" si="6"/>
        <v>-5.7693939394880545</v>
      </c>
      <c r="Q40" s="5">
        <f t="shared" si="7"/>
        <v>33.989677419355104</v>
      </c>
    </row>
    <row r="41" spans="5:17" x14ac:dyDescent="0.25">
      <c r="E41">
        <v>67.307199999999995</v>
      </c>
      <c r="F41">
        <v>223.99997999999999</v>
      </c>
      <c r="G41">
        <v>899.54141000000004</v>
      </c>
      <c r="I41">
        <f t="shared" si="2"/>
        <v>-3.2509393939477604E-2</v>
      </c>
      <c r="K41">
        <f t="shared" si="3"/>
        <v>7.5502776610522376E-2</v>
      </c>
      <c r="L41">
        <f t="shared" si="4"/>
        <v>-0.69280000000000541</v>
      </c>
      <c r="N41" s="4">
        <f t="shared" si="8"/>
        <v>36.009869455931245</v>
      </c>
      <c r="P41" s="6">
        <f t="shared" si="6"/>
        <v>-32.509393939477604</v>
      </c>
      <c r="Q41" s="5">
        <f t="shared" si="7"/>
        <v>-30.14032258065069</v>
      </c>
    </row>
    <row r="42" spans="5:17" x14ac:dyDescent="0.25">
      <c r="E42">
        <v>67.313400000000001</v>
      </c>
      <c r="F42">
        <v>223.99997999999999</v>
      </c>
      <c r="G42">
        <v>924.21438000000001</v>
      </c>
      <c r="I42">
        <f t="shared" si="2"/>
        <v>1.5130606060523633E-2</v>
      </c>
      <c r="K42">
        <f t="shared" si="3"/>
        <v>0.11956519596052362</v>
      </c>
      <c r="L42">
        <f t="shared" si="4"/>
        <v>-0.68659999999999854</v>
      </c>
      <c r="N42" s="4">
        <f t="shared" si="8"/>
        <v>37.010152031135974</v>
      </c>
      <c r="P42" s="5">
        <f t="shared" si="6"/>
        <v>15.130606060523633</v>
      </c>
      <c r="Q42" s="5">
        <f t="shared" si="7"/>
        <v>-23.940322580643823</v>
      </c>
    </row>
    <row r="43" spans="5:17" x14ac:dyDescent="0.25">
      <c r="E43">
        <v>67.267300000000006</v>
      </c>
      <c r="F43">
        <v>223.99997999999999</v>
      </c>
      <c r="G43">
        <v>948.88733999999999</v>
      </c>
      <c r="I43">
        <f t="shared" si="2"/>
        <v>5.3306060605109451E-3</v>
      </c>
      <c r="K43">
        <f t="shared" si="3"/>
        <v>0.10618761676051094</v>
      </c>
      <c r="L43">
        <f t="shared" si="4"/>
        <v>-0.73269999999999413</v>
      </c>
      <c r="N43" s="4">
        <f t="shared" si="8"/>
        <v>38.010434200924351</v>
      </c>
      <c r="P43" s="5">
        <f t="shared" si="6"/>
        <v>5.3306060605109451</v>
      </c>
      <c r="Q43" s="5">
        <f t="shared" si="7"/>
        <v>-70.040322580639412</v>
      </c>
    </row>
    <row r="44" spans="5:17" x14ac:dyDescent="0.25">
      <c r="E44">
        <v>67.367599999999996</v>
      </c>
      <c r="F44">
        <v>223.99997999999999</v>
      </c>
      <c r="G44">
        <v>973.56047000000001</v>
      </c>
      <c r="I44">
        <f t="shared" si="2"/>
        <v>1.1430606060514492E-2</v>
      </c>
      <c r="K44">
        <f t="shared" si="3"/>
        <v>0.10871001291051449</v>
      </c>
      <c r="L44">
        <f t="shared" si="4"/>
        <v>-0.63240000000000407</v>
      </c>
      <c r="N44" s="4">
        <f t="shared" si="8"/>
        <v>39.010723262790883</v>
      </c>
      <c r="P44" s="5">
        <f t="shared" si="6"/>
        <v>11.430606060514492</v>
      </c>
      <c r="Q44" s="5">
        <f t="shared" si="7"/>
        <v>30.259677419350652</v>
      </c>
    </row>
    <row r="45" spans="5:17" x14ac:dyDescent="0.25">
      <c r="E45">
        <v>67.336200000000005</v>
      </c>
      <c r="F45">
        <v>223.99997999999999</v>
      </c>
      <c r="G45">
        <v>998.23343999999997</v>
      </c>
      <c r="I45">
        <f t="shared" si="2"/>
        <v>-1.1069393939493466E-2</v>
      </c>
      <c r="K45">
        <f t="shared" si="3"/>
        <v>8.2632432260506539E-2</v>
      </c>
      <c r="L45">
        <f t="shared" si="4"/>
        <v>-0.66379999999999484</v>
      </c>
      <c r="N45" s="4">
        <f t="shared" si="8"/>
        <v>40.011005837995619</v>
      </c>
      <c r="P45" s="5">
        <f t="shared" si="6"/>
        <v>-11.069393939493466</v>
      </c>
      <c r="Q45" s="5">
        <f t="shared" si="7"/>
        <v>-1.1403225806401185</v>
      </c>
    </row>
    <row r="46" spans="5:17" x14ac:dyDescent="0.25">
      <c r="E46">
        <v>67.333500000000001</v>
      </c>
      <c r="F46">
        <v>224.00004999999999</v>
      </c>
      <c r="G46">
        <v>1022.9063</v>
      </c>
      <c r="I46">
        <f t="shared" si="2"/>
        <v>1.543060606050517E-2</v>
      </c>
      <c r="K46">
        <f t="shared" si="3"/>
        <v>0.10555486756050517</v>
      </c>
      <c r="L46">
        <f t="shared" si="4"/>
        <v>-0.6664999999999992</v>
      </c>
      <c r="N46" s="4">
        <f t="shared" si="8"/>
        <v>41.011283953620364</v>
      </c>
      <c r="P46" s="5">
        <f t="shared" si="6"/>
        <v>15.43060606050517</v>
      </c>
      <c r="Q46" s="5">
        <f t="shared" si="7"/>
        <v>-3.8403225806444841</v>
      </c>
    </row>
    <row r="47" spans="5:17" x14ac:dyDescent="0.25">
      <c r="E47">
        <v>67.328500000000005</v>
      </c>
      <c r="F47">
        <v>223.99997999999999</v>
      </c>
      <c r="G47">
        <v>1047.5791999999999</v>
      </c>
      <c r="I47">
        <f t="shared" si="2"/>
        <v>1.4630606060507034E-2</v>
      </c>
      <c r="K47">
        <f t="shared" si="3"/>
        <v>0.10117729706050704</v>
      </c>
      <c r="L47">
        <f t="shared" si="4"/>
        <v>-0.67149999999999466</v>
      </c>
      <c r="N47" s="4">
        <f t="shared" si="8"/>
        <v>42.011563690910563</v>
      </c>
      <c r="P47" s="5">
        <f t="shared" si="6"/>
        <v>14.630606060507034</v>
      </c>
      <c r="Q47" s="5">
        <f t="shared" si="7"/>
        <v>-8.8403225806399366</v>
      </c>
    </row>
    <row r="48" spans="5:17" x14ac:dyDescent="0.25">
      <c r="E48">
        <v>67.372799999999998</v>
      </c>
      <c r="F48">
        <v>223.99997999999999</v>
      </c>
      <c r="G48">
        <v>1072.2521999999999</v>
      </c>
      <c r="I48">
        <f t="shared" si="2"/>
        <v>6.9306060605072162E-3</v>
      </c>
      <c r="K48">
        <f t="shared" si="3"/>
        <v>8.9899712060507231E-2</v>
      </c>
      <c r="L48">
        <f t="shared" si="4"/>
        <v>-0.62720000000000198</v>
      </c>
      <c r="N48" s="4">
        <f t="shared" si="8"/>
        <v>43.011847482364388</v>
      </c>
      <c r="P48" s="5">
        <f t="shared" si="6"/>
        <v>6.9306060605072162</v>
      </c>
      <c r="Q48" s="5">
        <f t="shared" si="7"/>
        <v>35.459677419352744</v>
      </c>
    </row>
    <row r="49" spans="5:17" x14ac:dyDescent="0.25">
      <c r="E49">
        <v>67.304299999999998</v>
      </c>
      <c r="F49">
        <v>224.00006999999999</v>
      </c>
      <c r="G49">
        <v>1096.9250999999999</v>
      </c>
      <c r="I49">
        <f t="shared" si="2"/>
        <v>1.2130606060509308E-2</v>
      </c>
      <c r="K49">
        <f t="shared" si="3"/>
        <v>9.1522141560509307E-2</v>
      </c>
      <c r="L49">
        <f t="shared" si="4"/>
        <v>-0.69570000000000221</v>
      </c>
      <c r="N49" s="4">
        <f t="shared" si="8"/>
        <v>44.012127219654587</v>
      </c>
      <c r="P49" s="5">
        <f t="shared" si="6"/>
        <v>12.130606060509308</v>
      </c>
      <c r="Q49" s="5">
        <f t="shared" si="7"/>
        <v>-33.040322580647484</v>
      </c>
    </row>
    <row r="50" spans="5:17" x14ac:dyDescent="0.25">
      <c r="E50">
        <v>67.319800000000001</v>
      </c>
      <c r="F50">
        <v>223.99997999999999</v>
      </c>
      <c r="G50">
        <v>1121.5980999999999</v>
      </c>
      <c r="I50">
        <f t="shared" si="2"/>
        <v>1.1590606060508435E-2</v>
      </c>
      <c r="K50">
        <f t="shared" si="3"/>
        <v>8.740455656050844E-2</v>
      </c>
      <c r="L50">
        <f t="shared" si="4"/>
        <v>-0.68019999999999925</v>
      </c>
      <c r="N50" s="4">
        <f t="shared" si="8"/>
        <v>45.012411011108412</v>
      </c>
      <c r="P50" s="5">
        <f t="shared" si="6"/>
        <v>11.590606060508435</v>
      </c>
      <c r="Q50" s="5">
        <f t="shared" si="7"/>
        <v>-17.540322580644528</v>
      </c>
    </row>
    <row r="51" spans="5:17" x14ac:dyDescent="0.25">
      <c r="E51">
        <v>67.286000000000001</v>
      </c>
      <c r="F51">
        <v>223.99997999999999</v>
      </c>
      <c r="G51">
        <v>1146.271</v>
      </c>
      <c r="I51">
        <f t="shared" si="2"/>
        <v>5.8306060605275434E-3</v>
      </c>
      <c r="K51">
        <f t="shared" si="3"/>
        <v>7.8066986060527532E-2</v>
      </c>
      <c r="L51">
        <f t="shared" si="4"/>
        <v>-0.71399999999999864</v>
      </c>
      <c r="N51" s="4">
        <f t="shared" si="8"/>
        <v>46.012690748398605</v>
      </c>
      <c r="P51" s="5">
        <f t="shared" si="6"/>
        <v>5.8306060605275434</v>
      </c>
      <c r="Q51" s="5">
        <f t="shared" si="7"/>
        <v>-51.340322580643914</v>
      </c>
    </row>
    <row r="52" spans="5:17" x14ac:dyDescent="0.25">
      <c r="E52">
        <v>67.380499999999998</v>
      </c>
      <c r="F52">
        <v>223.99997999999999</v>
      </c>
      <c r="G52">
        <v>1170.9439</v>
      </c>
      <c r="I52">
        <f t="shared" si="2"/>
        <v>3.9906060605119364E-3</v>
      </c>
      <c r="K52">
        <f t="shared" si="3"/>
        <v>7.2649415560511937E-2</v>
      </c>
      <c r="L52">
        <f t="shared" si="4"/>
        <v>-0.61950000000000216</v>
      </c>
      <c r="N52" s="4">
        <f t="shared" si="8"/>
        <v>47.012970485688804</v>
      </c>
      <c r="P52" s="5">
        <f t="shared" si="6"/>
        <v>3.9906060605119364</v>
      </c>
      <c r="Q52" s="5">
        <f t="shared" si="7"/>
        <v>43.159677419352562</v>
      </c>
    </row>
    <row r="53" spans="5:17" x14ac:dyDescent="0.25">
      <c r="E53">
        <v>67.248500000000007</v>
      </c>
      <c r="F53">
        <v>223.99997999999999</v>
      </c>
      <c r="G53">
        <v>1195.6168</v>
      </c>
      <c r="I53">
        <f t="shared" si="2"/>
        <v>2.6306060605065795E-3</v>
      </c>
      <c r="K53">
        <f t="shared" si="3"/>
        <v>6.7711845060506565E-2</v>
      </c>
      <c r="L53">
        <f t="shared" si="4"/>
        <v>-0.75149999999999295</v>
      </c>
      <c r="N53" s="4">
        <f t="shared" si="8"/>
        <v>48.013250222979003</v>
      </c>
      <c r="P53" s="5">
        <f t="shared" si="6"/>
        <v>2.6306060605065795</v>
      </c>
      <c r="Q53" s="5">
        <f t="shared" si="7"/>
        <v>-88.84032258063823</v>
      </c>
    </row>
    <row r="54" spans="5:17" x14ac:dyDescent="0.25">
      <c r="E54">
        <v>67.358099999999993</v>
      </c>
      <c r="F54">
        <v>223.99997999999999</v>
      </c>
      <c r="G54">
        <v>1220.2899</v>
      </c>
      <c r="I54">
        <f t="shared" si="2"/>
        <v>9.7906060605055245E-3</v>
      </c>
      <c r="K54">
        <f t="shared" si="3"/>
        <v>7.1294245560505509E-2</v>
      </c>
      <c r="L54">
        <f t="shared" si="4"/>
        <v>-0.6419000000000068</v>
      </c>
      <c r="N54" s="4">
        <f t="shared" si="8"/>
        <v>49.013538068596453</v>
      </c>
      <c r="P54" s="5">
        <f t="shared" si="6"/>
        <v>9.7906060605055245</v>
      </c>
      <c r="Q54" s="5">
        <f t="shared" si="7"/>
        <v>20.759677419347923</v>
      </c>
    </row>
    <row r="55" spans="5:17" x14ac:dyDescent="0.25">
      <c r="E55">
        <v>67.351900000000001</v>
      </c>
      <c r="F55">
        <v>223.99997999999999</v>
      </c>
      <c r="G55">
        <v>1244.9629</v>
      </c>
      <c r="I55">
        <f t="shared" si="2"/>
        <v>1.0530606060513037E-2</v>
      </c>
      <c r="K55">
        <f t="shared" si="3"/>
        <v>6.8456660560513027E-2</v>
      </c>
      <c r="L55">
        <f t="shared" si="4"/>
        <v>-0.64809999999999945</v>
      </c>
      <c r="N55" s="4">
        <f t="shared" si="8"/>
        <v>50.013821860050271</v>
      </c>
      <c r="P55" s="5">
        <f t="shared" si="6"/>
        <v>10.530606060513037</v>
      </c>
      <c r="Q55" s="5">
        <f t="shared" si="7"/>
        <v>14.559677419355266</v>
      </c>
    </row>
    <row r="56" spans="5:17" x14ac:dyDescent="0.25">
      <c r="E56">
        <v>67.298000000000002</v>
      </c>
      <c r="F56">
        <v>223.99997999999999</v>
      </c>
      <c r="G56">
        <v>1269.6357</v>
      </c>
      <c r="I56">
        <f t="shared" si="2"/>
        <v>3.0306060605198581E-3</v>
      </c>
      <c r="K56">
        <f t="shared" si="3"/>
        <v>5.7379104560519839E-2</v>
      </c>
      <c r="L56">
        <f t="shared" si="4"/>
        <v>-0.70199999999999818</v>
      </c>
      <c r="N56" s="4">
        <f t="shared" si="8"/>
        <v>51.014097543176845</v>
      </c>
      <c r="P56" s="5">
        <f t="shared" si="6"/>
        <v>3.0306060605198581</v>
      </c>
      <c r="Q56" s="5">
        <f t="shared" si="7"/>
        <v>-39.340322580643459</v>
      </c>
    </row>
    <row r="57" spans="5:17" x14ac:dyDescent="0.25">
      <c r="E57">
        <v>67.289599999999993</v>
      </c>
      <c r="F57">
        <v>223.99992</v>
      </c>
      <c r="G57">
        <v>1294.3086000000001</v>
      </c>
      <c r="I57">
        <f t="shared" si="2"/>
        <v>2.8306060605132188E-3</v>
      </c>
      <c r="K57">
        <f t="shared" si="3"/>
        <v>5.3601534060513212E-2</v>
      </c>
      <c r="L57">
        <f t="shared" si="4"/>
        <v>-0.71040000000000703</v>
      </c>
      <c r="N57" s="4">
        <f t="shared" si="8"/>
        <v>52.014377280467045</v>
      </c>
      <c r="P57" s="5">
        <f t="shared" si="6"/>
        <v>2.8306060605132188</v>
      </c>
      <c r="Q57" s="5">
        <f t="shared" si="7"/>
        <v>-47.740322580652304</v>
      </c>
    </row>
    <row r="58" spans="5:17" x14ac:dyDescent="0.25">
      <c r="E58">
        <v>67.325900000000004</v>
      </c>
      <c r="F58">
        <v>223.99997999999999</v>
      </c>
      <c r="G58">
        <v>1318.9818</v>
      </c>
      <c r="I58">
        <f t="shared" si="2"/>
        <v>-1.5269393939490783E-2</v>
      </c>
      <c r="K58">
        <f t="shared" si="3"/>
        <v>3.1923920060509203E-2</v>
      </c>
      <c r="L58">
        <f t="shared" si="4"/>
        <v>-0.6740999999999957</v>
      </c>
      <c r="N58" s="4">
        <f t="shared" si="8"/>
        <v>53.01466918024812</v>
      </c>
      <c r="P58" s="5">
        <f t="shared" si="6"/>
        <v>-15.269393939490783</v>
      </c>
      <c r="Q58" s="5">
        <f t="shared" si="7"/>
        <v>-11.440322580640983</v>
      </c>
    </row>
    <row r="59" spans="5:17" x14ac:dyDescent="0.25">
      <c r="E59">
        <v>67.320700000000002</v>
      </c>
      <c r="F59">
        <v>223.99986999999999</v>
      </c>
      <c r="G59">
        <v>1343.6548</v>
      </c>
      <c r="I59">
        <f t="shared" si="2"/>
        <v>-5.9693939394946938E-3</v>
      </c>
      <c r="K59">
        <f t="shared" si="3"/>
        <v>3.7646335060505298E-2</v>
      </c>
      <c r="L59">
        <f t="shared" si="4"/>
        <v>-0.67929999999999779</v>
      </c>
      <c r="N59" s="4">
        <f t="shared" si="8"/>
        <v>54.014952971701945</v>
      </c>
      <c r="P59" s="5">
        <f t="shared" si="6"/>
        <v>-5.9693939394946938</v>
      </c>
      <c r="Q59" s="5">
        <f t="shared" si="7"/>
        <v>-16.640322580643073</v>
      </c>
    </row>
    <row r="60" spans="5:17" x14ac:dyDescent="0.25">
      <c r="E60">
        <v>67.324799999999996</v>
      </c>
      <c r="F60">
        <v>223.99997999999999</v>
      </c>
      <c r="G60">
        <v>1368.3275000000001</v>
      </c>
      <c r="I60">
        <f t="shared" si="2"/>
        <v>2.3130606060504988E-2</v>
      </c>
      <c r="K60">
        <f t="shared" si="3"/>
        <v>6.3168793560504977E-2</v>
      </c>
      <c r="L60">
        <f t="shared" si="4"/>
        <v>-0.6752000000000038</v>
      </c>
      <c r="N60" s="4">
        <f t="shared" si="8"/>
        <v>55.015224600664887</v>
      </c>
      <c r="P60" s="5">
        <f t="shared" si="6"/>
        <v>23.130606060504988</v>
      </c>
      <c r="Q60" s="5">
        <f t="shared" si="7"/>
        <v>-12.540322580649077</v>
      </c>
    </row>
    <row r="61" spans="5:17" x14ac:dyDescent="0.25">
      <c r="E61">
        <v>67.304900000000004</v>
      </c>
      <c r="F61">
        <v>223.99997999999999</v>
      </c>
      <c r="G61">
        <v>1393.0005000000001</v>
      </c>
      <c r="I61">
        <f t="shared" si="2"/>
        <v>-4.0939393949201985E-4</v>
      </c>
      <c r="K61">
        <f t="shared" si="3"/>
        <v>3.6051208560507947E-2</v>
      </c>
      <c r="L61">
        <f t="shared" si="4"/>
        <v>-0.6950999999999965</v>
      </c>
      <c r="N61" s="4">
        <f t="shared" si="8"/>
        <v>56.015508392118711</v>
      </c>
      <c r="P61" s="5">
        <f t="shared" si="6"/>
        <v>-0.40939393949201985</v>
      </c>
      <c r="Q61" s="5">
        <f t="shared" si="7"/>
        <v>-32.440322580641777</v>
      </c>
    </row>
    <row r="62" spans="5:17" x14ac:dyDescent="0.25">
      <c r="E62">
        <v>67.332400000000007</v>
      </c>
      <c r="F62">
        <v>224.00009</v>
      </c>
      <c r="G62">
        <v>1417.6733999999999</v>
      </c>
      <c r="I62">
        <f t="shared" si="2"/>
        <v>1.2930606060507444E-2</v>
      </c>
      <c r="K62">
        <f t="shared" si="3"/>
        <v>4.581363806050745E-2</v>
      </c>
      <c r="L62">
        <f t="shared" si="4"/>
        <v>-0.66759999999999309</v>
      </c>
      <c r="N62" s="4">
        <f t="shared" si="8"/>
        <v>57.015788129408904</v>
      </c>
      <c r="P62" s="5">
        <f t="shared" si="6"/>
        <v>12.930606060507444</v>
      </c>
      <c r="Q62" s="5">
        <f t="shared" si="7"/>
        <v>-4.9403225806383677</v>
      </c>
    </row>
    <row r="63" spans="5:17" x14ac:dyDescent="0.25">
      <c r="E63">
        <v>67.258300000000006</v>
      </c>
      <c r="F63">
        <v>223.99997999999999</v>
      </c>
      <c r="G63">
        <v>1442.3465000000001</v>
      </c>
      <c r="I63">
        <f t="shared" si="2"/>
        <v>-9.7493939394723839E-3</v>
      </c>
      <c r="K63">
        <f t="shared" si="3"/>
        <v>1.9556038560527594E-2</v>
      </c>
      <c r="L63">
        <f t="shared" si="4"/>
        <v>-0.74169999999999447</v>
      </c>
      <c r="N63" s="4">
        <f t="shared" si="8"/>
        <v>58.016075975026361</v>
      </c>
      <c r="P63" s="5">
        <f t="shared" si="6"/>
        <v>-9.7493939394723839</v>
      </c>
      <c r="Q63" s="5">
        <f t="shared" si="7"/>
        <v>-79.040322580639753</v>
      </c>
    </row>
    <row r="64" spans="5:17" x14ac:dyDescent="0.25">
      <c r="E64">
        <v>67.356059999999999</v>
      </c>
      <c r="F64">
        <v>223.99997999999999</v>
      </c>
      <c r="G64">
        <v>1467.0195000000001</v>
      </c>
      <c r="I64">
        <f t="shared" si="2"/>
        <v>2.4230606060513082E-2</v>
      </c>
      <c r="K64">
        <f t="shared" si="3"/>
        <v>4.9958453560513066E-2</v>
      </c>
      <c r="L64">
        <f t="shared" si="4"/>
        <v>-0.64394000000000062</v>
      </c>
      <c r="N64" s="4">
        <f t="shared" si="8"/>
        <v>59.016359766480186</v>
      </c>
      <c r="P64" s="5">
        <f t="shared" si="6"/>
        <v>24.230606060513082</v>
      </c>
      <c r="Q64" s="5">
        <f t="shared" si="7"/>
        <v>18.719677419354099</v>
      </c>
    </row>
    <row r="65" spans="5:17" x14ac:dyDescent="0.25">
      <c r="E65">
        <v>67.300560000000004</v>
      </c>
      <c r="F65">
        <v>223.99997999999999</v>
      </c>
      <c r="G65">
        <v>1491.6925000000001</v>
      </c>
      <c r="I65">
        <f t="shared" si="2"/>
        <v>-6.3693939394795507E-3</v>
      </c>
      <c r="K65">
        <f t="shared" si="3"/>
        <v>1.5780868560520439E-2</v>
      </c>
      <c r="L65">
        <f t="shared" si="4"/>
        <v>-0.69943999999999562</v>
      </c>
      <c r="N65" s="4">
        <f t="shared" si="8"/>
        <v>60.016643557934003</v>
      </c>
      <c r="P65" s="5">
        <f t="shared" si="6"/>
        <v>-6.3693939394795507</v>
      </c>
      <c r="Q65" s="5">
        <f t="shared" si="7"/>
        <v>-36.780322580640899</v>
      </c>
    </row>
    <row r="66" spans="5:17" x14ac:dyDescent="0.25">
      <c r="E66">
        <v>67.373400000000004</v>
      </c>
      <c r="F66">
        <v>223.99997999999999</v>
      </c>
      <c r="G66">
        <v>1516.3652999999999</v>
      </c>
      <c r="I66">
        <f t="shared" si="2"/>
        <v>-1.2769393939493057E-2</v>
      </c>
      <c r="K66">
        <f t="shared" si="3"/>
        <v>5.8033125605069513E-3</v>
      </c>
      <c r="L66">
        <f t="shared" si="4"/>
        <v>-0.62659999999999627</v>
      </c>
      <c r="N66" s="4">
        <f t="shared" si="8"/>
        <v>61.01691924106057</v>
      </c>
      <c r="P66" s="5">
        <f t="shared" si="6"/>
        <v>-12.769393939493057</v>
      </c>
      <c r="Q66" s="5">
        <f t="shared" si="7"/>
        <v>36.059677419358451</v>
      </c>
    </row>
    <row r="67" spans="5:17" x14ac:dyDescent="0.25">
      <c r="E67">
        <v>67.337000000000003</v>
      </c>
      <c r="F67">
        <v>223.99997999999999</v>
      </c>
      <c r="G67">
        <v>1541.038</v>
      </c>
      <c r="I67">
        <f t="shared" si="2"/>
        <v>-9.0939393948019642E-4</v>
      </c>
      <c r="K67">
        <f t="shared" si="3"/>
        <v>1.4085771060519808E-2</v>
      </c>
      <c r="L67">
        <f t="shared" si="4"/>
        <v>-0.6629999999999967</v>
      </c>
      <c r="N67" s="4">
        <f t="shared" si="8"/>
        <v>62.017190870023519</v>
      </c>
      <c r="P67" s="5">
        <f t="shared" si="6"/>
        <v>-0.90939393948019642</v>
      </c>
      <c r="Q67" s="5">
        <f t="shared" si="7"/>
        <v>-0.34032258064198295</v>
      </c>
    </row>
    <row r="68" spans="5:17" x14ac:dyDescent="0.25">
      <c r="E68">
        <v>67.308930000000004</v>
      </c>
      <c r="F68">
        <v>223.99997999999999</v>
      </c>
      <c r="G68">
        <v>1565.7112999999999</v>
      </c>
      <c r="I68">
        <f t="shared" si="2"/>
        <v>1.4630606060507034E-2</v>
      </c>
      <c r="K68">
        <f t="shared" si="3"/>
        <v>2.6048142560507026E-2</v>
      </c>
      <c r="L68">
        <f t="shared" si="4"/>
        <v>-0.6910699999999963</v>
      </c>
      <c r="N68" s="4">
        <f t="shared" si="8"/>
        <v>63.017486823968213</v>
      </c>
      <c r="P68" s="5">
        <f t="shared" si="6"/>
        <v>14.630606060507034</v>
      </c>
      <c r="Q68" s="5">
        <f t="shared" si="7"/>
        <v>-28.410322580641576</v>
      </c>
    </row>
    <row r="69" spans="5:17" x14ac:dyDescent="0.25">
      <c r="E69">
        <v>67.316400000000002</v>
      </c>
      <c r="F69">
        <v>223.99997999999999</v>
      </c>
      <c r="G69">
        <v>1590.3841</v>
      </c>
      <c r="I69">
        <f t="shared" si="2"/>
        <v>-5.7093939394974313E-3</v>
      </c>
      <c r="K69">
        <f t="shared" si="3"/>
        <v>2.1305865605025509E-3</v>
      </c>
      <c r="L69">
        <f t="shared" si="4"/>
        <v>-0.68359999999999843</v>
      </c>
      <c r="N69" s="4">
        <f t="shared" si="8"/>
        <v>64.017762507094787</v>
      </c>
      <c r="P69" s="5">
        <f t="shared" si="6"/>
        <v>-5.7093939394974313</v>
      </c>
      <c r="Q69" s="5">
        <f t="shared" si="7"/>
        <v>-20.940322580643709</v>
      </c>
    </row>
    <row r="70" spans="5:17" x14ac:dyDescent="0.25">
      <c r="E70">
        <v>67.328789999999998</v>
      </c>
      <c r="F70">
        <v>223.99997999999999</v>
      </c>
      <c r="G70">
        <v>1615.0571</v>
      </c>
      <c r="I70">
        <f t="shared" ref="I70:I133" si="9">F202-$J$5</f>
        <v>2.3930606060503123E-2</v>
      </c>
      <c r="K70">
        <f t="shared" ref="K70:K133" si="10">-(G70-$G$5)*0.000145+0.236805+I70</f>
        <v>2.8193001560503111E-2</v>
      </c>
      <c r="L70">
        <f t="shared" ref="L70:L133" si="11">E70-77.5+19/2</f>
        <v>-0.67121000000000208</v>
      </c>
      <c r="N70" s="4">
        <f t="shared" si="8"/>
        <v>65.018046298548612</v>
      </c>
      <c r="P70" s="5">
        <f t="shared" si="6"/>
        <v>23.930606060503123</v>
      </c>
      <c r="Q70" s="5">
        <f t="shared" si="7"/>
        <v>-8.5503225806473626</v>
      </c>
    </row>
    <row r="71" spans="5:17" x14ac:dyDescent="0.25">
      <c r="E71">
        <v>67.280199999999994</v>
      </c>
      <c r="F71">
        <v>223.99997999999999</v>
      </c>
      <c r="G71">
        <v>1639.7299</v>
      </c>
      <c r="I71">
        <f t="shared" si="9"/>
        <v>-6.3693939394795507E-3</v>
      </c>
      <c r="K71">
        <f t="shared" si="10"/>
        <v>-5.6845544394795722E-3</v>
      </c>
      <c r="L71">
        <f t="shared" si="11"/>
        <v>-0.71980000000000643</v>
      </c>
      <c r="N71" s="4">
        <f t="shared" si="8"/>
        <v>66.018321981675186</v>
      </c>
      <c r="P71" s="5">
        <f t="shared" si="6"/>
        <v>-6.3693939394795507</v>
      </c>
      <c r="Q71" s="5">
        <f t="shared" si="7"/>
        <v>-57.140322580651713</v>
      </c>
    </row>
    <row r="72" spans="5:17" x14ac:dyDescent="0.25">
      <c r="E72">
        <v>67.328400000000002</v>
      </c>
      <c r="F72">
        <v>223.99997999999999</v>
      </c>
      <c r="G72">
        <v>1664.4029</v>
      </c>
      <c r="I72">
        <f t="shared" si="9"/>
        <v>5.3060606052213188E-4</v>
      </c>
      <c r="K72">
        <f t="shared" si="10"/>
        <v>-2.3621394394778839E-3</v>
      </c>
      <c r="L72">
        <f t="shared" si="11"/>
        <v>-0.67159999999999798</v>
      </c>
      <c r="N72" s="4">
        <f t="shared" si="8"/>
        <v>67.018605773129011</v>
      </c>
      <c r="P72" s="5">
        <f t="shared" si="6"/>
        <v>0.53060606052213188</v>
      </c>
      <c r="Q72" s="5">
        <f t="shared" si="7"/>
        <v>-8.9403225806432562</v>
      </c>
    </row>
    <row r="73" spans="5:17" x14ac:dyDescent="0.25">
      <c r="E73">
        <v>67.2273</v>
      </c>
      <c r="F73">
        <v>223.99997999999999</v>
      </c>
      <c r="G73">
        <v>1689.076</v>
      </c>
      <c r="I73">
        <f t="shared" si="9"/>
        <v>9.306060605069888E-4</v>
      </c>
      <c r="K73">
        <f t="shared" si="10"/>
        <v>-5.5397389394930274E-3</v>
      </c>
      <c r="L73">
        <f t="shared" si="11"/>
        <v>-0.77270000000000039</v>
      </c>
      <c r="N73" s="4">
        <f t="shared" si="8"/>
        <v>68.018893618746461</v>
      </c>
      <c r="P73" s="5">
        <f t="shared" si="6"/>
        <v>0.9306060605069888</v>
      </c>
      <c r="Q73" s="6">
        <f t="shared" si="7"/>
        <v>-110.04032258064566</v>
      </c>
    </row>
    <row r="74" spans="5:17" x14ac:dyDescent="0.25">
      <c r="E74">
        <v>67.3078</v>
      </c>
      <c r="F74">
        <v>223.99997999999999</v>
      </c>
      <c r="G74">
        <v>1713.7491</v>
      </c>
      <c r="I74">
        <f t="shared" si="9"/>
        <v>-1.1069393939493466E-2</v>
      </c>
      <c r="K74">
        <f t="shared" si="10"/>
        <v>-2.1117338439493483E-2</v>
      </c>
      <c r="L74">
        <f t="shared" si="11"/>
        <v>-0.6921999999999997</v>
      </c>
      <c r="N74" s="4">
        <f t="shared" si="8"/>
        <v>69.019181464363911</v>
      </c>
      <c r="P74" s="5">
        <f t="shared" ref="P74:P132" si="12">I74*1000</f>
        <v>-11.069393939493466</v>
      </c>
      <c r="Q74" s="5">
        <f t="shared" ref="Q74:Q132" si="13">(L74-$M$9)*1000</f>
        <v>-29.540322580644983</v>
      </c>
    </row>
    <row r="75" spans="5:17" x14ac:dyDescent="0.25">
      <c r="E75">
        <v>67.257499999999993</v>
      </c>
      <c r="F75">
        <v>223.99997999999999</v>
      </c>
      <c r="G75">
        <v>1738.4218000000001</v>
      </c>
      <c r="I75">
        <f t="shared" si="9"/>
        <v>1.3030606060510763E-2</v>
      </c>
      <c r="K75">
        <f t="shared" si="10"/>
        <v>-5.9487993948925677E-4</v>
      </c>
      <c r="L75">
        <f t="shared" si="11"/>
        <v>-0.74250000000000682</v>
      </c>
      <c r="N75" s="4">
        <f t="shared" si="8"/>
        <v>70.01945309332686</v>
      </c>
      <c r="P75" s="5">
        <f t="shared" si="12"/>
        <v>13.030606060510763</v>
      </c>
      <c r="Q75" s="5">
        <f t="shared" si="13"/>
        <v>-79.840322580652099</v>
      </c>
    </row>
    <row r="76" spans="5:17" x14ac:dyDescent="0.25">
      <c r="E76">
        <v>67.355500000000006</v>
      </c>
      <c r="F76">
        <v>223.99997999999999</v>
      </c>
      <c r="G76">
        <v>1763.0949000000001</v>
      </c>
      <c r="I76">
        <f t="shared" si="9"/>
        <v>2.4090606060525488E-2</v>
      </c>
      <c r="K76">
        <f t="shared" si="10"/>
        <v>6.8875205605254952E-3</v>
      </c>
      <c r="L76">
        <f t="shared" si="11"/>
        <v>-0.64449999999999363</v>
      </c>
      <c r="N76" s="4">
        <f t="shared" si="8"/>
        <v>71.019740938944295</v>
      </c>
      <c r="P76" s="5">
        <f t="shared" si="12"/>
        <v>24.090606060525488</v>
      </c>
      <c r="Q76" s="5">
        <f t="shared" si="13"/>
        <v>18.159677419361088</v>
      </c>
    </row>
    <row r="77" spans="5:17" x14ac:dyDescent="0.25">
      <c r="E77">
        <v>67.276709999999994</v>
      </c>
      <c r="F77">
        <v>223.99997999999999</v>
      </c>
      <c r="G77">
        <v>1787.7678000000001</v>
      </c>
      <c r="I77">
        <f t="shared" si="9"/>
        <v>2.5230606060517857E-2</v>
      </c>
      <c r="K77">
        <f t="shared" si="10"/>
        <v>4.4499500605178488E-3</v>
      </c>
      <c r="L77">
        <f t="shared" si="11"/>
        <v>-0.72329000000000576</v>
      </c>
      <c r="N77" s="4">
        <f t="shared" ref="N77:N132" si="14">(G77-$G$6)/24.666+1</f>
        <v>72.020020676234495</v>
      </c>
      <c r="P77" s="5">
        <f t="shared" si="12"/>
        <v>25.230606060517857</v>
      </c>
      <c r="Q77" s="5">
        <f t="shared" si="13"/>
        <v>-60.63032258065104</v>
      </c>
    </row>
    <row r="78" spans="5:17" x14ac:dyDescent="0.25">
      <c r="E78">
        <v>67.304010000000005</v>
      </c>
      <c r="F78">
        <v>224.00003000000001</v>
      </c>
      <c r="G78">
        <v>1812.4408000000001</v>
      </c>
      <c r="I78">
        <f t="shared" si="9"/>
        <v>-2.5693939394955123E-3</v>
      </c>
      <c r="K78">
        <f t="shared" si="10"/>
        <v>-2.6927634939495515E-2</v>
      </c>
      <c r="L78">
        <f t="shared" si="11"/>
        <v>-0.69598999999999478</v>
      </c>
      <c r="N78" s="4">
        <f t="shared" si="14"/>
        <v>73.02030446768832</v>
      </c>
      <c r="P78" s="5">
        <f t="shared" si="12"/>
        <v>-2.5693939394955123</v>
      </c>
      <c r="Q78" s="5">
        <f t="shared" si="13"/>
        <v>-33.330322580640058</v>
      </c>
    </row>
    <row r="79" spans="5:17" x14ac:dyDescent="0.25">
      <c r="E79">
        <v>67.224999999999994</v>
      </c>
      <c r="F79">
        <v>223.99997999999999</v>
      </c>
      <c r="G79">
        <v>1837.1139000000001</v>
      </c>
      <c r="I79">
        <f t="shared" si="9"/>
        <v>5.4906060605048879E-3</v>
      </c>
      <c r="K79">
        <f t="shared" si="10"/>
        <v>-2.2445234439495143E-2</v>
      </c>
      <c r="L79">
        <f t="shared" si="11"/>
        <v>-0.77500000000000568</v>
      </c>
      <c r="N79" s="4">
        <f t="shared" si="14"/>
        <v>74.020592313305769</v>
      </c>
      <c r="P79" s="5">
        <f t="shared" si="12"/>
        <v>5.4906060605048879</v>
      </c>
      <c r="Q79" s="6">
        <f t="shared" si="13"/>
        <v>-112.34032258065096</v>
      </c>
    </row>
    <row r="80" spans="5:17" x14ac:dyDescent="0.25">
      <c r="E80">
        <v>67.291700000000006</v>
      </c>
      <c r="F80">
        <v>223.99997999999999</v>
      </c>
      <c r="G80">
        <v>1861.7867000000001</v>
      </c>
      <c r="I80">
        <f t="shared" si="9"/>
        <v>-6.6693939394895096E-3</v>
      </c>
      <c r="K80">
        <f t="shared" si="10"/>
        <v>-3.8182790439489522E-2</v>
      </c>
      <c r="L80">
        <f t="shared" si="11"/>
        <v>-0.70829999999999416</v>
      </c>
      <c r="N80" s="4">
        <f t="shared" si="14"/>
        <v>75.020867996432344</v>
      </c>
      <c r="P80" s="5">
        <f t="shared" si="12"/>
        <v>-6.6693939394895096</v>
      </c>
      <c r="Q80" s="5">
        <f t="shared" si="13"/>
        <v>-45.640322580639435</v>
      </c>
    </row>
    <row r="81" spans="5:17" x14ac:dyDescent="0.25">
      <c r="E81">
        <v>67.298400000000001</v>
      </c>
      <c r="F81">
        <v>223.99988999999999</v>
      </c>
      <c r="G81">
        <v>1886.4594999999999</v>
      </c>
      <c r="I81">
        <f t="shared" si="9"/>
        <v>1.1130606060504533E-2</v>
      </c>
      <c r="K81">
        <f t="shared" si="10"/>
        <v>-2.3960346439495461E-2</v>
      </c>
      <c r="L81">
        <f t="shared" si="11"/>
        <v>-0.70159999999999911</v>
      </c>
      <c r="N81" s="4">
        <f t="shared" si="14"/>
        <v>76.021143679558904</v>
      </c>
      <c r="P81" s="5">
        <f t="shared" si="12"/>
        <v>11.130606060504533</v>
      </c>
      <c r="Q81" s="5">
        <f t="shared" si="13"/>
        <v>-38.940322580644391</v>
      </c>
    </row>
    <row r="82" spans="5:17" x14ac:dyDescent="0.25">
      <c r="E82">
        <v>67.300600000000003</v>
      </c>
      <c r="F82">
        <v>223.99997999999999</v>
      </c>
      <c r="G82">
        <v>1911.1324999999999</v>
      </c>
      <c r="I82">
        <f t="shared" si="9"/>
        <v>2.9930606060503351E-2</v>
      </c>
      <c r="K82">
        <f t="shared" si="10"/>
        <v>-8.7379314394966379E-3</v>
      </c>
      <c r="L82">
        <f t="shared" si="11"/>
        <v>-0.69939999999999714</v>
      </c>
      <c r="N82" s="4">
        <f t="shared" si="14"/>
        <v>77.021427471012728</v>
      </c>
      <c r="P82" s="5">
        <f t="shared" si="12"/>
        <v>29.930606060503351</v>
      </c>
      <c r="Q82" s="5">
        <f t="shared" si="13"/>
        <v>-36.740322580642413</v>
      </c>
    </row>
    <row r="83" spans="5:17" x14ac:dyDescent="0.25">
      <c r="E83">
        <v>67.28586</v>
      </c>
      <c r="F83">
        <v>223.99997999999999</v>
      </c>
      <c r="G83">
        <v>1935.8055999999999</v>
      </c>
      <c r="I83">
        <f t="shared" si="9"/>
        <v>1.933060606052095E-2</v>
      </c>
      <c r="K83">
        <f t="shared" si="10"/>
        <v>-2.2915530939479067E-2</v>
      </c>
      <c r="L83">
        <f t="shared" si="11"/>
        <v>-0.71414000000000044</v>
      </c>
      <c r="N83" s="4">
        <f t="shared" si="14"/>
        <v>78.021715316630178</v>
      </c>
      <c r="P83" s="5">
        <f t="shared" si="12"/>
        <v>19.33060606052095</v>
      </c>
      <c r="Q83" s="5">
        <f t="shared" si="13"/>
        <v>-51.480322580645719</v>
      </c>
    </row>
    <row r="84" spans="5:17" x14ac:dyDescent="0.25">
      <c r="E84">
        <v>67.304289999999995</v>
      </c>
      <c r="F84">
        <v>223.99997999999999</v>
      </c>
      <c r="G84">
        <v>1960.4784999999999</v>
      </c>
      <c r="I84">
        <f t="shared" si="9"/>
        <v>-1.2609393939470692E-2</v>
      </c>
      <c r="K84">
        <f t="shared" si="10"/>
        <v>-5.8433101439470669E-2</v>
      </c>
      <c r="L84">
        <f t="shared" si="11"/>
        <v>-0.69571000000000538</v>
      </c>
      <c r="N84" s="4">
        <f t="shared" si="14"/>
        <v>79.021995053920378</v>
      </c>
      <c r="P84" s="5">
        <f t="shared" si="12"/>
        <v>-12.609393939470692</v>
      </c>
      <c r="Q84" s="5">
        <f t="shared" si="13"/>
        <v>-33.050322580650658</v>
      </c>
    </row>
    <row r="85" spans="5:17" x14ac:dyDescent="0.25">
      <c r="E85">
        <v>67.241150000000005</v>
      </c>
      <c r="F85">
        <v>223.99997999999999</v>
      </c>
      <c r="G85">
        <v>1985.1514999999999</v>
      </c>
      <c r="I85">
        <f t="shared" si="9"/>
        <v>3.730606060514674E-3</v>
      </c>
      <c r="K85">
        <f t="shared" si="10"/>
        <v>-4.5670686439485297E-2</v>
      </c>
      <c r="L85">
        <f t="shared" si="11"/>
        <v>-0.75884999999999536</v>
      </c>
      <c r="N85" s="4">
        <f t="shared" si="14"/>
        <v>80.022278845374203</v>
      </c>
      <c r="P85" s="5">
        <f t="shared" si="12"/>
        <v>3.730606060514674</v>
      </c>
      <c r="Q85" s="5">
        <f t="shared" si="13"/>
        <v>-96.19032258064064</v>
      </c>
    </row>
    <row r="86" spans="5:17" x14ac:dyDescent="0.25">
      <c r="E86">
        <v>67.288499999999999</v>
      </c>
      <c r="F86">
        <v>223.99997999999999</v>
      </c>
      <c r="G86">
        <v>2009.8243</v>
      </c>
      <c r="I86">
        <f t="shared" si="9"/>
        <v>2.2330606060506852E-2</v>
      </c>
      <c r="K86">
        <f t="shared" si="10"/>
        <v>-3.0648242439493156E-2</v>
      </c>
      <c r="L86">
        <f t="shared" si="11"/>
        <v>-0.71150000000000091</v>
      </c>
      <c r="N86" s="4">
        <f t="shared" si="14"/>
        <v>81.022554528500777</v>
      </c>
      <c r="P86" s="5">
        <f t="shared" si="12"/>
        <v>22.330606060506852</v>
      </c>
      <c r="Q86" s="5">
        <f t="shared" si="13"/>
        <v>-48.840322580646188</v>
      </c>
    </row>
    <row r="87" spans="5:17" x14ac:dyDescent="0.25">
      <c r="E87">
        <v>67.325760000000002</v>
      </c>
      <c r="F87">
        <v>223.99997999999999</v>
      </c>
      <c r="G87">
        <v>2034.4974</v>
      </c>
      <c r="I87">
        <f t="shared" si="9"/>
        <v>7.306060605287712E-4</v>
      </c>
      <c r="K87">
        <f t="shared" si="10"/>
        <v>-5.582584193947121E-2</v>
      </c>
      <c r="L87">
        <f t="shared" si="11"/>
        <v>-0.67423999999999751</v>
      </c>
      <c r="N87" s="4">
        <f t="shared" si="14"/>
        <v>82.022842374118227</v>
      </c>
      <c r="P87" s="5">
        <f t="shared" si="12"/>
        <v>0.7306060605287712</v>
      </c>
      <c r="Q87" s="5">
        <f t="shared" si="13"/>
        <v>-11.580322580642788</v>
      </c>
    </row>
    <row r="88" spans="5:17" x14ac:dyDescent="0.25">
      <c r="E88">
        <v>67.3108</v>
      </c>
      <c r="F88">
        <v>223.99997999999999</v>
      </c>
      <c r="G88">
        <v>2059.1703000000002</v>
      </c>
      <c r="I88">
        <f t="shared" si="9"/>
        <v>4.790606060510072E-3</v>
      </c>
      <c r="K88">
        <f t="shared" si="10"/>
        <v>-5.5343412439489981E-2</v>
      </c>
      <c r="L88">
        <f t="shared" si="11"/>
        <v>-0.68919999999999959</v>
      </c>
      <c r="N88" s="4">
        <f t="shared" si="14"/>
        <v>83.023122111408426</v>
      </c>
      <c r="P88" s="5">
        <f t="shared" si="12"/>
        <v>4.790606060510072</v>
      </c>
      <c r="Q88" s="5">
        <f t="shared" si="13"/>
        <v>-26.540322580644869</v>
      </c>
    </row>
    <row r="89" spans="5:17" x14ac:dyDescent="0.25">
      <c r="E89">
        <v>67.294499999999999</v>
      </c>
      <c r="F89">
        <v>223.99997999999999</v>
      </c>
      <c r="G89">
        <v>2083.8431999999998</v>
      </c>
      <c r="I89">
        <f t="shared" si="9"/>
        <v>-4.5693939394766403E-3</v>
      </c>
      <c r="K89">
        <f t="shared" si="10"/>
        <v>-6.8280982939476598E-2</v>
      </c>
      <c r="L89">
        <f t="shared" si="11"/>
        <v>-0.70550000000000068</v>
      </c>
      <c r="N89" s="4">
        <f t="shared" si="14"/>
        <v>84.023401848698612</v>
      </c>
      <c r="P89" s="5">
        <f t="shared" si="12"/>
        <v>-4.5693939394766403</v>
      </c>
      <c r="Q89" s="5">
        <f t="shared" si="13"/>
        <v>-42.84032258064596</v>
      </c>
    </row>
    <row r="90" spans="5:17" x14ac:dyDescent="0.25">
      <c r="E90">
        <v>67.285300000000007</v>
      </c>
      <c r="F90">
        <v>224.00005999999999</v>
      </c>
      <c r="G90">
        <v>2108.5162999999998</v>
      </c>
      <c r="I90">
        <f t="shared" si="9"/>
        <v>1.5790606060505752E-2</v>
      </c>
      <c r="K90">
        <f t="shared" si="10"/>
        <v>-5.1498582439494234E-2</v>
      </c>
      <c r="L90">
        <f t="shared" si="11"/>
        <v>-0.71469999999999345</v>
      </c>
      <c r="N90" s="4">
        <f t="shared" si="14"/>
        <v>85.023689694316047</v>
      </c>
      <c r="P90" s="5">
        <f t="shared" si="12"/>
        <v>15.790606060505752</v>
      </c>
      <c r="Q90" s="5">
        <f t="shared" si="13"/>
        <v>-52.04032258063873</v>
      </c>
    </row>
    <row r="91" spans="5:17" x14ac:dyDescent="0.25">
      <c r="E91">
        <v>67.285179999999997</v>
      </c>
      <c r="F91">
        <v>223.99997999999999</v>
      </c>
      <c r="G91">
        <v>2133.1891999999998</v>
      </c>
      <c r="I91">
        <f t="shared" si="9"/>
        <v>-2.6693939394704103E-3</v>
      </c>
      <c r="K91">
        <f t="shared" si="10"/>
        <v>-7.3536152939470412E-2</v>
      </c>
      <c r="L91">
        <f t="shared" si="11"/>
        <v>-0.71482000000000312</v>
      </c>
      <c r="N91" s="4">
        <f t="shared" si="14"/>
        <v>86.023969431606247</v>
      </c>
      <c r="P91" s="5">
        <f t="shared" si="12"/>
        <v>-2.6693939394704103</v>
      </c>
      <c r="Q91" s="5">
        <f t="shared" si="13"/>
        <v>-52.160322580648398</v>
      </c>
    </row>
    <row r="92" spans="5:17" x14ac:dyDescent="0.25">
      <c r="E92">
        <v>67.306730000000002</v>
      </c>
      <c r="F92">
        <v>223.99997999999999</v>
      </c>
      <c r="G92">
        <v>2157.8624</v>
      </c>
      <c r="I92">
        <f t="shared" si="9"/>
        <v>-1.2109393939482516E-2</v>
      </c>
      <c r="K92">
        <f t="shared" si="10"/>
        <v>-8.6553766939482524E-2</v>
      </c>
      <c r="L92">
        <f t="shared" si="11"/>
        <v>-0.69326999999999828</v>
      </c>
      <c r="N92" s="4">
        <f t="shared" si="14"/>
        <v>87.024261331387322</v>
      </c>
      <c r="P92" s="5">
        <f t="shared" si="12"/>
        <v>-12.109393939482516</v>
      </c>
      <c r="Q92" s="5">
        <f t="shared" si="13"/>
        <v>-30.610322580643555</v>
      </c>
    </row>
    <row r="93" spans="5:17" x14ac:dyDescent="0.25">
      <c r="E93">
        <v>67.344800000000006</v>
      </c>
      <c r="F93">
        <v>223.99991</v>
      </c>
      <c r="G93">
        <v>2182.5349999999999</v>
      </c>
      <c r="I93">
        <f t="shared" si="9"/>
        <v>1.8830606060504351E-2</v>
      </c>
      <c r="K93">
        <f t="shared" si="10"/>
        <v>-5.9191293939495626E-2</v>
      </c>
      <c r="L93">
        <f t="shared" si="11"/>
        <v>-0.65519999999999357</v>
      </c>
      <c r="N93" s="4">
        <f t="shared" si="14"/>
        <v>88.024528906186646</v>
      </c>
      <c r="P93" s="5">
        <f t="shared" si="12"/>
        <v>18.830606060504351</v>
      </c>
      <c r="Q93" s="5">
        <f t="shared" si="13"/>
        <v>7.4596774193611548</v>
      </c>
    </row>
    <row r="94" spans="5:17" x14ac:dyDescent="0.25">
      <c r="E94">
        <v>67.344700000000003</v>
      </c>
      <c r="F94">
        <v>223.99997999999999</v>
      </c>
      <c r="G94">
        <v>2207.2080000000001</v>
      </c>
      <c r="I94">
        <f t="shared" si="9"/>
        <v>6.030606060505761E-3</v>
      </c>
      <c r="K94">
        <f t="shared" si="10"/>
        <v>-7.5568878939494266E-2</v>
      </c>
      <c r="L94">
        <f t="shared" si="11"/>
        <v>-0.65529999999999688</v>
      </c>
      <c r="N94" s="4">
        <f t="shared" si="14"/>
        <v>89.024812697640471</v>
      </c>
      <c r="P94" s="5">
        <f t="shared" si="12"/>
        <v>6.030606060505761</v>
      </c>
      <c r="Q94" s="5">
        <f t="shared" si="13"/>
        <v>7.3596774193578351</v>
      </c>
    </row>
    <row r="95" spans="5:17" x14ac:dyDescent="0.25">
      <c r="E95">
        <v>67.299180000000007</v>
      </c>
      <c r="F95">
        <v>223.99997999999999</v>
      </c>
      <c r="G95">
        <v>2231.8809999999999</v>
      </c>
      <c r="I95">
        <f t="shared" si="9"/>
        <v>2.4130606060509763E-2</v>
      </c>
      <c r="K95">
        <f t="shared" si="10"/>
        <v>-6.1046463939490203E-2</v>
      </c>
      <c r="L95">
        <f t="shared" si="11"/>
        <v>-0.70081999999999312</v>
      </c>
      <c r="N95" s="4">
        <f t="shared" si="14"/>
        <v>90.025096489094281</v>
      </c>
      <c r="P95" s="5">
        <f t="shared" si="12"/>
        <v>24.130606060509763</v>
      </c>
      <c r="Q95" s="5">
        <f t="shared" si="13"/>
        <v>-38.160322580638393</v>
      </c>
    </row>
    <row r="96" spans="5:17" x14ac:dyDescent="0.25">
      <c r="E96">
        <v>67.233900000000006</v>
      </c>
      <c r="F96">
        <v>223.99997999999999</v>
      </c>
      <c r="G96">
        <v>2256.5540000000001</v>
      </c>
      <c r="I96">
        <f t="shared" si="9"/>
        <v>9.1306060605234052E-3</v>
      </c>
      <c r="K96">
        <f t="shared" si="10"/>
        <v>-7.962404893947661E-2</v>
      </c>
      <c r="L96">
        <f t="shared" si="11"/>
        <v>-0.76609999999999445</v>
      </c>
      <c r="N96" s="4">
        <f t="shared" si="14"/>
        <v>91.02538028054812</v>
      </c>
      <c r="P96" s="5">
        <f t="shared" si="12"/>
        <v>9.1306060605234052</v>
      </c>
      <c r="Q96" s="6">
        <f t="shared" si="13"/>
        <v>-103.44032258063973</v>
      </c>
    </row>
    <row r="97" spans="5:17" x14ac:dyDescent="0.25">
      <c r="E97">
        <v>67.335599999999999</v>
      </c>
      <c r="F97">
        <v>223.99997999999999</v>
      </c>
      <c r="G97">
        <v>2281.2271000000001</v>
      </c>
      <c r="I97">
        <f t="shared" si="9"/>
        <v>-2.7093939394831068E-3</v>
      </c>
      <c r="K97">
        <f t="shared" si="10"/>
        <v>-9.5041648439483095E-2</v>
      </c>
      <c r="L97">
        <f t="shared" si="11"/>
        <v>-0.66440000000000055</v>
      </c>
      <c r="N97" s="4">
        <f t="shared" si="14"/>
        <v>92.02566812616557</v>
      </c>
      <c r="P97" s="5">
        <f t="shared" si="12"/>
        <v>-2.7093939394831068</v>
      </c>
      <c r="Q97" s="5">
        <f t="shared" si="13"/>
        <v>-1.7403225806458256</v>
      </c>
    </row>
    <row r="98" spans="5:17" x14ac:dyDescent="0.25">
      <c r="E98">
        <v>67.352000000000004</v>
      </c>
      <c r="F98">
        <v>223.99997999999999</v>
      </c>
      <c r="G98">
        <v>2305.8998000000001</v>
      </c>
      <c r="I98">
        <f t="shared" si="9"/>
        <v>-2.2099393939470247E-2</v>
      </c>
      <c r="K98">
        <f t="shared" si="10"/>
        <v>-0.11800918993947029</v>
      </c>
      <c r="L98">
        <f t="shared" si="11"/>
        <v>-0.64799999999999613</v>
      </c>
      <c r="N98" s="4">
        <f t="shared" si="14"/>
        <v>93.025939755128519</v>
      </c>
      <c r="P98" s="5">
        <f t="shared" si="12"/>
        <v>-22.099393939470247</v>
      </c>
      <c r="Q98" s="5">
        <f t="shared" si="13"/>
        <v>14.659677419358585</v>
      </c>
    </row>
    <row r="99" spans="5:17" x14ac:dyDescent="0.25">
      <c r="E99">
        <v>67.25949</v>
      </c>
      <c r="F99">
        <v>223.99997999999999</v>
      </c>
      <c r="G99">
        <v>2330.5727999999999</v>
      </c>
      <c r="I99">
        <f t="shared" si="9"/>
        <v>-1.0309393939479605E-2</v>
      </c>
      <c r="K99">
        <f t="shared" si="10"/>
        <v>-0.10979677493947959</v>
      </c>
      <c r="L99">
        <f t="shared" si="11"/>
        <v>-0.74051000000000045</v>
      </c>
      <c r="N99" s="4">
        <f t="shared" si="14"/>
        <v>94.02622354658233</v>
      </c>
      <c r="P99" s="5">
        <f t="shared" si="12"/>
        <v>-10.309393939479605</v>
      </c>
      <c r="Q99" s="5">
        <f t="shared" si="13"/>
        <v>-77.850322580645724</v>
      </c>
    </row>
    <row r="100" spans="5:17" x14ac:dyDescent="0.25">
      <c r="E100">
        <v>67.2971</v>
      </c>
      <c r="F100">
        <v>223.99997999999999</v>
      </c>
      <c r="G100">
        <v>2355.2458000000001</v>
      </c>
      <c r="I100">
        <f t="shared" si="9"/>
        <v>-1.2209393939485835E-2</v>
      </c>
      <c r="K100">
        <f t="shared" si="10"/>
        <v>-0.11527435993948587</v>
      </c>
      <c r="L100">
        <f t="shared" si="11"/>
        <v>-0.70289999999999964</v>
      </c>
      <c r="N100" s="4">
        <f t="shared" si="14"/>
        <v>95.026507338036168</v>
      </c>
      <c r="P100" s="5">
        <f t="shared" si="12"/>
        <v>-12.209393939485835</v>
      </c>
      <c r="Q100" s="5">
        <f t="shared" si="13"/>
        <v>-40.240322580644914</v>
      </c>
    </row>
    <row r="101" spans="5:17" x14ac:dyDescent="0.25">
      <c r="E101">
        <v>67.355000000000004</v>
      </c>
      <c r="F101">
        <v>223.99984000000001</v>
      </c>
      <c r="G101">
        <v>2379.9187999999999</v>
      </c>
      <c r="I101">
        <f t="shared" si="9"/>
        <v>2.9906060605071616E-3</v>
      </c>
      <c r="K101">
        <f t="shared" si="10"/>
        <v>-0.10365194493949281</v>
      </c>
      <c r="L101">
        <f t="shared" si="11"/>
        <v>-0.64499999999999602</v>
      </c>
      <c r="N101" s="4">
        <f t="shared" si="14"/>
        <v>96.026791129489979</v>
      </c>
      <c r="P101" s="5">
        <f t="shared" si="12"/>
        <v>2.9906060605071616</v>
      </c>
      <c r="Q101" s="5">
        <f t="shared" si="13"/>
        <v>17.659677419358701</v>
      </c>
    </row>
    <row r="102" spans="5:17" x14ac:dyDescent="0.25">
      <c r="E102">
        <v>67.2791</v>
      </c>
      <c r="F102">
        <v>223.99997999999999</v>
      </c>
      <c r="G102">
        <v>2404.5918000000001</v>
      </c>
      <c r="I102">
        <f t="shared" si="9"/>
        <v>-2.6593939394956578E-3</v>
      </c>
      <c r="K102">
        <f t="shared" si="10"/>
        <v>-0.11287952993949568</v>
      </c>
      <c r="L102">
        <f t="shared" si="11"/>
        <v>-0.72090000000000032</v>
      </c>
      <c r="N102" s="4">
        <f t="shared" si="14"/>
        <v>97.027074920943804</v>
      </c>
      <c r="P102" s="5">
        <f t="shared" si="12"/>
        <v>-2.6593939394956578</v>
      </c>
      <c r="Q102" s="5">
        <f t="shared" si="13"/>
        <v>-58.240322580645596</v>
      </c>
    </row>
    <row r="103" spans="5:17" x14ac:dyDescent="0.25">
      <c r="E103">
        <v>67.221279999999993</v>
      </c>
      <c r="F103">
        <v>223.99997999999999</v>
      </c>
      <c r="G103">
        <v>2429.2647000000002</v>
      </c>
      <c r="I103">
        <f t="shared" si="9"/>
        <v>-1.4809393939486881E-2</v>
      </c>
      <c r="K103">
        <f t="shared" si="10"/>
        <v>-0.12860710043948692</v>
      </c>
      <c r="L103">
        <f t="shared" si="11"/>
        <v>-0.77872000000000696</v>
      </c>
      <c r="N103" s="4">
        <f t="shared" si="14"/>
        <v>98.027354658234003</v>
      </c>
      <c r="P103" s="5">
        <f t="shared" si="12"/>
        <v>-14.809393939486881</v>
      </c>
      <c r="Q103" s="6">
        <f t="shared" si="13"/>
        <v>-116.06032258065224</v>
      </c>
    </row>
    <row r="104" spans="5:17" x14ac:dyDescent="0.25">
      <c r="E104">
        <v>67.425799999999995</v>
      </c>
      <c r="F104">
        <v>223.99997999999999</v>
      </c>
      <c r="G104">
        <v>2453.9376999999999</v>
      </c>
      <c r="I104">
        <f t="shared" si="9"/>
        <v>-1.8109393939482743E-2</v>
      </c>
      <c r="K104">
        <f t="shared" si="10"/>
        <v>-0.13548468543948272</v>
      </c>
      <c r="L104">
        <f t="shared" si="11"/>
        <v>-0.57420000000000471</v>
      </c>
      <c r="N104" s="4">
        <f t="shared" si="14"/>
        <v>99.027638449687814</v>
      </c>
      <c r="P104" s="5">
        <f t="shared" si="12"/>
        <v>-18.109393939482743</v>
      </c>
      <c r="Q104" s="5">
        <f t="shared" si="13"/>
        <v>88.459677419350015</v>
      </c>
    </row>
    <row r="105" spans="5:17" x14ac:dyDescent="0.25">
      <c r="E105">
        <v>67.444999999999993</v>
      </c>
      <c r="F105">
        <v>223.99987999999999</v>
      </c>
      <c r="G105">
        <v>2478.6106</v>
      </c>
      <c r="I105">
        <f t="shared" si="9"/>
        <v>-7.7693939394976042E-3</v>
      </c>
      <c r="K105">
        <f t="shared" si="10"/>
        <v>-0.1287222559394976</v>
      </c>
      <c r="L105">
        <f t="shared" si="11"/>
        <v>-0.55500000000000682</v>
      </c>
      <c r="N105" s="4">
        <f t="shared" si="14"/>
        <v>100.02791818697801</v>
      </c>
      <c r="P105" s="5">
        <f t="shared" si="12"/>
        <v>-7.7693939394976042</v>
      </c>
      <c r="Q105" s="6">
        <f t="shared" si="13"/>
        <v>107.6596774193479</v>
      </c>
    </row>
    <row r="106" spans="5:17" x14ac:dyDescent="0.25">
      <c r="E106">
        <v>67.437299999999993</v>
      </c>
      <c r="F106">
        <v>223.99997999999999</v>
      </c>
      <c r="G106">
        <v>2503.2835</v>
      </c>
      <c r="I106">
        <f t="shared" si="9"/>
        <v>-5.8093939394723293E-3</v>
      </c>
      <c r="K106">
        <f t="shared" si="10"/>
        <v>-0.13033982643947234</v>
      </c>
      <c r="L106">
        <f t="shared" si="11"/>
        <v>-0.56270000000000664</v>
      </c>
      <c r="N106" s="4">
        <f t="shared" si="14"/>
        <v>101.02819792426821</v>
      </c>
      <c r="P106" s="5">
        <f t="shared" si="12"/>
        <v>-5.8093939394723293</v>
      </c>
      <c r="Q106" s="6">
        <f t="shared" si="13"/>
        <v>99.959677419348083</v>
      </c>
    </row>
    <row r="107" spans="5:17" x14ac:dyDescent="0.25">
      <c r="E107">
        <v>67.389099999999999</v>
      </c>
      <c r="F107">
        <v>223.99997999999999</v>
      </c>
      <c r="G107">
        <v>2527.9564999999998</v>
      </c>
      <c r="I107">
        <f t="shared" si="9"/>
        <v>8.9060606052271396E-4</v>
      </c>
      <c r="K107">
        <f t="shared" si="10"/>
        <v>-0.12721741143947723</v>
      </c>
      <c r="L107">
        <f t="shared" si="11"/>
        <v>-0.61090000000000089</v>
      </c>
      <c r="N107" s="4">
        <f t="shared" si="14"/>
        <v>102.02848171572204</v>
      </c>
      <c r="P107" s="5">
        <f t="shared" si="12"/>
        <v>0.89060606052271396</v>
      </c>
      <c r="Q107" s="5">
        <f t="shared" si="13"/>
        <v>51.759677419353835</v>
      </c>
    </row>
    <row r="108" spans="5:17" x14ac:dyDescent="0.25">
      <c r="E108">
        <v>67.428799999999995</v>
      </c>
      <c r="F108">
        <v>223.99997999999999</v>
      </c>
      <c r="G108">
        <v>2552.6296000000002</v>
      </c>
      <c r="I108">
        <f t="shared" si="9"/>
        <v>-9.8193939394946028E-3</v>
      </c>
      <c r="K108">
        <f t="shared" si="10"/>
        <v>-0.14150501093949464</v>
      </c>
      <c r="L108">
        <f t="shared" si="11"/>
        <v>-0.57120000000000459</v>
      </c>
      <c r="N108" s="4">
        <f t="shared" si="14"/>
        <v>103.0287695613395</v>
      </c>
      <c r="P108" s="5">
        <f t="shared" si="12"/>
        <v>-9.8193939394946028</v>
      </c>
      <c r="Q108" s="5">
        <f t="shared" si="13"/>
        <v>91.459677419350129</v>
      </c>
    </row>
    <row r="109" spans="5:17" x14ac:dyDescent="0.25">
      <c r="E109">
        <v>67.439300000000003</v>
      </c>
      <c r="F109">
        <v>224.00006999999999</v>
      </c>
      <c r="G109">
        <v>2577.3022999999998</v>
      </c>
      <c r="I109">
        <f t="shared" si="9"/>
        <v>-4.8093939394959762E-3</v>
      </c>
      <c r="K109">
        <f t="shared" si="10"/>
        <v>-0.14007255243949596</v>
      </c>
      <c r="L109">
        <f t="shared" si="11"/>
        <v>-0.56069999999999709</v>
      </c>
      <c r="N109" s="4">
        <f t="shared" si="14"/>
        <v>104.02904119030242</v>
      </c>
      <c r="P109" s="5">
        <f t="shared" si="12"/>
        <v>-4.8093939394959762</v>
      </c>
      <c r="Q109" s="6">
        <f t="shared" si="13"/>
        <v>101.95967741935763</v>
      </c>
    </row>
    <row r="110" spans="5:17" x14ac:dyDescent="0.25">
      <c r="E110">
        <v>67.408600000000007</v>
      </c>
      <c r="F110">
        <v>223.99997999999999</v>
      </c>
      <c r="G110">
        <v>2601.9753000000001</v>
      </c>
      <c r="I110">
        <f t="shared" si="9"/>
        <v>9.1306060605234052E-3</v>
      </c>
      <c r="K110">
        <f t="shared" si="10"/>
        <v>-0.12971013743947662</v>
      </c>
      <c r="L110">
        <f t="shared" si="11"/>
        <v>-0.59139999999999304</v>
      </c>
      <c r="N110" s="4">
        <f t="shared" si="14"/>
        <v>105.02932498175626</v>
      </c>
      <c r="P110" s="5">
        <f t="shared" si="12"/>
        <v>9.1306060605234052</v>
      </c>
      <c r="Q110" s="5">
        <f t="shared" si="13"/>
        <v>71.25967741936168</v>
      </c>
    </row>
    <row r="111" spans="5:17" x14ac:dyDescent="0.25">
      <c r="E111">
        <v>67.349999999999994</v>
      </c>
      <c r="F111">
        <v>223.99997999999999</v>
      </c>
      <c r="G111">
        <v>2626.6482999999998</v>
      </c>
      <c r="I111">
        <f t="shared" si="9"/>
        <v>-2.4879393939471584E-2</v>
      </c>
      <c r="K111">
        <f t="shared" si="10"/>
        <v>-0.16729772243947155</v>
      </c>
      <c r="L111">
        <f t="shared" si="11"/>
        <v>-0.65000000000000568</v>
      </c>
      <c r="N111" s="4">
        <f t="shared" si="14"/>
        <v>106.02960877321007</v>
      </c>
      <c r="P111" s="5">
        <f t="shared" si="12"/>
        <v>-24.879393939471584</v>
      </c>
      <c r="Q111" s="5">
        <f t="shared" si="13"/>
        <v>12.659677419349036</v>
      </c>
    </row>
    <row r="112" spans="5:17" x14ac:dyDescent="0.25">
      <c r="E112">
        <v>67.426599999999993</v>
      </c>
      <c r="F112">
        <v>223.99997999999999</v>
      </c>
      <c r="G112">
        <v>2651.3213000000001</v>
      </c>
      <c r="I112">
        <f t="shared" si="9"/>
        <v>1.7906060605241692E-3</v>
      </c>
      <c r="K112">
        <f t="shared" si="10"/>
        <v>-0.14420530743947585</v>
      </c>
      <c r="L112">
        <f t="shared" si="11"/>
        <v>-0.57340000000000657</v>
      </c>
      <c r="N112" s="4">
        <f t="shared" si="14"/>
        <v>107.02989256466391</v>
      </c>
      <c r="P112" s="5">
        <f t="shared" si="12"/>
        <v>1.7906060605241692</v>
      </c>
      <c r="Q112" s="5">
        <f t="shared" si="13"/>
        <v>89.259677419348151</v>
      </c>
    </row>
    <row r="113" spans="5:17" x14ac:dyDescent="0.25">
      <c r="E113">
        <v>67.495000000000005</v>
      </c>
      <c r="F113">
        <v>223.99997999999999</v>
      </c>
      <c r="G113">
        <v>2675.9942000000001</v>
      </c>
      <c r="I113">
        <f t="shared" si="9"/>
        <v>-1.9809393939482334E-2</v>
      </c>
      <c r="K113">
        <f t="shared" si="10"/>
        <v>-0.16938287793948237</v>
      </c>
      <c r="L113">
        <f t="shared" si="11"/>
        <v>-0.50499999999999545</v>
      </c>
      <c r="N113" s="4">
        <f t="shared" si="14"/>
        <v>108.03017230195411</v>
      </c>
      <c r="P113" s="5">
        <f t="shared" si="12"/>
        <v>-19.809393939482334</v>
      </c>
      <c r="Q113" s="6">
        <f t="shared" si="13"/>
        <v>157.65967741935927</v>
      </c>
    </row>
    <row r="114" spans="5:17" x14ac:dyDescent="0.25">
      <c r="E114">
        <v>67.436000000000007</v>
      </c>
      <c r="F114">
        <v>223.99997999999999</v>
      </c>
      <c r="G114">
        <v>2700.6671000000001</v>
      </c>
      <c r="I114">
        <f t="shared" si="9"/>
        <v>1.7306060605051243E-3</v>
      </c>
      <c r="K114">
        <f t="shared" si="10"/>
        <v>-0.15142044843949493</v>
      </c>
      <c r="L114">
        <f t="shared" si="11"/>
        <v>-0.56399999999999295</v>
      </c>
      <c r="N114" s="4">
        <f t="shared" si="14"/>
        <v>109.0304520392443</v>
      </c>
      <c r="P114" s="5">
        <f t="shared" si="12"/>
        <v>1.7306060605051243</v>
      </c>
      <c r="Q114" s="5">
        <f t="shared" si="13"/>
        <v>98.65967741936177</v>
      </c>
    </row>
    <row r="115" spans="5:17" x14ac:dyDescent="0.25">
      <c r="E115">
        <v>67.430700000000002</v>
      </c>
      <c r="F115">
        <v>224.00003000000001</v>
      </c>
      <c r="G115">
        <v>2725.34</v>
      </c>
      <c r="I115">
        <f t="shared" si="9"/>
        <v>-1.8369393939480005E-2</v>
      </c>
      <c r="K115">
        <f t="shared" si="10"/>
        <v>-0.17509801893948002</v>
      </c>
      <c r="L115">
        <f t="shared" si="11"/>
        <v>-0.56929999999999836</v>
      </c>
      <c r="N115" s="4">
        <f t="shared" si="14"/>
        <v>110.03073177653449</v>
      </c>
      <c r="P115" s="5">
        <f t="shared" si="12"/>
        <v>-18.369393939480005</v>
      </c>
      <c r="Q115" s="5">
        <f t="shared" si="13"/>
        <v>93.359677419356359</v>
      </c>
    </row>
    <row r="116" spans="5:17" x14ac:dyDescent="0.25">
      <c r="E116">
        <v>67.469899999999996</v>
      </c>
      <c r="F116">
        <v>223.99997999999999</v>
      </c>
      <c r="G116">
        <v>2750.0131000000001</v>
      </c>
      <c r="I116">
        <f t="shared" si="9"/>
        <v>-1.69393939472684E-4</v>
      </c>
      <c r="K116">
        <f t="shared" si="10"/>
        <v>-0.16047561843947272</v>
      </c>
      <c r="L116">
        <f t="shared" si="11"/>
        <v>-0.53010000000000446</v>
      </c>
      <c r="N116" s="4">
        <f t="shared" si="14"/>
        <v>111.03101962215194</v>
      </c>
      <c r="P116" s="5">
        <f t="shared" si="12"/>
        <v>-0.169393939472684</v>
      </c>
      <c r="Q116" s="6">
        <f t="shared" si="13"/>
        <v>132.55967741935027</v>
      </c>
    </row>
    <row r="117" spans="5:17" x14ac:dyDescent="0.25">
      <c r="E117">
        <v>67.8</v>
      </c>
      <c r="F117">
        <v>223.99997999999999</v>
      </c>
      <c r="G117">
        <v>2774.6860000000001</v>
      </c>
      <c r="I117">
        <f t="shared" si="9"/>
        <v>-2.4093939394731478E-3</v>
      </c>
      <c r="K117">
        <f t="shared" si="10"/>
        <v>-0.1662931889394732</v>
      </c>
      <c r="L117">
        <f t="shared" si="11"/>
        <v>-0.20000000000000284</v>
      </c>
      <c r="N117" s="4">
        <f t="shared" si="14"/>
        <v>112.03129935944214</v>
      </c>
      <c r="P117" s="5">
        <f t="shared" si="12"/>
        <v>-2.4093939394731478</v>
      </c>
      <c r="Q117" s="6">
        <f t="shared" si="13"/>
        <v>462.65967741935185</v>
      </c>
    </row>
    <row r="118" spans="5:17" x14ac:dyDescent="0.25">
      <c r="E118">
        <v>67.476399999999998</v>
      </c>
      <c r="F118">
        <v>223.99984000000001</v>
      </c>
      <c r="G118">
        <v>2799.3589000000002</v>
      </c>
      <c r="I118">
        <f t="shared" si="9"/>
        <v>2.4306060605283619E-3</v>
      </c>
      <c r="K118">
        <f t="shared" si="10"/>
        <v>-0.16503075943947165</v>
      </c>
      <c r="L118">
        <f t="shared" si="11"/>
        <v>-0.52360000000000184</v>
      </c>
      <c r="N118" s="4">
        <f t="shared" si="14"/>
        <v>113.03157909673234</v>
      </c>
      <c r="P118" s="5">
        <f t="shared" si="12"/>
        <v>2.4306060605283619</v>
      </c>
      <c r="Q118" s="6">
        <f t="shared" si="13"/>
        <v>139.05967741935288</v>
      </c>
    </row>
    <row r="119" spans="5:17" x14ac:dyDescent="0.25">
      <c r="E119">
        <v>67.358999999999995</v>
      </c>
      <c r="F119">
        <v>223.99997999999999</v>
      </c>
      <c r="G119">
        <v>2824.0318000000002</v>
      </c>
      <c r="I119">
        <f t="shared" si="9"/>
        <v>-2.3709393939498113E-2</v>
      </c>
      <c r="K119">
        <f t="shared" si="10"/>
        <v>-0.19474832993949814</v>
      </c>
      <c r="L119">
        <f t="shared" si="11"/>
        <v>-0.64100000000000534</v>
      </c>
      <c r="N119" s="4">
        <f t="shared" si="14"/>
        <v>114.03185883402254</v>
      </c>
      <c r="P119" s="5">
        <f t="shared" si="12"/>
        <v>-23.709393939498113</v>
      </c>
      <c r="Q119" s="5">
        <f t="shared" si="13"/>
        <v>21.659677419349379</v>
      </c>
    </row>
    <row r="120" spans="5:17" x14ac:dyDescent="0.25">
      <c r="E120">
        <v>67.404899999999998</v>
      </c>
      <c r="F120">
        <v>223.99997999999999</v>
      </c>
      <c r="G120">
        <v>2848.7048</v>
      </c>
      <c r="I120">
        <f t="shared" si="9"/>
        <v>3.4906060605237599E-3</v>
      </c>
      <c r="K120">
        <f t="shared" si="10"/>
        <v>-0.17112591493947626</v>
      </c>
      <c r="L120">
        <f t="shared" si="11"/>
        <v>-0.59510000000000218</v>
      </c>
      <c r="N120" s="4">
        <f t="shared" si="14"/>
        <v>115.03214262547635</v>
      </c>
      <c r="P120" s="5">
        <f t="shared" si="12"/>
        <v>3.4906060605237599</v>
      </c>
      <c r="Q120" s="5">
        <f t="shared" si="13"/>
        <v>67.559677419352539</v>
      </c>
    </row>
    <row r="121" spans="5:17" x14ac:dyDescent="0.25">
      <c r="E121">
        <v>67.421199999999999</v>
      </c>
      <c r="F121">
        <v>223.99997999999999</v>
      </c>
      <c r="G121">
        <v>2873.3778000000002</v>
      </c>
      <c r="I121">
        <f t="shared" si="9"/>
        <v>-4.369393939470001E-3</v>
      </c>
      <c r="K121">
        <f t="shared" si="10"/>
        <v>-0.18256349993947002</v>
      </c>
      <c r="L121">
        <f t="shared" si="11"/>
        <v>-0.57880000000000109</v>
      </c>
      <c r="N121" s="4">
        <f t="shared" si="14"/>
        <v>116.03242641693019</v>
      </c>
      <c r="P121" s="5">
        <f t="shared" si="12"/>
        <v>-4.369393939470001</v>
      </c>
      <c r="Q121" s="5">
        <f t="shared" si="13"/>
        <v>83.859677419353631</v>
      </c>
    </row>
    <row r="122" spans="5:17" x14ac:dyDescent="0.25">
      <c r="E122">
        <v>67.417500000000004</v>
      </c>
      <c r="F122">
        <v>223.99997999999999</v>
      </c>
      <c r="G122">
        <v>2898.0508</v>
      </c>
      <c r="I122">
        <f t="shared" si="9"/>
        <v>1.0530606060513037E-2</v>
      </c>
      <c r="K122">
        <f t="shared" si="10"/>
        <v>-0.17124108493948698</v>
      </c>
      <c r="L122">
        <f t="shared" si="11"/>
        <v>-0.58249999999999602</v>
      </c>
      <c r="N122" s="4">
        <f t="shared" si="14"/>
        <v>117.032710208384</v>
      </c>
      <c r="P122" s="5">
        <f t="shared" si="12"/>
        <v>10.530606060513037</v>
      </c>
      <c r="Q122" s="5">
        <f t="shared" si="13"/>
        <v>80.159677419358701</v>
      </c>
    </row>
    <row r="123" spans="5:17" x14ac:dyDescent="0.25">
      <c r="E123">
        <v>67.466800000000006</v>
      </c>
      <c r="F123">
        <v>224.00006999999999</v>
      </c>
      <c r="G123">
        <v>2922.7237</v>
      </c>
      <c r="I123">
        <f t="shared" si="9"/>
        <v>1.6306060605018047E-3</v>
      </c>
      <c r="K123">
        <f t="shared" si="10"/>
        <v>-0.18371865543949822</v>
      </c>
      <c r="L123">
        <f t="shared" si="11"/>
        <v>-0.53319999999999368</v>
      </c>
      <c r="N123" s="4">
        <f t="shared" si="14"/>
        <v>118.0329899456742</v>
      </c>
      <c r="P123" s="5">
        <f t="shared" si="12"/>
        <v>1.6306060605018047</v>
      </c>
      <c r="Q123" s="6">
        <f t="shared" si="13"/>
        <v>129.45967741936104</v>
      </c>
    </row>
    <row r="124" spans="5:17" x14ac:dyDescent="0.25">
      <c r="E124">
        <v>67.439599999999999</v>
      </c>
      <c r="F124">
        <v>223.99997999999999</v>
      </c>
      <c r="G124">
        <v>2947.3966999999998</v>
      </c>
      <c r="I124">
        <f t="shared" si="9"/>
        <v>-7.4093939394970221E-3</v>
      </c>
      <c r="K124">
        <f t="shared" si="10"/>
        <v>-0.19633624043949699</v>
      </c>
      <c r="L124">
        <f t="shared" si="11"/>
        <v>-0.56040000000000134</v>
      </c>
      <c r="N124" s="4">
        <f t="shared" si="14"/>
        <v>119.03327373712801</v>
      </c>
      <c r="P124" s="5">
        <f t="shared" si="12"/>
        <v>-7.4093939394970221</v>
      </c>
      <c r="Q124" s="6">
        <f t="shared" si="13"/>
        <v>102.25967741935338</v>
      </c>
    </row>
    <row r="125" spans="5:17" x14ac:dyDescent="0.25">
      <c r="E125">
        <v>67.417299999999997</v>
      </c>
      <c r="F125">
        <v>223.99997999999999</v>
      </c>
      <c r="G125">
        <v>2972.0698000000002</v>
      </c>
      <c r="I125">
        <f t="shared" si="9"/>
        <v>-2.5693939394955123E-3</v>
      </c>
      <c r="K125">
        <f t="shared" si="10"/>
        <v>-0.19507383993949556</v>
      </c>
      <c r="L125">
        <f t="shared" si="11"/>
        <v>-0.58270000000000266</v>
      </c>
      <c r="N125" s="4">
        <f t="shared" si="14"/>
        <v>120.03356158274548</v>
      </c>
      <c r="P125" s="5">
        <f t="shared" si="12"/>
        <v>-2.5693939394955123</v>
      </c>
      <c r="Q125" s="5">
        <f t="shared" si="13"/>
        <v>79.959677419352062</v>
      </c>
    </row>
    <row r="126" spans="5:17" x14ac:dyDescent="0.25">
      <c r="E126">
        <v>67.425200000000004</v>
      </c>
      <c r="F126">
        <v>223.99997999999999</v>
      </c>
      <c r="G126">
        <v>2996.7426999999998</v>
      </c>
      <c r="I126">
        <f t="shared" si="9"/>
        <v>1.2830606060504124E-2</v>
      </c>
      <c r="K126">
        <f t="shared" si="10"/>
        <v>-0.18325141043949583</v>
      </c>
      <c r="L126">
        <f t="shared" si="11"/>
        <v>-0.5747999999999962</v>
      </c>
      <c r="N126" s="4">
        <f t="shared" si="14"/>
        <v>121.03384132003566</v>
      </c>
      <c r="P126" s="5">
        <f t="shared" si="12"/>
        <v>12.830606060504124</v>
      </c>
      <c r="Q126" s="5">
        <f t="shared" si="13"/>
        <v>87.859677419358519</v>
      </c>
    </row>
    <row r="127" spans="5:17" x14ac:dyDescent="0.25">
      <c r="E127">
        <v>67.4191</v>
      </c>
      <c r="F127">
        <v>223.99997999999999</v>
      </c>
      <c r="G127">
        <v>3021.4155000000001</v>
      </c>
      <c r="I127">
        <f t="shared" si="9"/>
        <v>6.3060606052545154E-4</v>
      </c>
      <c r="K127">
        <f t="shared" si="10"/>
        <v>-0.19902896643947454</v>
      </c>
      <c r="L127">
        <f t="shared" si="11"/>
        <v>-0.58089999999999975</v>
      </c>
      <c r="N127" s="4">
        <f t="shared" si="14"/>
        <v>122.03411700316224</v>
      </c>
      <c r="P127" s="5">
        <f t="shared" si="12"/>
        <v>0.63060606052545154</v>
      </c>
      <c r="Q127" s="5">
        <f t="shared" si="13"/>
        <v>81.759677419354972</v>
      </c>
    </row>
    <row r="128" spans="5:17" x14ac:dyDescent="0.25">
      <c r="E128">
        <v>67.459999999999994</v>
      </c>
      <c r="F128">
        <v>223.99997999999999</v>
      </c>
      <c r="G128">
        <v>3046.0884999999998</v>
      </c>
      <c r="I128">
        <f t="shared" si="9"/>
        <v>1.0990606060516939E-2</v>
      </c>
      <c r="K128">
        <f t="shared" si="10"/>
        <v>-0.19224655143948305</v>
      </c>
      <c r="L128">
        <f t="shared" si="11"/>
        <v>-0.54000000000000625</v>
      </c>
      <c r="N128" s="4">
        <f t="shared" si="14"/>
        <v>123.03440079461606</v>
      </c>
      <c r="P128" s="5">
        <f t="shared" si="12"/>
        <v>10.990606060516939</v>
      </c>
      <c r="Q128" s="6">
        <f t="shared" si="13"/>
        <v>122.65967741934847</v>
      </c>
    </row>
    <row r="129" spans="5:17" x14ac:dyDescent="0.25">
      <c r="E129">
        <v>67.398399999999995</v>
      </c>
      <c r="F129">
        <v>223.99997999999999</v>
      </c>
      <c r="G129">
        <v>3070.7613999999999</v>
      </c>
      <c r="I129">
        <f t="shared" si="9"/>
        <v>1.3790606060524624E-2</v>
      </c>
      <c r="K129">
        <f t="shared" si="10"/>
        <v>-0.19302412193947538</v>
      </c>
      <c r="L129">
        <f t="shared" si="11"/>
        <v>-0.6016000000000048</v>
      </c>
      <c r="N129" s="4">
        <f t="shared" si="14"/>
        <v>124.03468053190626</v>
      </c>
      <c r="P129" s="5">
        <f t="shared" si="12"/>
        <v>13.790606060524624</v>
      </c>
      <c r="Q129" s="5">
        <f t="shared" si="13"/>
        <v>61.059677419349924</v>
      </c>
    </row>
    <row r="130" spans="5:17" x14ac:dyDescent="0.25">
      <c r="E130">
        <v>67.430499999999995</v>
      </c>
      <c r="F130">
        <v>223.99997999999999</v>
      </c>
      <c r="G130">
        <v>3095.4346</v>
      </c>
      <c r="I130">
        <f t="shared" si="9"/>
        <v>1.003060606052486E-2</v>
      </c>
      <c r="K130">
        <f t="shared" si="10"/>
        <v>-0.20036173593947515</v>
      </c>
      <c r="L130">
        <f t="shared" si="11"/>
        <v>-0.569500000000005</v>
      </c>
      <c r="N130" s="4">
        <f t="shared" si="14"/>
        <v>125.03497243168734</v>
      </c>
      <c r="P130" s="5">
        <f t="shared" si="12"/>
        <v>10.03060606052486</v>
      </c>
      <c r="Q130" s="5">
        <f t="shared" si="13"/>
        <v>93.15967741934972</v>
      </c>
    </row>
    <row r="131" spans="5:17" x14ac:dyDescent="0.25">
      <c r="E131">
        <v>67.415000000000006</v>
      </c>
      <c r="F131">
        <v>223.99997999999999</v>
      </c>
      <c r="G131">
        <v>3120.1073999999999</v>
      </c>
      <c r="I131">
        <f t="shared" si="9"/>
        <v>2.4306060605283619E-3</v>
      </c>
      <c r="K131">
        <f t="shared" si="10"/>
        <v>-0.21153929193947163</v>
      </c>
      <c r="L131">
        <f t="shared" si="11"/>
        <v>-0.58499999999999375</v>
      </c>
      <c r="N131" s="4">
        <f t="shared" si="14"/>
        <v>126.0352481148139</v>
      </c>
      <c r="P131" s="5">
        <f t="shared" si="12"/>
        <v>2.4306060605283619</v>
      </c>
      <c r="Q131" s="5">
        <f t="shared" si="13"/>
        <v>77.659677419360975</v>
      </c>
    </row>
    <row r="132" spans="5:17" x14ac:dyDescent="0.25">
      <c r="E132">
        <v>67.474500000000006</v>
      </c>
      <c r="F132">
        <v>224.00003000000001</v>
      </c>
      <c r="G132">
        <v>3144.7802999999999</v>
      </c>
      <c r="I132">
        <f t="shared" si="9"/>
        <v>-5.6609393939481834E-2</v>
      </c>
      <c r="K132">
        <f t="shared" si="10"/>
        <v>-0.27415686243948184</v>
      </c>
      <c r="L132">
        <f t="shared" si="11"/>
        <v>-0.52549999999999386</v>
      </c>
      <c r="N132" s="4">
        <f t="shared" si="14"/>
        <v>127.0355278521041</v>
      </c>
      <c r="P132" s="6">
        <f t="shared" si="12"/>
        <v>-56.609393939481834</v>
      </c>
      <c r="Q132" s="6">
        <f t="shared" si="13"/>
        <v>137.15967741936086</v>
      </c>
    </row>
    <row r="133" spans="5:17" x14ac:dyDescent="0.25">
      <c r="E133">
        <v>67.8</v>
      </c>
      <c r="F133">
        <v>223.99997999999999</v>
      </c>
      <c r="G133">
        <v>3169.4533999999999</v>
      </c>
      <c r="I133">
        <f t="shared" si="9"/>
        <v>5.9290606060528717E-2</v>
      </c>
      <c r="K133">
        <f t="shared" si="10"/>
        <v>-0.16183446193947126</v>
      </c>
      <c r="L133">
        <f t="shared" si="11"/>
        <v>-0.20000000000000284</v>
      </c>
      <c r="N133" s="4">
        <f>(G133-$G$5)/24.666</f>
        <v>128.0360982729263</v>
      </c>
      <c r="P133" s="6">
        <f t="shared" ref="P133:P136" si="15">I133*1000</f>
        <v>59.290606060528717</v>
      </c>
      <c r="Q133" s="6">
        <f t="shared" ref="Q133:Q136" si="16">(L133-$M$9)*1000</f>
        <v>462.65967741935185</v>
      </c>
    </row>
    <row r="134" spans="5:17" x14ac:dyDescent="0.25">
      <c r="E134">
        <v>67.8</v>
      </c>
      <c r="F134">
        <v>223.99997999999999</v>
      </c>
      <c r="G134">
        <v>3194.1262000000002</v>
      </c>
      <c r="I134">
        <f t="shared" ref="I134:I136" si="17">F266-$J$5</f>
        <v>0.12629060606050757</v>
      </c>
      <c r="K134">
        <f t="shared" ref="K134:K136" si="18">-(G134-$G$5)*0.000145+0.236805+I134</f>
        <v>-9.8412017939492447E-2</v>
      </c>
      <c r="L134">
        <f t="shared" ref="L134:L136" si="19">E134-77.5+19/2</f>
        <v>-0.20000000000000284</v>
      </c>
      <c r="N134" s="4">
        <v>128</v>
      </c>
      <c r="P134" s="6">
        <f t="shared" si="15"/>
        <v>126.29060606050757</v>
      </c>
      <c r="Q134" s="6">
        <f t="shared" si="16"/>
        <v>462.65967741935185</v>
      </c>
    </row>
    <row r="135" spans="5:17" x14ac:dyDescent="0.25">
      <c r="E135">
        <v>67.799899999999994</v>
      </c>
      <c r="F135">
        <v>224.00003000000001</v>
      </c>
      <c r="G135">
        <v>3218.7993000000001</v>
      </c>
      <c r="I135">
        <f t="shared" si="17"/>
        <v>1.7690606060511982E-2</v>
      </c>
      <c r="K135">
        <f t="shared" si="18"/>
        <v>-0.21058961743948806</v>
      </c>
      <c r="L135">
        <f t="shared" si="19"/>
        <v>-0.20010000000000616</v>
      </c>
      <c r="N135" s="4">
        <v>129</v>
      </c>
      <c r="P135" s="5">
        <f t="shared" si="15"/>
        <v>17.690606060511982</v>
      </c>
      <c r="Q135" s="5">
        <f t="shared" si="16"/>
        <v>462.55967741934853</v>
      </c>
    </row>
    <row r="136" spans="5:17" x14ac:dyDescent="0.25">
      <c r="E136">
        <v>67.3035</v>
      </c>
      <c r="F136">
        <v>223.99986000000001</v>
      </c>
      <c r="G136">
        <v>3243.4720000000002</v>
      </c>
      <c r="I136">
        <f t="shared" si="17"/>
        <v>1.4306060605235871E-3</v>
      </c>
      <c r="K136">
        <f t="shared" si="18"/>
        <v>-0.23042715893947646</v>
      </c>
      <c r="L136">
        <f t="shared" si="19"/>
        <v>-0.69650000000000034</v>
      </c>
      <c r="N136" s="4">
        <v>130</v>
      </c>
      <c r="P136" s="5">
        <f t="shared" si="15"/>
        <v>1.4306060605235871</v>
      </c>
      <c r="Q136" s="5">
        <f t="shared" si="16"/>
        <v>-33.840322580645619</v>
      </c>
    </row>
    <row r="137" spans="5:17" x14ac:dyDescent="0.25">
      <c r="E137">
        <v>77.5</v>
      </c>
      <c r="F137">
        <v>236.85923</v>
      </c>
      <c r="G137">
        <v>11.315160000000001</v>
      </c>
    </row>
    <row r="138" spans="5:17" x14ac:dyDescent="0.25">
      <c r="E138">
        <v>77.5</v>
      </c>
      <c r="F138">
        <v>236.89802</v>
      </c>
      <c r="G138">
        <v>35.988439999999997</v>
      </c>
    </row>
    <row r="139" spans="5:17" x14ac:dyDescent="0.25">
      <c r="E139">
        <v>77.5</v>
      </c>
      <c r="F139">
        <v>236.99052</v>
      </c>
      <c r="G139">
        <v>60.661169999999998</v>
      </c>
    </row>
    <row r="140" spans="5:17" x14ac:dyDescent="0.25">
      <c r="E140">
        <v>77.5</v>
      </c>
      <c r="F140">
        <v>236.96922000000001</v>
      </c>
      <c r="G140">
        <v>85.334140000000005</v>
      </c>
    </row>
    <row r="141" spans="5:17" x14ac:dyDescent="0.25">
      <c r="E141">
        <v>77.5</v>
      </c>
      <c r="F141">
        <v>236.89148</v>
      </c>
      <c r="G141">
        <v>110.0068</v>
      </c>
    </row>
    <row r="142" spans="5:17" x14ac:dyDescent="0.25">
      <c r="E142">
        <v>77.5</v>
      </c>
      <c r="F142">
        <v>236.89508000000001</v>
      </c>
      <c r="G142">
        <v>134.67976999999999</v>
      </c>
    </row>
    <row r="143" spans="5:17" x14ac:dyDescent="0.25">
      <c r="E143">
        <v>77.5</v>
      </c>
      <c r="F143">
        <v>236.91208</v>
      </c>
      <c r="G143">
        <v>159.35297</v>
      </c>
    </row>
    <row r="144" spans="5:17" x14ac:dyDescent="0.25">
      <c r="E144">
        <v>77.500129999999999</v>
      </c>
      <c r="F144">
        <v>236.89068</v>
      </c>
      <c r="G144">
        <v>184.0257</v>
      </c>
    </row>
    <row r="145" spans="5:7" x14ac:dyDescent="0.25">
      <c r="E145">
        <v>77.5</v>
      </c>
      <c r="F145">
        <v>236.91978</v>
      </c>
      <c r="G145">
        <v>208.69866999999999</v>
      </c>
    </row>
    <row r="146" spans="5:7" x14ac:dyDescent="0.25">
      <c r="E146">
        <v>77.5</v>
      </c>
      <c r="F146">
        <v>236.92097999999999</v>
      </c>
      <c r="G146">
        <v>233.37155999999999</v>
      </c>
    </row>
    <row r="147" spans="5:7" x14ac:dyDescent="0.25">
      <c r="E147">
        <v>77.5</v>
      </c>
      <c r="F147">
        <v>236.88758000000001</v>
      </c>
      <c r="G147">
        <v>258.04469</v>
      </c>
    </row>
    <row r="148" spans="5:7" x14ac:dyDescent="0.25">
      <c r="E148">
        <v>77.500079999999997</v>
      </c>
      <c r="F148">
        <v>236.90178</v>
      </c>
      <c r="G148">
        <v>282.71758</v>
      </c>
    </row>
    <row r="149" spans="5:7" x14ac:dyDescent="0.25">
      <c r="E149">
        <v>77.500129999999999</v>
      </c>
      <c r="F149">
        <v>236.91448</v>
      </c>
      <c r="G149">
        <v>307.39069999999998</v>
      </c>
    </row>
    <row r="150" spans="5:7" x14ac:dyDescent="0.25">
      <c r="E150">
        <v>77.5</v>
      </c>
      <c r="F150">
        <v>236.89967999999999</v>
      </c>
      <c r="G150">
        <v>332.06344000000001</v>
      </c>
    </row>
    <row r="151" spans="5:7" x14ac:dyDescent="0.25">
      <c r="E151">
        <v>77.5</v>
      </c>
      <c r="F151">
        <v>236.92501999999999</v>
      </c>
      <c r="G151">
        <v>356.73664000000002</v>
      </c>
    </row>
    <row r="152" spans="5:7" x14ac:dyDescent="0.25">
      <c r="E152">
        <v>77.5</v>
      </c>
      <c r="F152">
        <v>236.90461999999999</v>
      </c>
      <c r="G152">
        <v>381.40938</v>
      </c>
    </row>
    <row r="153" spans="5:7" x14ac:dyDescent="0.25">
      <c r="E153">
        <v>77.50009</v>
      </c>
      <c r="F153">
        <v>236.91587999999999</v>
      </c>
      <c r="G153">
        <v>406.08249999999998</v>
      </c>
    </row>
    <row r="154" spans="5:7" x14ac:dyDescent="0.25">
      <c r="E154">
        <v>77.5</v>
      </c>
      <c r="F154">
        <v>236.90982</v>
      </c>
      <c r="G154">
        <v>430.75531000000001</v>
      </c>
    </row>
    <row r="155" spans="5:7" x14ac:dyDescent="0.25">
      <c r="E155">
        <v>77.5</v>
      </c>
      <c r="F155">
        <v>236.91782000000001</v>
      </c>
      <c r="G155">
        <v>455.42836</v>
      </c>
    </row>
    <row r="156" spans="5:7" x14ac:dyDescent="0.25">
      <c r="E156">
        <v>77.5</v>
      </c>
      <c r="F156">
        <v>236.91061999999999</v>
      </c>
      <c r="G156">
        <v>480.10124999999999</v>
      </c>
    </row>
    <row r="157" spans="5:7" x14ac:dyDescent="0.25">
      <c r="E157">
        <v>77.5</v>
      </c>
      <c r="F157">
        <v>236.89908</v>
      </c>
      <c r="G157">
        <v>504.77422000000001</v>
      </c>
    </row>
    <row r="158" spans="5:7" x14ac:dyDescent="0.25">
      <c r="E158">
        <v>77.5</v>
      </c>
      <c r="F158">
        <v>236.93701999999999</v>
      </c>
      <c r="G158">
        <v>529.44710999999995</v>
      </c>
    </row>
    <row r="159" spans="5:7" x14ac:dyDescent="0.25">
      <c r="E159">
        <v>77.5</v>
      </c>
      <c r="F159">
        <v>236.92522</v>
      </c>
      <c r="G159">
        <v>554.12016000000006</v>
      </c>
    </row>
    <row r="160" spans="5:7" x14ac:dyDescent="0.25">
      <c r="E160">
        <v>77.49991</v>
      </c>
      <c r="F160">
        <v>236.92048</v>
      </c>
      <c r="G160">
        <v>578.79289000000006</v>
      </c>
    </row>
    <row r="161" spans="5:7" x14ac:dyDescent="0.25">
      <c r="E161">
        <v>77.5</v>
      </c>
      <c r="F161">
        <v>236.91262</v>
      </c>
      <c r="G161">
        <v>603.46594000000005</v>
      </c>
    </row>
    <row r="162" spans="5:7" x14ac:dyDescent="0.25">
      <c r="E162">
        <v>77.5</v>
      </c>
      <c r="F162">
        <v>236.92291</v>
      </c>
      <c r="G162">
        <v>628.13905999999997</v>
      </c>
    </row>
    <row r="163" spans="5:7" x14ac:dyDescent="0.25">
      <c r="E163">
        <v>77.5</v>
      </c>
      <c r="F163">
        <v>236.90348</v>
      </c>
      <c r="G163">
        <v>652.81187999999997</v>
      </c>
    </row>
    <row r="164" spans="5:7" x14ac:dyDescent="0.25">
      <c r="E164">
        <v>77.5</v>
      </c>
      <c r="F164">
        <v>236.94032000000001</v>
      </c>
      <c r="G164">
        <v>677.48483999999996</v>
      </c>
    </row>
    <row r="165" spans="5:7" x14ac:dyDescent="0.25">
      <c r="E165">
        <v>77.5</v>
      </c>
      <c r="F165">
        <v>236.89601999999999</v>
      </c>
      <c r="G165">
        <v>702.15788999999995</v>
      </c>
    </row>
    <row r="166" spans="5:7" x14ac:dyDescent="0.25">
      <c r="E166">
        <v>77.5</v>
      </c>
      <c r="F166">
        <v>236.89748</v>
      </c>
      <c r="G166">
        <v>726.83069999999998</v>
      </c>
    </row>
    <row r="167" spans="5:7" x14ac:dyDescent="0.25">
      <c r="E167">
        <v>77.5</v>
      </c>
      <c r="F167">
        <v>236.93052</v>
      </c>
      <c r="G167">
        <v>751.50391000000002</v>
      </c>
    </row>
    <row r="168" spans="5:7" x14ac:dyDescent="0.25">
      <c r="E168">
        <v>77.5</v>
      </c>
      <c r="F168">
        <v>236.93038000000001</v>
      </c>
      <c r="G168">
        <v>776.17695000000003</v>
      </c>
    </row>
    <row r="169" spans="5:7" x14ac:dyDescent="0.25">
      <c r="E169">
        <v>77.5</v>
      </c>
      <c r="F169">
        <v>236.90548000000001</v>
      </c>
      <c r="G169">
        <v>800.84969000000001</v>
      </c>
    </row>
    <row r="170" spans="5:7" x14ac:dyDescent="0.25">
      <c r="E170">
        <v>77.5</v>
      </c>
      <c r="F170">
        <v>236.92882</v>
      </c>
      <c r="G170">
        <v>825.52250000000004</v>
      </c>
    </row>
    <row r="171" spans="5:7" x14ac:dyDescent="0.25">
      <c r="E171">
        <v>77.5</v>
      </c>
      <c r="F171">
        <v>236.91218000000001</v>
      </c>
      <c r="G171">
        <v>850.19555000000003</v>
      </c>
    </row>
    <row r="172" spans="5:7" x14ac:dyDescent="0.25">
      <c r="E172">
        <v>77.500100000000003</v>
      </c>
      <c r="F172">
        <v>236.91752</v>
      </c>
      <c r="G172">
        <v>874.86851999999999</v>
      </c>
    </row>
    <row r="173" spans="5:7" x14ac:dyDescent="0.25">
      <c r="E173">
        <v>77.49991</v>
      </c>
      <c r="F173">
        <v>236.89078000000001</v>
      </c>
      <c r="G173">
        <v>899.54141000000004</v>
      </c>
    </row>
    <row r="174" spans="5:7" x14ac:dyDescent="0.25">
      <c r="E174">
        <v>77.49991</v>
      </c>
      <c r="F174">
        <v>236.93842000000001</v>
      </c>
      <c r="G174">
        <v>924.21438000000001</v>
      </c>
    </row>
    <row r="175" spans="5:7" x14ac:dyDescent="0.25">
      <c r="E175">
        <v>77.5</v>
      </c>
      <c r="F175">
        <v>236.92862</v>
      </c>
      <c r="G175">
        <v>948.88742000000002</v>
      </c>
    </row>
    <row r="176" spans="5:7" x14ac:dyDescent="0.25">
      <c r="E176">
        <v>77.5</v>
      </c>
      <c r="F176">
        <v>236.93472</v>
      </c>
      <c r="G176">
        <v>973.56038999999998</v>
      </c>
    </row>
    <row r="177" spans="5:7" x14ac:dyDescent="0.25">
      <c r="E177">
        <v>77.5</v>
      </c>
      <c r="F177">
        <v>236.91221999999999</v>
      </c>
      <c r="G177">
        <v>998.23328000000004</v>
      </c>
    </row>
    <row r="178" spans="5:7" x14ac:dyDescent="0.25">
      <c r="E178">
        <v>77.500119999999995</v>
      </c>
      <c r="F178">
        <v>236.93871999999999</v>
      </c>
      <c r="G178">
        <v>1022.9062</v>
      </c>
    </row>
    <row r="179" spans="5:7" x14ac:dyDescent="0.25">
      <c r="E179">
        <v>77.5</v>
      </c>
      <c r="F179">
        <v>236.93791999999999</v>
      </c>
      <c r="G179">
        <v>1047.579</v>
      </c>
    </row>
    <row r="180" spans="5:7" x14ac:dyDescent="0.25">
      <c r="E180">
        <v>77.5</v>
      </c>
      <c r="F180">
        <v>236.93021999999999</v>
      </c>
      <c r="G180">
        <v>1072.2520999999999</v>
      </c>
    </row>
    <row r="181" spans="5:7" x14ac:dyDescent="0.25">
      <c r="E181">
        <v>77.500050000000002</v>
      </c>
      <c r="F181">
        <v>236.93541999999999</v>
      </c>
      <c r="G181">
        <v>1096.925</v>
      </c>
    </row>
    <row r="182" spans="5:7" x14ac:dyDescent="0.25">
      <c r="E182">
        <v>77.5</v>
      </c>
      <c r="F182">
        <v>236.93487999999999</v>
      </c>
      <c r="G182">
        <v>1121.598</v>
      </c>
    </row>
    <row r="183" spans="5:7" x14ac:dyDescent="0.25">
      <c r="E183">
        <v>77.499899999999997</v>
      </c>
      <c r="F183">
        <v>236.92912000000001</v>
      </c>
      <c r="G183">
        <v>1146.271</v>
      </c>
    </row>
    <row r="184" spans="5:7" x14ac:dyDescent="0.25">
      <c r="E184">
        <v>77.499920000000003</v>
      </c>
      <c r="F184">
        <v>236.92728</v>
      </c>
      <c r="G184">
        <v>1170.944</v>
      </c>
    </row>
    <row r="185" spans="5:7" x14ac:dyDescent="0.25">
      <c r="E185">
        <v>77.5</v>
      </c>
      <c r="F185">
        <v>236.92591999999999</v>
      </c>
      <c r="G185">
        <v>1195.6169</v>
      </c>
    </row>
    <row r="186" spans="5:7" x14ac:dyDescent="0.25">
      <c r="E186">
        <v>77.5</v>
      </c>
      <c r="F186">
        <v>236.93307999999999</v>
      </c>
      <c r="G186">
        <v>1220.2898</v>
      </c>
    </row>
    <row r="187" spans="5:7" x14ac:dyDescent="0.25">
      <c r="E187">
        <v>77.499899999999997</v>
      </c>
      <c r="F187">
        <v>236.93382</v>
      </c>
      <c r="G187">
        <v>1244.9629</v>
      </c>
    </row>
    <row r="188" spans="5:7" x14ac:dyDescent="0.25">
      <c r="E188">
        <v>77.500110000000006</v>
      </c>
      <c r="F188">
        <v>236.92632</v>
      </c>
      <c r="G188">
        <v>1269.6357</v>
      </c>
    </row>
    <row r="189" spans="5:7" x14ac:dyDescent="0.25">
      <c r="E189">
        <v>77.5</v>
      </c>
      <c r="F189">
        <v>236.92612</v>
      </c>
      <c r="G189">
        <v>1294.3089</v>
      </c>
    </row>
    <row r="190" spans="5:7" x14ac:dyDescent="0.25">
      <c r="E190">
        <v>77.5</v>
      </c>
      <c r="F190">
        <v>236.90801999999999</v>
      </c>
      <c r="G190">
        <v>1318.9818</v>
      </c>
    </row>
    <row r="191" spans="5:7" x14ac:dyDescent="0.25">
      <c r="E191">
        <v>77.5</v>
      </c>
      <c r="F191">
        <v>236.91731999999999</v>
      </c>
      <c r="G191">
        <v>1343.6546000000001</v>
      </c>
    </row>
    <row r="192" spans="5:7" x14ac:dyDescent="0.25">
      <c r="E192">
        <v>77.5</v>
      </c>
      <c r="F192">
        <v>236.94641999999999</v>
      </c>
      <c r="G192">
        <v>1368.3276000000001</v>
      </c>
    </row>
    <row r="193" spans="5:7" x14ac:dyDescent="0.25">
      <c r="E193">
        <v>77.499899999999997</v>
      </c>
      <c r="F193">
        <v>236.92287999999999</v>
      </c>
      <c r="G193">
        <v>1393.0007000000001</v>
      </c>
    </row>
    <row r="194" spans="5:7" x14ac:dyDescent="0.25">
      <c r="E194">
        <v>77.5</v>
      </c>
      <c r="F194">
        <v>236.93621999999999</v>
      </c>
      <c r="G194">
        <v>1417.6733999999999</v>
      </c>
    </row>
    <row r="195" spans="5:7" x14ac:dyDescent="0.25">
      <c r="E195">
        <v>77.5</v>
      </c>
      <c r="F195">
        <v>236.91354000000001</v>
      </c>
      <c r="G195">
        <v>1442.3465000000001</v>
      </c>
    </row>
    <row r="196" spans="5:7" x14ac:dyDescent="0.25">
      <c r="E196">
        <v>77.5</v>
      </c>
      <c r="F196">
        <v>236.94752</v>
      </c>
      <c r="G196">
        <v>1467.0196000000001</v>
      </c>
    </row>
    <row r="197" spans="5:7" x14ac:dyDescent="0.25">
      <c r="E197">
        <v>77.5</v>
      </c>
      <c r="F197">
        <v>236.91692</v>
      </c>
      <c r="G197">
        <v>1491.6922</v>
      </c>
    </row>
    <row r="198" spans="5:7" x14ac:dyDescent="0.25">
      <c r="E198">
        <v>77.5</v>
      </c>
      <c r="F198">
        <v>236.91051999999999</v>
      </c>
      <c r="G198">
        <v>1516.3653999999999</v>
      </c>
    </row>
    <row r="199" spans="5:7" x14ac:dyDescent="0.25">
      <c r="E199">
        <v>77.5</v>
      </c>
      <c r="F199">
        <v>236.92238</v>
      </c>
      <c r="G199">
        <v>1541.0382</v>
      </c>
    </row>
    <row r="200" spans="5:7" x14ac:dyDescent="0.25">
      <c r="E200">
        <v>77.5</v>
      </c>
      <c r="F200">
        <v>236.93791999999999</v>
      </c>
      <c r="G200">
        <v>1565.7112</v>
      </c>
    </row>
    <row r="201" spans="5:7" x14ac:dyDescent="0.25">
      <c r="E201">
        <v>77.50009</v>
      </c>
      <c r="F201">
        <v>236.91757999999999</v>
      </c>
      <c r="G201">
        <v>1590.3841</v>
      </c>
    </row>
    <row r="202" spans="5:7" x14ac:dyDescent="0.25">
      <c r="E202">
        <v>77.5</v>
      </c>
      <c r="F202">
        <v>236.94721999999999</v>
      </c>
      <c r="G202">
        <v>1615.0571</v>
      </c>
    </row>
    <row r="203" spans="5:7" x14ac:dyDescent="0.25">
      <c r="E203">
        <v>77.5</v>
      </c>
      <c r="F203">
        <v>236.91692</v>
      </c>
      <c r="G203">
        <v>1639.7302</v>
      </c>
    </row>
    <row r="204" spans="5:7" x14ac:dyDescent="0.25">
      <c r="E204">
        <v>77.5</v>
      </c>
      <c r="F204">
        <v>236.92382000000001</v>
      </c>
      <c r="G204">
        <v>1664.4032</v>
      </c>
    </row>
    <row r="205" spans="5:7" x14ac:dyDescent="0.25">
      <c r="E205">
        <v>77.5</v>
      </c>
      <c r="F205">
        <v>236.92421999999999</v>
      </c>
      <c r="G205">
        <v>1689.0761</v>
      </c>
    </row>
    <row r="206" spans="5:7" x14ac:dyDescent="0.25">
      <c r="E206">
        <v>77.5</v>
      </c>
      <c r="F206">
        <v>236.91221999999999</v>
      </c>
      <c r="G206">
        <v>1713.7489</v>
      </c>
    </row>
    <row r="207" spans="5:7" x14ac:dyDescent="0.25">
      <c r="E207">
        <v>77.50009</v>
      </c>
      <c r="F207">
        <v>236.93631999999999</v>
      </c>
      <c r="G207">
        <v>1738.422</v>
      </c>
    </row>
    <row r="208" spans="5:7" x14ac:dyDescent="0.25">
      <c r="E208">
        <v>77.5</v>
      </c>
      <c r="F208">
        <v>236.94738000000001</v>
      </c>
      <c r="G208">
        <v>1763.0949000000001</v>
      </c>
    </row>
    <row r="209" spans="5:7" x14ac:dyDescent="0.25">
      <c r="E209">
        <v>77.5</v>
      </c>
      <c r="F209">
        <v>236.94852</v>
      </c>
      <c r="G209">
        <v>1787.7679000000001</v>
      </c>
    </row>
    <row r="210" spans="5:7" x14ac:dyDescent="0.25">
      <c r="E210">
        <v>77.5</v>
      </c>
      <c r="F210">
        <v>236.92071999999999</v>
      </c>
      <c r="G210">
        <v>1812.4408000000001</v>
      </c>
    </row>
    <row r="211" spans="5:7" x14ac:dyDescent="0.25">
      <c r="E211">
        <v>77.499880000000005</v>
      </c>
      <c r="F211">
        <v>236.92877999999999</v>
      </c>
      <c r="G211">
        <v>1837.1138000000001</v>
      </c>
    </row>
    <row r="212" spans="5:7" x14ac:dyDescent="0.25">
      <c r="E212">
        <v>77.5</v>
      </c>
      <c r="F212">
        <v>236.91661999999999</v>
      </c>
      <c r="G212">
        <v>1861.7868000000001</v>
      </c>
    </row>
    <row r="213" spans="5:7" x14ac:dyDescent="0.25">
      <c r="E213">
        <v>77.50009</v>
      </c>
      <c r="F213">
        <v>236.93441999999999</v>
      </c>
      <c r="G213">
        <v>1886.4595999999999</v>
      </c>
    </row>
    <row r="214" spans="5:7" x14ac:dyDescent="0.25">
      <c r="E214">
        <v>77.5</v>
      </c>
      <c r="F214">
        <v>236.95321999999999</v>
      </c>
      <c r="G214">
        <v>1911.1325999999999</v>
      </c>
    </row>
    <row r="215" spans="5:7" x14ac:dyDescent="0.25">
      <c r="E215">
        <v>77.5</v>
      </c>
      <c r="F215">
        <v>236.94262000000001</v>
      </c>
      <c r="G215">
        <v>1935.8055999999999</v>
      </c>
    </row>
    <row r="216" spans="5:7" x14ac:dyDescent="0.25">
      <c r="E216">
        <v>77.499939999999995</v>
      </c>
      <c r="F216">
        <v>236.91068000000001</v>
      </c>
      <c r="G216">
        <v>1960.4788000000001</v>
      </c>
    </row>
    <row r="217" spans="5:7" x14ac:dyDescent="0.25">
      <c r="E217">
        <v>77.500119999999995</v>
      </c>
      <c r="F217">
        <v>236.92702</v>
      </c>
      <c r="G217">
        <v>1985.1514</v>
      </c>
    </row>
    <row r="218" spans="5:7" x14ac:dyDescent="0.25">
      <c r="E218">
        <v>77.500060000000005</v>
      </c>
      <c r="F218">
        <v>236.94561999999999</v>
      </c>
      <c r="G218">
        <v>2009.8245999999999</v>
      </c>
    </row>
    <row r="219" spans="5:7" x14ac:dyDescent="0.25">
      <c r="E219">
        <v>77.5</v>
      </c>
      <c r="F219">
        <v>236.92402000000001</v>
      </c>
      <c r="G219">
        <v>2034.4974</v>
      </c>
    </row>
    <row r="220" spans="5:7" x14ac:dyDescent="0.25">
      <c r="E220">
        <v>77.5</v>
      </c>
      <c r="F220">
        <v>236.92807999999999</v>
      </c>
      <c r="G220">
        <v>2059.1703000000002</v>
      </c>
    </row>
    <row r="221" spans="5:7" x14ac:dyDescent="0.25">
      <c r="E221">
        <v>77.500060000000005</v>
      </c>
      <c r="F221">
        <v>236.91872000000001</v>
      </c>
      <c r="G221">
        <v>2083.8431999999998</v>
      </c>
    </row>
    <row r="222" spans="5:7" x14ac:dyDescent="0.25">
      <c r="E222">
        <v>77.5</v>
      </c>
      <c r="F222">
        <v>236.93907999999999</v>
      </c>
      <c r="G222">
        <v>2108.5162999999998</v>
      </c>
    </row>
    <row r="223" spans="5:7" x14ac:dyDescent="0.25">
      <c r="E223">
        <v>77.5</v>
      </c>
      <c r="F223">
        <v>236.92062000000001</v>
      </c>
      <c r="G223">
        <v>2133.1891000000001</v>
      </c>
    </row>
    <row r="224" spans="5:7" x14ac:dyDescent="0.25">
      <c r="E224">
        <v>77.5</v>
      </c>
      <c r="F224">
        <v>236.91118</v>
      </c>
      <c r="G224">
        <v>2157.8622</v>
      </c>
    </row>
    <row r="225" spans="5:7" x14ac:dyDescent="0.25">
      <c r="E225">
        <v>77.5</v>
      </c>
      <c r="F225">
        <v>236.94211999999999</v>
      </c>
      <c r="G225">
        <v>2182.5353</v>
      </c>
    </row>
    <row r="226" spans="5:7" x14ac:dyDescent="0.25">
      <c r="E226">
        <v>77.5</v>
      </c>
      <c r="F226">
        <v>236.92931999999999</v>
      </c>
      <c r="G226">
        <v>2207.2080999999998</v>
      </c>
    </row>
    <row r="227" spans="5:7" x14ac:dyDescent="0.25">
      <c r="E227">
        <v>77.5</v>
      </c>
      <c r="F227">
        <v>236.94741999999999</v>
      </c>
      <c r="G227">
        <v>2231.8809999999999</v>
      </c>
    </row>
    <row r="228" spans="5:7" x14ac:dyDescent="0.25">
      <c r="E228">
        <v>77.5</v>
      </c>
      <c r="F228">
        <v>236.93242000000001</v>
      </c>
      <c r="G228">
        <v>2256.5538999999999</v>
      </c>
    </row>
    <row r="229" spans="5:7" x14ac:dyDescent="0.25">
      <c r="E229">
        <v>77.5</v>
      </c>
      <c r="F229">
        <v>236.92058</v>
      </c>
      <c r="G229">
        <v>2281.2269000000001</v>
      </c>
    </row>
    <row r="230" spans="5:7" x14ac:dyDescent="0.25">
      <c r="E230">
        <v>77.5</v>
      </c>
      <c r="F230">
        <v>236.90119000000001</v>
      </c>
      <c r="G230">
        <v>2305.9</v>
      </c>
    </row>
    <row r="231" spans="5:7" x14ac:dyDescent="0.25">
      <c r="E231">
        <v>77.500100000000003</v>
      </c>
      <c r="F231">
        <v>236.91298</v>
      </c>
      <c r="G231">
        <v>2330.5729000000001</v>
      </c>
    </row>
    <row r="232" spans="5:7" x14ac:dyDescent="0.25">
      <c r="E232">
        <v>77.5</v>
      </c>
      <c r="F232">
        <v>236.91108</v>
      </c>
      <c r="G232">
        <v>2355.2458000000001</v>
      </c>
    </row>
    <row r="233" spans="5:7" x14ac:dyDescent="0.25">
      <c r="E233">
        <v>77.5</v>
      </c>
      <c r="F233">
        <v>236.92627999999999</v>
      </c>
      <c r="G233">
        <v>2379.9187000000002</v>
      </c>
    </row>
    <row r="234" spans="5:7" x14ac:dyDescent="0.25">
      <c r="E234">
        <v>77.5</v>
      </c>
      <c r="F234">
        <v>236.92062999999999</v>
      </c>
      <c r="G234">
        <v>2404.5916999999999</v>
      </c>
    </row>
    <row r="235" spans="5:7" x14ac:dyDescent="0.25">
      <c r="E235">
        <v>77.5</v>
      </c>
      <c r="F235">
        <v>236.90848</v>
      </c>
      <c r="G235">
        <v>2429.2646</v>
      </c>
    </row>
    <row r="236" spans="5:7" x14ac:dyDescent="0.25">
      <c r="E236">
        <v>77.5</v>
      </c>
      <c r="F236">
        <v>236.90518</v>
      </c>
      <c r="G236">
        <v>2453.9376999999999</v>
      </c>
    </row>
    <row r="237" spans="5:7" x14ac:dyDescent="0.25">
      <c r="E237">
        <v>77.5</v>
      </c>
      <c r="F237">
        <v>236.91551999999999</v>
      </c>
      <c r="G237">
        <v>2478.6106</v>
      </c>
    </row>
    <row r="238" spans="5:7" x14ac:dyDescent="0.25">
      <c r="E238">
        <v>77.5</v>
      </c>
      <c r="F238">
        <v>236.91748000000001</v>
      </c>
      <c r="G238">
        <v>2503.2837</v>
      </c>
    </row>
    <row r="239" spans="5:7" x14ac:dyDescent="0.25">
      <c r="E239">
        <v>77.5</v>
      </c>
      <c r="F239">
        <v>236.92418000000001</v>
      </c>
      <c r="G239">
        <v>2527.9564</v>
      </c>
    </row>
    <row r="240" spans="5:7" x14ac:dyDescent="0.25">
      <c r="E240">
        <v>77.5</v>
      </c>
      <c r="F240">
        <v>236.91346999999999</v>
      </c>
      <c r="G240">
        <v>2552.6293999999998</v>
      </c>
    </row>
    <row r="241" spans="5:7" x14ac:dyDescent="0.25">
      <c r="E241">
        <v>77.500119999999995</v>
      </c>
      <c r="F241">
        <v>236.91847999999999</v>
      </c>
      <c r="G241">
        <v>2577.3024</v>
      </c>
    </row>
    <row r="242" spans="5:7" x14ac:dyDescent="0.25">
      <c r="E242">
        <v>77.499920000000003</v>
      </c>
      <c r="F242">
        <v>236.93242000000001</v>
      </c>
      <c r="G242">
        <v>2601.9753000000001</v>
      </c>
    </row>
    <row r="243" spans="5:7" x14ac:dyDescent="0.25">
      <c r="E243">
        <v>77.5</v>
      </c>
      <c r="F243">
        <v>236.89841000000001</v>
      </c>
      <c r="G243">
        <v>2626.6482000000001</v>
      </c>
    </row>
    <row r="244" spans="5:7" x14ac:dyDescent="0.25">
      <c r="E244">
        <v>77.5</v>
      </c>
      <c r="F244">
        <v>236.92508000000001</v>
      </c>
      <c r="G244">
        <v>2651.3213000000001</v>
      </c>
    </row>
    <row r="245" spans="5:7" x14ac:dyDescent="0.25">
      <c r="E245">
        <v>77.5</v>
      </c>
      <c r="F245">
        <v>236.90348</v>
      </c>
      <c r="G245">
        <v>2675.9942999999998</v>
      </c>
    </row>
    <row r="246" spans="5:7" x14ac:dyDescent="0.25">
      <c r="E246">
        <v>77.5</v>
      </c>
      <c r="F246">
        <v>236.92501999999999</v>
      </c>
      <c r="G246">
        <v>2700.6671000000001</v>
      </c>
    </row>
    <row r="247" spans="5:7" x14ac:dyDescent="0.25">
      <c r="E247">
        <v>77.49991</v>
      </c>
      <c r="F247">
        <v>236.90492</v>
      </c>
      <c r="G247">
        <v>2725.3402999999998</v>
      </c>
    </row>
    <row r="248" spans="5:7" x14ac:dyDescent="0.25">
      <c r="E248">
        <v>77.5</v>
      </c>
      <c r="F248">
        <v>236.92312000000001</v>
      </c>
      <c r="G248">
        <v>2750.0131000000001</v>
      </c>
    </row>
    <row r="249" spans="5:7" x14ac:dyDescent="0.25">
      <c r="E249">
        <v>77.5</v>
      </c>
      <c r="F249">
        <v>236.92088000000001</v>
      </c>
      <c r="G249">
        <v>2774.6860000000001</v>
      </c>
    </row>
    <row r="250" spans="5:7" x14ac:dyDescent="0.25">
      <c r="E250">
        <v>77.5</v>
      </c>
      <c r="F250">
        <v>236.92572000000001</v>
      </c>
      <c r="G250">
        <v>2799.3589000000002</v>
      </c>
    </row>
    <row r="251" spans="5:7" x14ac:dyDescent="0.25">
      <c r="E251">
        <v>77.5</v>
      </c>
      <c r="F251">
        <v>236.89957999999999</v>
      </c>
      <c r="G251">
        <v>2824.0319</v>
      </c>
    </row>
    <row r="252" spans="5:7" x14ac:dyDescent="0.25">
      <c r="E252">
        <v>77.500079999999997</v>
      </c>
      <c r="F252">
        <v>236.92678000000001</v>
      </c>
      <c r="G252">
        <v>2848.7049000000002</v>
      </c>
    </row>
    <row r="253" spans="5:7" x14ac:dyDescent="0.25">
      <c r="E253">
        <v>77.5</v>
      </c>
      <c r="F253">
        <v>236.91892000000001</v>
      </c>
      <c r="G253">
        <v>2873.3778000000002</v>
      </c>
    </row>
    <row r="254" spans="5:7" x14ac:dyDescent="0.25">
      <c r="E254">
        <v>77.500110000000006</v>
      </c>
      <c r="F254">
        <v>236.93382</v>
      </c>
      <c r="G254">
        <v>2898.0509000000002</v>
      </c>
    </row>
    <row r="255" spans="5:7" x14ac:dyDescent="0.25">
      <c r="E255">
        <v>77.500050000000002</v>
      </c>
      <c r="F255">
        <v>236.92491999999999</v>
      </c>
      <c r="G255">
        <v>2922.7238000000002</v>
      </c>
    </row>
    <row r="256" spans="5:7" x14ac:dyDescent="0.25">
      <c r="E256">
        <v>77.5</v>
      </c>
      <c r="F256">
        <v>236.91587999999999</v>
      </c>
      <c r="G256">
        <v>2947.3968</v>
      </c>
    </row>
    <row r="257" spans="5:7" x14ac:dyDescent="0.25">
      <c r="E257">
        <v>77.5</v>
      </c>
      <c r="F257">
        <v>236.92071999999999</v>
      </c>
      <c r="G257">
        <v>2972.0695999999998</v>
      </c>
    </row>
    <row r="258" spans="5:7" x14ac:dyDescent="0.25">
      <c r="E258">
        <v>77.50009</v>
      </c>
      <c r="F258">
        <v>236.93611999999999</v>
      </c>
      <c r="G258">
        <v>2996.7426</v>
      </c>
    </row>
    <row r="259" spans="5:7" x14ac:dyDescent="0.25">
      <c r="E259">
        <v>77.5</v>
      </c>
      <c r="F259">
        <v>236.92392000000001</v>
      </c>
      <c r="G259">
        <v>3021.4155000000001</v>
      </c>
    </row>
    <row r="260" spans="5:7" x14ac:dyDescent="0.25">
      <c r="E260">
        <v>77.5</v>
      </c>
      <c r="F260">
        <v>236.93428</v>
      </c>
      <c r="G260">
        <v>3046.0884999999998</v>
      </c>
    </row>
    <row r="261" spans="5:7" x14ac:dyDescent="0.25">
      <c r="E261">
        <v>77.5</v>
      </c>
      <c r="F261">
        <v>236.93708000000001</v>
      </c>
      <c r="G261">
        <v>3070.7613999999999</v>
      </c>
    </row>
    <row r="262" spans="5:7" x14ac:dyDescent="0.25">
      <c r="E262">
        <v>77.5</v>
      </c>
      <c r="F262">
        <v>236.93332000000001</v>
      </c>
      <c r="G262">
        <v>3095.4346</v>
      </c>
    </row>
    <row r="263" spans="5:7" x14ac:dyDescent="0.25">
      <c r="E263">
        <v>77.5</v>
      </c>
      <c r="F263">
        <v>236.92572000000001</v>
      </c>
      <c r="G263">
        <v>3120.1075000000001</v>
      </c>
    </row>
    <row r="264" spans="5:7" x14ac:dyDescent="0.25">
      <c r="E264">
        <v>77.5</v>
      </c>
      <c r="F264">
        <v>236.86668</v>
      </c>
      <c r="G264">
        <v>3144.7802999999999</v>
      </c>
    </row>
    <row r="265" spans="5:7" x14ac:dyDescent="0.25">
      <c r="E265">
        <v>77.5</v>
      </c>
      <c r="F265">
        <v>236.98258000000001</v>
      </c>
      <c r="G265">
        <v>3169.4533000000001</v>
      </c>
    </row>
    <row r="266" spans="5:7" x14ac:dyDescent="0.25">
      <c r="E266">
        <v>77.499899999999997</v>
      </c>
      <c r="F266">
        <v>237.04957999999999</v>
      </c>
      <c r="G266">
        <v>3194.1262000000002</v>
      </c>
    </row>
    <row r="267" spans="5:7" x14ac:dyDescent="0.25">
      <c r="E267">
        <v>77.5</v>
      </c>
      <c r="F267">
        <v>236.94098</v>
      </c>
      <c r="G267">
        <v>3218.7993000000001</v>
      </c>
    </row>
    <row r="268" spans="5:7" x14ac:dyDescent="0.25">
      <c r="E268">
        <v>77.5</v>
      </c>
      <c r="F268">
        <v>236.92472000000001</v>
      </c>
      <c r="G268">
        <v>3243.4722000000002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2026-02-24T22:03:46Z</cp:lastPrinted>
  <dcterms:created xsi:type="dcterms:W3CDTF">2025-12-03T18:59:26Z</dcterms:created>
  <dcterms:modified xsi:type="dcterms:W3CDTF">2026-02-24T22:03:53Z</dcterms:modified>
</cp:coreProperties>
</file>