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1\Final Results\Mechanical\"/>
    </mc:Choice>
  </mc:AlternateContent>
  <xr:revisionPtr revIDLastSave="0" documentId="13_ncr:1_{032753FA-2D4F-44DC-88AC-7EA48C2BAB3D}" xr6:coauthVersionLast="47" xr6:coauthVersionMax="47" xr10:uidLastSave="{00000000-0000-0000-0000-000000000000}"/>
  <bookViews>
    <workbookView xWindow="3180" yWindow="780" windowWidth="34065" windowHeight="17550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Q128" i="2"/>
  <c r="Q124" i="2"/>
  <c r="Q85" i="2"/>
  <c r="Q127" i="2"/>
  <c r="Q114" i="2"/>
  <c r="Q18" i="2"/>
  <c r="Q40" i="2"/>
  <c r="Q36" i="2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30" i="2" l="1"/>
  <c r="K12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<sst xmlns="http://schemas.openxmlformats.org/spreadsheetml/2006/main" count="12" uniqueCount="6">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</sst>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7.0016889645666094</c:v>
                </c:pt>
                <c:pt idx="4">
                  <c:v>8.0019650531095436</c:v>
                </c:pt>
                <c:pt idx="5">
                  <c:v>9.0022508716451792</c:v>
                </c:pt>
                <c:pt idx="6">
                  <c:v>10.002530203519015</c:v>
                </c:pt>
                <c:pt idx="7">
                  <c:v>11.002812778723749</c:v>
                </c:pt>
                <c:pt idx="8">
                  <c:v>12.003101435173923</c:v>
                </c:pt>
                <c:pt idx="9">
                  <c:v>13.003374685802319</c:v>
                </c:pt>
                <c:pt idx="10">
                  <c:v>14.003650774345251</c:v>
                </c:pt>
                <c:pt idx="11">
                  <c:v>15.003949160788128</c:v>
                </c:pt>
                <c:pt idx="12">
                  <c:v>16.004225249331064</c:v>
                </c:pt>
                <c:pt idx="13">
                  <c:v>17.004501337873997</c:v>
                </c:pt>
                <c:pt idx="14">
                  <c:v>18.004787156409634</c:v>
                </c:pt>
                <c:pt idx="15">
                  <c:v>19.005069731614366</c:v>
                </c:pt>
                <c:pt idx="16">
                  <c:v>20.005352306819102</c:v>
                </c:pt>
                <c:pt idx="17">
                  <c:v>21.005638125354739</c:v>
                </c:pt>
                <c:pt idx="18">
                  <c:v>22.005914213897675</c:v>
                </c:pt>
                <c:pt idx="19">
                  <c:v>23.006190302440608</c:v>
                </c:pt>
                <c:pt idx="20">
                  <c:v>24.006476120976245</c:v>
                </c:pt>
                <c:pt idx="21">
                  <c:v>25.006758696180977</c:v>
                </c:pt>
                <c:pt idx="22">
                  <c:v>26.007040865969351</c:v>
                </c:pt>
                <c:pt idx="23">
                  <c:v>27.007333171166788</c:v>
                </c:pt>
                <c:pt idx="24">
                  <c:v>28.007602773047921</c:v>
                </c:pt>
                <c:pt idx="25">
                  <c:v>29.007888591583555</c:v>
                </c:pt>
                <c:pt idx="26">
                  <c:v>30.00818049136463</c:v>
                </c:pt>
                <c:pt idx="27">
                  <c:v>31.008459823238464</c:v>
                </c:pt>
                <c:pt idx="28">
                  <c:v>32.008739560528667</c:v>
                </c:pt>
                <c:pt idx="29">
                  <c:v>33.009021730317038</c:v>
                </c:pt>
                <c:pt idx="30">
                  <c:v>34.009298224276336</c:v>
                </c:pt>
                <c:pt idx="31">
                  <c:v>35.009583637395608</c:v>
                </c:pt>
                <c:pt idx="32">
                  <c:v>36.009866212600343</c:v>
                </c:pt>
                <c:pt idx="33">
                  <c:v>37.010145544474177</c:v>
                </c:pt>
                <c:pt idx="34">
                  <c:v>38.010424876348011</c:v>
                </c:pt>
                <c:pt idx="35">
                  <c:v>39.01070745155274</c:v>
                </c:pt>
                <c:pt idx="36">
                  <c:v>40.010986783426581</c:v>
                </c:pt>
                <c:pt idx="37">
                  <c:v>41.011272196545853</c:v>
                </c:pt>
                <c:pt idx="38">
                  <c:v>42.011547879672428</c:v>
                </c:pt>
                <c:pt idx="39">
                  <c:v>43.011839779453496</c:v>
                </c:pt>
                <c:pt idx="40">
                  <c:v>44.012119516743695</c:v>
                </c:pt>
                <c:pt idx="41">
                  <c:v>45.012399254033895</c:v>
                </c:pt>
                <c:pt idx="42">
                  <c:v>46.012678991324094</c:v>
                </c:pt>
                <c:pt idx="43">
                  <c:v>47.012966836941544</c:v>
                </c:pt>
                <c:pt idx="44">
                  <c:v>48.013246574231736</c:v>
                </c:pt>
                <c:pt idx="45">
                  <c:v>49.013526311521929</c:v>
                </c:pt>
                <c:pt idx="46">
                  <c:v>50.013810102975754</c:v>
                </c:pt>
                <c:pt idx="47">
                  <c:v>51.014089840265953</c:v>
                </c:pt>
                <c:pt idx="48">
                  <c:v>52.014373631719771</c:v>
                </c:pt>
                <c:pt idx="49">
                  <c:v>53.014661477337221</c:v>
                </c:pt>
                <c:pt idx="50">
                  <c:v>54.014937160463795</c:v>
                </c:pt>
                <c:pt idx="51">
                  <c:v>55.015212843590369</c:v>
                </c:pt>
                <c:pt idx="52">
                  <c:v>56.015500689207812</c:v>
                </c:pt>
                <c:pt idx="53">
                  <c:v>57.015780426498011</c:v>
                </c:pt>
                <c:pt idx="54">
                  <c:v>58.016068272115461</c:v>
                </c:pt>
                <c:pt idx="55">
                  <c:v>59.016343955242036</c:v>
                </c:pt>
                <c:pt idx="56">
                  <c:v>60.01662774669586</c:v>
                </c:pt>
                <c:pt idx="57">
                  <c:v>61.016911538149678</c:v>
                </c:pt>
                <c:pt idx="58">
                  <c:v>62.017203437930753</c:v>
                </c:pt>
                <c:pt idx="59">
                  <c:v>63.017475066893702</c:v>
                </c:pt>
                <c:pt idx="60">
                  <c:v>64.01775885834752</c:v>
                </c:pt>
                <c:pt idx="61">
                  <c:v>65.018034541474094</c:v>
                </c:pt>
                <c:pt idx="62">
                  <c:v>66.018310224600668</c:v>
                </c:pt>
                <c:pt idx="63">
                  <c:v>67.018602124381729</c:v>
                </c:pt>
                <c:pt idx="64">
                  <c:v>68.018881861671929</c:v>
                </c:pt>
                <c:pt idx="65">
                  <c:v>69.019161598962128</c:v>
                </c:pt>
                <c:pt idx="66">
                  <c:v>70.019449444579578</c:v>
                </c:pt>
                <c:pt idx="67">
                  <c:v>71.019729181869778</c:v>
                </c:pt>
                <c:pt idx="68">
                  <c:v>72.020017027487228</c:v>
                </c:pt>
                <c:pt idx="69">
                  <c:v>73.020292710613802</c:v>
                </c:pt>
                <c:pt idx="70">
                  <c:v>74.020572447904001</c:v>
                </c:pt>
                <c:pt idx="71">
                  <c:v>75.020848131030576</c:v>
                </c:pt>
                <c:pt idx="72">
                  <c:v>76.021140030811637</c:v>
                </c:pt>
                <c:pt idx="73">
                  <c:v>77.021427876429087</c:v>
                </c:pt>
                <c:pt idx="74">
                  <c:v>78.021707613719286</c:v>
                </c:pt>
                <c:pt idx="75">
                  <c:v>79.02198329684586</c:v>
                </c:pt>
                <c:pt idx="76">
                  <c:v>80.022267088299685</c:v>
                </c:pt>
                <c:pt idx="77">
                  <c:v>81.02255087975351</c:v>
                </c:pt>
                <c:pt idx="78">
                  <c:v>82.022834671207335</c:v>
                </c:pt>
                <c:pt idx="79">
                  <c:v>83.023114408497534</c:v>
                </c:pt>
                <c:pt idx="80">
                  <c:v>84.023398199951345</c:v>
                </c:pt>
                <c:pt idx="81">
                  <c:v>85.023681991405184</c:v>
                </c:pt>
                <c:pt idx="82">
                  <c:v>86.023957674531729</c:v>
                </c:pt>
                <c:pt idx="83">
                  <c:v>87.024241465985583</c:v>
                </c:pt>
                <c:pt idx="84">
                  <c:v>88.024529311603033</c:v>
                </c:pt>
                <c:pt idx="85">
                  <c:v>89.024804994729578</c:v>
                </c:pt>
                <c:pt idx="86">
                  <c:v>90.025088786183431</c:v>
                </c:pt>
                <c:pt idx="87">
                  <c:v>91.025360415146338</c:v>
                </c:pt>
                <c:pt idx="88">
                  <c:v>92.025652314927427</c:v>
                </c:pt>
                <c:pt idx="89">
                  <c:v>93.025936106381238</c:v>
                </c:pt>
                <c:pt idx="90">
                  <c:v>94.026215843671451</c:v>
                </c:pt>
                <c:pt idx="91">
                  <c:v>95.026495580961637</c:v>
                </c:pt>
                <c:pt idx="92">
                  <c:v>96.026783426579073</c:v>
                </c:pt>
                <c:pt idx="93">
                  <c:v>97.027059109705661</c:v>
                </c:pt>
                <c:pt idx="94">
                  <c:v>98.027342901159471</c:v>
                </c:pt>
                <c:pt idx="95">
                  <c:v>99.027626692613325</c:v>
                </c:pt>
                <c:pt idx="96">
                  <c:v>100.02790642990351</c:v>
                </c:pt>
                <c:pt idx="97">
                  <c:v>101.02819022135732</c:v>
                </c:pt>
                <c:pt idx="98">
                  <c:v>102.02846590448389</c:v>
                </c:pt>
                <c:pt idx="99">
                  <c:v>103.02875375010134</c:v>
                </c:pt>
                <c:pt idx="100">
                  <c:v>104.02903754155517</c:v>
                </c:pt>
                <c:pt idx="101">
                  <c:v>105.02932133300901</c:v>
                </c:pt>
                <c:pt idx="102">
                  <c:v>106.02960512446283</c:v>
                </c:pt>
                <c:pt idx="103">
                  <c:v>107.02988080758941</c:v>
                </c:pt>
                <c:pt idx="104">
                  <c:v>108.03016459904322</c:v>
                </c:pt>
                <c:pt idx="105">
                  <c:v>109.0304443363334</c:v>
                </c:pt>
                <c:pt idx="106">
                  <c:v>110.03072407362362</c:v>
                </c:pt>
                <c:pt idx="107">
                  <c:v>111.03100786507744</c:v>
                </c:pt>
                <c:pt idx="108">
                  <c:v>112.03129165653125</c:v>
                </c:pt>
                <c:pt idx="109">
                  <c:v>113.03157544798506</c:v>
                </c:pt>
                <c:pt idx="110">
                  <c:v>114.03186329360251</c:v>
                </c:pt>
                <c:pt idx="111">
                  <c:v>115.03213492256546</c:v>
                </c:pt>
                <c:pt idx="112">
                  <c:v>116.03242276818291</c:v>
                </c:pt>
                <c:pt idx="113">
                  <c:v>117.03270655963676</c:v>
                </c:pt>
                <c:pt idx="114">
                  <c:v>118.0329822427633</c:v>
                </c:pt>
                <c:pt idx="115">
                  <c:v>119.03326198005352</c:v>
                </c:pt>
                <c:pt idx="116">
                  <c:v>120.03354577150733</c:v>
                </c:pt>
                <c:pt idx="117">
                  <c:v>121.03383361712478</c:v>
                </c:pt>
                <c:pt idx="118">
                  <c:v>122.034113354415</c:v>
                </c:pt>
                <c:pt idx="119">
                  <c:v>123.03438903754154</c:v>
                </c:pt>
                <c:pt idx="120">
                  <c:v>124.03468093732262</c:v>
                </c:pt>
                <c:pt idx="121">
                  <c:v>125.03495662044921</c:v>
                </c:pt>
                <c:pt idx="122">
                  <c:v>126.03524041190302</c:v>
                </c:pt>
                <c:pt idx="123">
                  <c:v>127.03552420335684</c:v>
                </c:pt>
              </c:numCache>
            </c:numRef>
          </c:xVal>
          <c:yVal>
            <c:numRef>
              <c:f>'Y Locations'!$L$9:$L$132</c:f>
              <c:numCache>
                <c:formatCode>General</c:formatCode>
                <c:ptCount val="124"/>
                <c:pt idx="0">
                  <c:v>-0.7837600000000009</c:v>
                </c:pt>
                <c:pt idx="1">
                  <c:v>-0.67416000000000054</c:v>
                </c:pt>
                <c:pt idx="2">
                  <c:v>-0.7110100000000017</c:v>
                </c:pt>
                <c:pt idx="3">
                  <c:v>-0.69455999999999563</c:v>
                </c:pt>
                <c:pt idx="4">
                  <c:v>-0.70475999999999317</c:v>
                </c:pt>
                <c:pt idx="5">
                  <c:v>-0.70605999999999369</c:v>
                </c:pt>
                <c:pt idx="6">
                  <c:v>-0.69446000000000652</c:v>
                </c:pt>
                <c:pt idx="7">
                  <c:v>-0.62135999999999569</c:v>
                </c:pt>
                <c:pt idx="8">
                  <c:v>-0.70756000000000085</c:v>
                </c:pt>
                <c:pt idx="9">
                  <c:v>-0.63356000000000279</c:v>
                </c:pt>
                <c:pt idx="10">
                  <c:v>-0.7301700000000011</c:v>
                </c:pt>
                <c:pt idx="11">
                  <c:v>-0.68886000000000536</c:v>
                </c:pt>
                <c:pt idx="12">
                  <c:v>-0.69657999999999731</c:v>
                </c:pt>
                <c:pt idx="13">
                  <c:v>-0.66765999999999792</c:v>
                </c:pt>
                <c:pt idx="14">
                  <c:v>-0.67928999999999462</c:v>
                </c:pt>
                <c:pt idx="15">
                  <c:v>-0.70647999999999911</c:v>
                </c:pt>
                <c:pt idx="16">
                  <c:v>-0.72410000000000707</c:v>
                </c:pt>
                <c:pt idx="17">
                  <c:v>-0.68358000000000629</c:v>
                </c:pt>
                <c:pt idx="18">
                  <c:v>-0.73456000000000188</c:v>
                </c:pt>
                <c:pt idx="19">
                  <c:v>-0.65546000000000504</c:v>
                </c:pt>
                <c:pt idx="20">
                  <c:v>-0.74316000000000315</c:v>
                </c:pt>
                <c:pt idx="21">
                  <c:v>-0.74415999999999372</c:v>
                </c:pt>
                <c:pt idx="22">
                  <c:v>-0.73676000000000386</c:v>
                </c:pt>
                <c:pt idx="23">
                  <c:v>-0.68777000000000044</c:v>
                </c:pt>
                <c:pt idx="24">
                  <c:v>-0.70676000000000272</c:v>
                </c:pt>
                <c:pt idx="25">
                  <c:v>-0.61266000000000531</c:v>
                </c:pt>
                <c:pt idx="26">
                  <c:v>-0.75696000000000652</c:v>
                </c:pt>
                <c:pt idx="27">
                  <c:v>-0.72696000000000538</c:v>
                </c:pt>
                <c:pt idx="28">
                  <c:v>-0.69137999999999522</c:v>
                </c:pt>
                <c:pt idx="29">
                  <c:v>-0.6990600000000029</c:v>
                </c:pt>
                <c:pt idx="30">
                  <c:v>-0.67427999999999599</c:v>
                </c:pt>
                <c:pt idx="31">
                  <c:v>-0.62675000000000125</c:v>
                </c:pt>
                <c:pt idx="32">
                  <c:v>-0.69075999999999738</c:v>
                </c:pt>
                <c:pt idx="33">
                  <c:v>-0.6844600000000014</c:v>
                </c:pt>
                <c:pt idx="34">
                  <c:v>-0.73010999999999626</c:v>
                </c:pt>
                <c:pt idx="35">
                  <c:v>-0.62966000000000122</c:v>
                </c:pt>
                <c:pt idx="36">
                  <c:v>-0.66205999999999676</c:v>
                </c:pt>
                <c:pt idx="37">
                  <c:v>-0.66436000000000206</c:v>
                </c:pt>
                <c:pt idx="38">
                  <c:v>-0.66978000000000293</c:v>
                </c:pt>
                <c:pt idx="39">
                  <c:v>-0.62497999999999365</c:v>
                </c:pt>
                <c:pt idx="40">
                  <c:v>-0.69486000000000558</c:v>
                </c:pt>
                <c:pt idx="41">
                  <c:v>-0.67826999999999771</c:v>
                </c:pt>
                <c:pt idx="42">
                  <c:v>-0.71117999999999881</c:v>
                </c:pt>
                <c:pt idx="43">
                  <c:v>-0.61696999999999491</c:v>
                </c:pt>
                <c:pt idx="44">
                  <c:v>-0.74966000000000577</c:v>
                </c:pt>
                <c:pt idx="45">
                  <c:v>-0.64015999999999451</c:v>
                </c:pt>
                <c:pt idx="46">
                  <c:v>-0.64625999999999806</c:v>
                </c:pt>
                <c:pt idx="47">
                  <c:v>-0.69819999999999993</c:v>
                </c:pt>
                <c:pt idx="48">
                  <c:v>-0.70976000000000283</c:v>
                </c:pt>
                <c:pt idx="49">
                  <c:v>-0.67256000000000427</c:v>
                </c:pt>
                <c:pt idx="50">
                  <c:v>-0.67624999999999602</c:v>
                </c:pt>
                <c:pt idx="51">
                  <c:v>-0.6721600000000052</c:v>
                </c:pt>
                <c:pt idx="52">
                  <c:v>-0.69226000000000454</c:v>
                </c:pt>
                <c:pt idx="53">
                  <c:v>-0.66597000000000151</c:v>
                </c:pt>
                <c:pt idx="54">
                  <c:v>-0.74026000000000636</c:v>
                </c:pt>
                <c:pt idx="55">
                  <c:v>-0.6406599999999969</c:v>
                </c:pt>
                <c:pt idx="56">
                  <c:v>-0.69709000000000287</c:v>
                </c:pt>
                <c:pt idx="57">
                  <c:v>-0.62366000000000099</c:v>
                </c:pt>
                <c:pt idx="58">
                  <c:v>-0.66056000000000381</c:v>
                </c:pt>
                <c:pt idx="59">
                  <c:v>-0.68889000000000067</c:v>
                </c:pt>
                <c:pt idx="60">
                  <c:v>-0.68116000000000554</c:v>
                </c:pt>
                <c:pt idx="61">
                  <c:v>-0.6688699999999983</c:v>
                </c:pt>
                <c:pt idx="62">
                  <c:v>-0.71765999999999508</c:v>
                </c:pt>
                <c:pt idx="63">
                  <c:v>-0.66907000000000494</c:v>
                </c:pt>
                <c:pt idx="64">
                  <c:v>-0.76995999999999754</c:v>
                </c:pt>
                <c:pt idx="65">
                  <c:v>-0.6890899999999931</c:v>
                </c:pt>
                <c:pt idx="66">
                  <c:v>-0.74018999999999835</c:v>
                </c:pt>
                <c:pt idx="67">
                  <c:v>-0.64215000000000089</c:v>
                </c:pt>
                <c:pt idx="68">
                  <c:v>-0.7212600000000009</c:v>
                </c:pt>
                <c:pt idx="69">
                  <c:v>-0.69235999999999365</c:v>
                </c:pt>
                <c:pt idx="70">
                  <c:v>-0.77281000000000688</c:v>
                </c:pt>
                <c:pt idx="71">
                  <c:v>-0.70517999999999859</c:v>
                </c:pt>
                <c:pt idx="72">
                  <c:v>-0.69826000000000477</c:v>
                </c:pt>
                <c:pt idx="73">
                  <c:v>-0.69849999999999568</c:v>
                </c:pt>
                <c:pt idx="74">
                  <c:v>-0.71226000000000056</c:v>
                </c:pt>
                <c:pt idx="75">
                  <c:v>-0.69317999999999813</c:v>
                </c:pt>
                <c:pt idx="76">
                  <c:v>-0.75606000000000506</c:v>
                </c:pt>
                <c:pt idx="77">
                  <c:v>-0.70709999999999695</c:v>
                </c:pt>
                <c:pt idx="78">
                  <c:v>-0.67128999999999905</c:v>
                </c:pt>
                <c:pt idx="79">
                  <c:v>-0.68746000000000151</c:v>
                </c:pt>
                <c:pt idx="80">
                  <c:v>-0.70405999999999835</c:v>
                </c:pt>
                <c:pt idx="81">
                  <c:v>-0.71295999999999538</c:v>
                </c:pt>
                <c:pt idx="82">
                  <c:v>-0.71156000000000574</c:v>
                </c:pt>
                <c:pt idx="83">
                  <c:v>-0.69125999999999976</c:v>
                </c:pt>
                <c:pt idx="84">
                  <c:v>-0.65315999999999974</c:v>
                </c:pt>
                <c:pt idx="85">
                  <c:v>-0.65276000000000067</c:v>
                </c:pt>
                <c:pt idx="86">
                  <c:v>-0.69816000000000145</c:v>
                </c:pt>
                <c:pt idx="87">
                  <c:v>-0.76376000000000488</c:v>
                </c:pt>
                <c:pt idx="88">
                  <c:v>-0.65945999999999572</c:v>
                </c:pt>
                <c:pt idx="89">
                  <c:v>-0.64445999999999515</c:v>
                </c:pt>
                <c:pt idx="90">
                  <c:v>-0.73636000000000479</c:v>
                </c:pt>
                <c:pt idx="91">
                  <c:v>-0.70086999999999477</c:v>
                </c:pt>
                <c:pt idx="92">
                  <c:v>-0.64405999999999608</c:v>
                </c:pt>
                <c:pt idx="93">
                  <c:v>-0.71778999999999371</c:v>
                </c:pt>
                <c:pt idx="94">
                  <c:v>-0.77656000000000347</c:v>
                </c:pt>
                <c:pt idx="95">
                  <c:v>-0.55335999999999785</c:v>
                </c:pt>
                <c:pt idx="96">
                  <c:v>-0.53458999999999435</c:v>
                </c:pt>
                <c:pt idx="97">
                  <c:v>-0.54600999999999544</c:v>
                </c:pt>
                <c:pt idx="98">
                  <c:v>-0.59496000000000038</c:v>
                </c:pt>
                <c:pt idx="99">
                  <c:v>-0.55425999999999931</c:v>
                </c:pt>
                <c:pt idx="100">
                  <c:v>-0.54756000000000427</c:v>
                </c:pt>
                <c:pt idx="101">
                  <c:v>-0.57621000000000322</c:v>
                </c:pt>
                <c:pt idx="102">
                  <c:v>-0.63956000000000301</c:v>
                </c:pt>
                <c:pt idx="103">
                  <c:v>-0.56386000000000536</c:v>
                </c:pt>
                <c:pt idx="104">
                  <c:v>-0.20005999999999347</c:v>
                </c:pt>
                <c:pt idx="105">
                  <c:v>-0.55555999999999983</c:v>
                </c:pt>
                <c:pt idx="106">
                  <c:v>-0.56286000000000058</c:v>
                </c:pt>
                <c:pt idx="107">
                  <c:v>-0.52476000000000056</c:v>
                </c:pt>
                <c:pt idx="108">
                  <c:v>-0.19996000000000436</c:v>
                </c:pt>
                <c:pt idx="109">
                  <c:v>-0.52056000000000324</c:v>
                </c:pt>
                <c:pt idx="110">
                  <c:v>-0.63608999999999583</c:v>
                </c:pt>
                <c:pt idx="111">
                  <c:v>-0.59426000000000556</c:v>
                </c:pt>
                <c:pt idx="112">
                  <c:v>-0.57565999999999917</c:v>
                </c:pt>
                <c:pt idx="113">
                  <c:v>-0.57675999999999306</c:v>
                </c:pt>
                <c:pt idx="114">
                  <c:v>-0.52975999999999601</c:v>
                </c:pt>
                <c:pt idx="115">
                  <c:v>-0.55835999999999331</c:v>
                </c:pt>
                <c:pt idx="116">
                  <c:v>-0.58019000000000176</c:v>
                </c:pt>
                <c:pt idx="117">
                  <c:v>-0.57125999999999522</c:v>
                </c:pt>
                <c:pt idx="118">
                  <c:v>-0.57666000000000395</c:v>
                </c:pt>
                <c:pt idx="119">
                  <c:v>-0.53485999999999478</c:v>
                </c:pt>
                <c:pt idx="120">
                  <c:v>-0.59775999999999385</c:v>
                </c:pt>
                <c:pt idx="121">
                  <c:v>-0.56395999999999447</c:v>
                </c:pt>
                <c:pt idx="122">
                  <c:v>-0.57926000000000499</c:v>
                </c:pt>
                <c:pt idx="123">
                  <c:v>-0.52136000000000138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7.0016889645666094</c:v>
                </c:pt>
                <c:pt idx="4">
                  <c:v>8.0019650531095436</c:v>
                </c:pt>
                <c:pt idx="5">
                  <c:v>9.0022508716451792</c:v>
                </c:pt>
                <c:pt idx="6">
                  <c:v>10.002530203519015</c:v>
                </c:pt>
                <c:pt idx="7">
                  <c:v>11.002812778723749</c:v>
                </c:pt>
                <c:pt idx="8">
                  <c:v>12.003101435173923</c:v>
                </c:pt>
                <c:pt idx="9">
                  <c:v>13.003374685802319</c:v>
                </c:pt>
                <c:pt idx="10">
                  <c:v>14.003650774345251</c:v>
                </c:pt>
                <c:pt idx="11">
                  <c:v>15.003949160788128</c:v>
                </c:pt>
                <c:pt idx="12">
                  <c:v>16.004225249331064</c:v>
                </c:pt>
                <c:pt idx="13">
                  <c:v>17.004501337873997</c:v>
                </c:pt>
                <c:pt idx="14">
                  <c:v>18.004787156409634</c:v>
                </c:pt>
                <c:pt idx="15">
                  <c:v>19.005069731614366</c:v>
                </c:pt>
                <c:pt idx="16">
                  <c:v>20.005352306819102</c:v>
                </c:pt>
                <c:pt idx="17">
                  <c:v>21.005638125354739</c:v>
                </c:pt>
                <c:pt idx="18">
                  <c:v>22.005914213897675</c:v>
                </c:pt>
                <c:pt idx="19">
                  <c:v>23.006190302440608</c:v>
                </c:pt>
                <c:pt idx="20">
                  <c:v>24.006476120976245</c:v>
                </c:pt>
                <c:pt idx="21">
                  <c:v>25.006758696180977</c:v>
                </c:pt>
                <c:pt idx="22">
                  <c:v>26.007040865969351</c:v>
                </c:pt>
                <c:pt idx="23">
                  <c:v>27.007333171166788</c:v>
                </c:pt>
                <c:pt idx="24">
                  <c:v>28.007602773047921</c:v>
                </c:pt>
                <c:pt idx="25">
                  <c:v>29.007888591583555</c:v>
                </c:pt>
                <c:pt idx="26">
                  <c:v>30.00818049136463</c:v>
                </c:pt>
                <c:pt idx="27">
                  <c:v>31.008459823238464</c:v>
                </c:pt>
                <c:pt idx="28">
                  <c:v>32.008739560528667</c:v>
                </c:pt>
                <c:pt idx="29">
                  <c:v>33.009021730317038</c:v>
                </c:pt>
                <c:pt idx="30">
                  <c:v>34.009298224276336</c:v>
                </c:pt>
                <c:pt idx="31">
                  <c:v>35.009583637395608</c:v>
                </c:pt>
                <c:pt idx="32">
                  <c:v>36.009866212600343</c:v>
                </c:pt>
                <c:pt idx="33">
                  <c:v>37.010145544474177</c:v>
                </c:pt>
                <c:pt idx="34">
                  <c:v>38.010424876348011</c:v>
                </c:pt>
                <c:pt idx="35">
                  <c:v>39.01070745155274</c:v>
                </c:pt>
                <c:pt idx="36">
                  <c:v>40.010986783426581</c:v>
                </c:pt>
                <c:pt idx="37">
                  <c:v>41.011272196545853</c:v>
                </c:pt>
                <c:pt idx="38">
                  <c:v>42.011547879672428</c:v>
                </c:pt>
                <c:pt idx="39">
                  <c:v>43.011839779453496</c:v>
                </c:pt>
                <c:pt idx="40">
                  <c:v>44.012119516743695</c:v>
                </c:pt>
                <c:pt idx="41">
                  <c:v>45.012399254033895</c:v>
                </c:pt>
                <c:pt idx="42">
                  <c:v>46.012678991324094</c:v>
                </c:pt>
                <c:pt idx="43">
                  <c:v>47.012966836941544</c:v>
                </c:pt>
                <c:pt idx="44">
                  <c:v>48.013246574231736</c:v>
                </c:pt>
                <c:pt idx="45">
                  <c:v>49.013526311521929</c:v>
                </c:pt>
                <c:pt idx="46">
                  <c:v>50.013810102975754</c:v>
                </c:pt>
                <c:pt idx="47">
                  <c:v>51.014089840265953</c:v>
                </c:pt>
                <c:pt idx="48">
                  <c:v>52.014373631719771</c:v>
                </c:pt>
                <c:pt idx="49">
                  <c:v>53.014661477337221</c:v>
                </c:pt>
                <c:pt idx="50">
                  <c:v>54.014937160463795</c:v>
                </c:pt>
                <c:pt idx="51">
                  <c:v>55.015212843590369</c:v>
                </c:pt>
                <c:pt idx="52">
                  <c:v>56.015500689207812</c:v>
                </c:pt>
                <c:pt idx="53">
                  <c:v>57.015780426498011</c:v>
                </c:pt>
                <c:pt idx="54">
                  <c:v>58.016068272115461</c:v>
                </c:pt>
                <c:pt idx="55">
                  <c:v>59.016343955242036</c:v>
                </c:pt>
                <c:pt idx="56">
                  <c:v>60.01662774669586</c:v>
                </c:pt>
                <c:pt idx="57">
                  <c:v>61.016911538149678</c:v>
                </c:pt>
                <c:pt idx="58">
                  <c:v>62.017203437930753</c:v>
                </c:pt>
                <c:pt idx="59">
                  <c:v>63.017475066893702</c:v>
                </c:pt>
                <c:pt idx="60">
                  <c:v>64.01775885834752</c:v>
                </c:pt>
                <c:pt idx="61">
                  <c:v>65.018034541474094</c:v>
                </c:pt>
                <c:pt idx="62">
                  <c:v>66.018310224600668</c:v>
                </c:pt>
                <c:pt idx="63">
                  <c:v>67.018602124381729</c:v>
                </c:pt>
                <c:pt idx="64">
                  <c:v>68.018881861671929</c:v>
                </c:pt>
                <c:pt idx="65">
                  <c:v>69.019161598962128</c:v>
                </c:pt>
                <c:pt idx="66">
                  <c:v>70.019449444579578</c:v>
                </c:pt>
                <c:pt idx="67">
                  <c:v>71.019729181869778</c:v>
                </c:pt>
                <c:pt idx="68">
                  <c:v>72.020017027487228</c:v>
                </c:pt>
                <c:pt idx="69">
                  <c:v>73.020292710613802</c:v>
                </c:pt>
                <c:pt idx="70">
                  <c:v>74.020572447904001</c:v>
                </c:pt>
                <c:pt idx="71">
                  <c:v>75.020848131030576</c:v>
                </c:pt>
                <c:pt idx="72">
                  <c:v>76.021140030811637</c:v>
                </c:pt>
                <c:pt idx="73">
                  <c:v>77.021427876429087</c:v>
                </c:pt>
                <c:pt idx="74">
                  <c:v>78.021707613719286</c:v>
                </c:pt>
                <c:pt idx="75">
                  <c:v>79.02198329684586</c:v>
                </c:pt>
                <c:pt idx="76">
                  <c:v>80.022267088299685</c:v>
                </c:pt>
                <c:pt idx="77">
                  <c:v>81.02255087975351</c:v>
                </c:pt>
                <c:pt idx="78">
                  <c:v>82.022834671207335</c:v>
                </c:pt>
                <c:pt idx="79">
                  <c:v>83.023114408497534</c:v>
                </c:pt>
                <c:pt idx="80">
                  <c:v>84.023398199951345</c:v>
                </c:pt>
                <c:pt idx="81">
                  <c:v>85.023681991405184</c:v>
                </c:pt>
                <c:pt idx="82">
                  <c:v>86.023957674531729</c:v>
                </c:pt>
                <c:pt idx="83">
                  <c:v>87.024241465985583</c:v>
                </c:pt>
                <c:pt idx="84">
                  <c:v>88.024529311603033</c:v>
                </c:pt>
                <c:pt idx="85">
                  <c:v>89.024804994729578</c:v>
                </c:pt>
                <c:pt idx="86">
                  <c:v>90.025088786183431</c:v>
                </c:pt>
                <c:pt idx="87">
                  <c:v>91.025360415146338</c:v>
                </c:pt>
                <c:pt idx="88">
                  <c:v>92.025652314927427</c:v>
                </c:pt>
                <c:pt idx="89">
                  <c:v>93.025936106381238</c:v>
                </c:pt>
                <c:pt idx="90">
                  <c:v>94.026215843671451</c:v>
                </c:pt>
                <c:pt idx="91">
                  <c:v>95.026495580961637</c:v>
                </c:pt>
                <c:pt idx="92">
                  <c:v>96.026783426579073</c:v>
                </c:pt>
                <c:pt idx="93">
                  <c:v>97.027059109705661</c:v>
                </c:pt>
                <c:pt idx="94">
                  <c:v>98.027342901159471</c:v>
                </c:pt>
                <c:pt idx="95">
                  <c:v>99.027626692613325</c:v>
                </c:pt>
                <c:pt idx="96">
                  <c:v>100.02790642990351</c:v>
                </c:pt>
                <c:pt idx="97">
                  <c:v>101.02819022135732</c:v>
                </c:pt>
                <c:pt idx="98">
                  <c:v>102.02846590448389</c:v>
                </c:pt>
                <c:pt idx="99">
                  <c:v>103.02875375010134</c:v>
                </c:pt>
                <c:pt idx="100">
                  <c:v>104.02903754155517</c:v>
                </c:pt>
                <c:pt idx="101">
                  <c:v>105.02932133300901</c:v>
                </c:pt>
                <c:pt idx="102">
                  <c:v>106.02960512446283</c:v>
                </c:pt>
                <c:pt idx="103">
                  <c:v>107.02988080758941</c:v>
                </c:pt>
                <c:pt idx="104">
                  <c:v>108.03016459904322</c:v>
                </c:pt>
                <c:pt idx="105">
                  <c:v>109.0304443363334</c:v>
                </c:pt>
                <c:pt idx="106">
                  <c:v>110.03072407362362</c:v>
                </c:pt>
                <c:pt idx="107">
                  <c:v>111.03100786507744</c:v>
                </c:pt>
                <c:pt idx="108">
                  <c:v>112.03129165653125</c:v>
                </c:pt>
                <c:pt idx="109">
                  <c:v>113.03157544798506</c:v>
                </c:pt>
                <c:pt idx="110">
                  <c:v>114.03186329360251</c:v>
                </c:pt>
                <c:pt idx="111">
                  <c:v>115.03213492256546</c:v>
                </c:pt>
                <c:pt idx="112">
                  <c:v>116.03242276818291</c:v>
                </c:pt>
                <c:pt idx="113">
                  <c:v>117.03270655963676</c:v>
                </c:pt>
                <c:pt idx="114">
                  <c:v>118.0329822427633</c:v>
                </c:pt>
                <c:pt idx="115">
                  <c:v>119.03326198005352</c:v>
                </c:pt>
                <c:pt idx="116">
                  <c:v>120.03354577150733</c:v>
                </c:pt>
                <c:pt idx="117">
                  <c:v>121.03383361712478</c:v>
                </c:pt>
                <c:pt idx="118">
                  <c:v>122.034113354415</c:v>
                </c:pt>
                <c:pt idx="119">
                  <c:v>123.03438903754154</c:v>
                </c:pt>
                <c:pt idx="120">
                  <c:v>124.03468093732262</c:v>
                </c:pt>
                <c:pt idx="121">
                  <c:v>125.03495662044921</c:v>
                </c:pt>
                <c:pt idx="122">
                  <c:v>126.03524041190302</c:v>
                </c:pt>
                <c:pt idx="123">
                  <c:v>127.03552420335684</c:v>
                </c:pt>
              </c:numCache>
            </c:numRef>
          </c:xVal>
          <c:yVal>
            <c:numRef>
              <c:f>'Y Locations'!$I$9:$I$132</c:f>
              <c:numCache>
                <c:formatCode>General</c:formatCode>
                <c:ptCount val="124"/>
                <c:pt idx="0">
                  <c:v>-1.3024015151700041E-2</c:v>
                </c:pt>
                <c:pt idx="1">
                  <c:v>-1.1904015151685599E-2</c:v>
                </c:pt>
                <c:pt idx="2">
                  <c:v>6.9959848483165388E-3</c:v>
                </c:pt>
                <c:pt idx="3">
                  <c:v>-1.6404015151692874E-2</c:v>
                </c:pt>
                <c:pt idx="4">
                  <c:v>1.3095984848320086E-2</c:v>
                </c:pt>
                <c:pt idx="5">
                  <c:v>1.3395984848301623E-2</c:v>
                </c:pt>
                <c:pt idx="6">
                  <c:v>-2.0004015151698695E-2</c:v>
                </c:pt>
                <c:pt idx="7">
                  <c:v>-5.7240151516850801E-3</c:v>
                </c:pt>
                <c:pt idx="8">
                  <c:v>6.1959848483184032E-3</c:v>
                </c:pt>
                <c:pt idx="9">
                  <c:v>-7.0040151516934657E-3</c:v>
                </c:pt>
                <c:pt idx="10">
                  <c:v>1.6995984848307444E-2</c:v>
                </c:pt>
                <c:pt idx="11">
                  <c:v>-3.7040151516976039E-3</c:v>
                </c:pt>
                <c:pt idx="12">
                  <c:v>1.0245984848324952E-2</c:v>
                </c:pt>
                <c:pt idx="13">
                  <c:v>6.1959848483184032E-3</c:v>
                </c:pt>
                <c:pt idx="14">
                  <c:v>1.1195984848313856E-2</c:v>
                </c:pt>
                <c:pt idx="15">
                  <c:v>3.7459848483081259E-3</c:v>
                </c:pt>
                <c:pt idx="16">
                  <c:v>-8.8240151516743026E-3</c:v>
                </c:pt>
                <c:pt idx="17">
                  <c:v>3.0695984848307489E-2</c:v>
                </c:pt>
                <c:pt idx="18">
                  <c:v>1.6645984848310036E-2</c:v>
                </c:pt>
                <c:pt idx="19">
                  <c:v>1.2795984848310127E-2</c:v>
                </c:pt>
                <c:pt idx="20">
                  <c:v>5.7459848483176756E-3</c:v>
                </c:pt>
                <c:pt idx="21">
                  <c:v>1.5705984848324306E-2</c:v>
                </c:pt>
                <c:pt idx="22">
                  <c:v>-4.3540151516765491E-3</c:v>
                </c:pt>
                <c:pt idx="23">
                  <c:v>3.3045984848314447E-2</c:v>
                </c:pt>
                <c:pt idx="24">
                  <c:v>-1.0604015151699286E-2</c:v>
                </c:pt>
                <c:pt idx="25">
                  <c:v>-9.5040151516911919E-3</c:v>
                </c:pt>
                <c:pt idx="26">
                  <c:v>2.2545984848306944E-2</c:v>
                </c:pt>
                <c:pt idx="27">
                  <c:v>2.2895984848304352E-2</c:v>
                </c:pt>
                <c:pt idx="28">
                  <c:v>-1.7040151516880542E-3</c:v>
                </c:pt>
                <c:pt idx="29">
                  <c:v>2.1995984848302896E-2</c:v>
                </c:pt>
                <c:pt idx="30">
                  <c:v>6.1959848483184032E-3</c:v>
                </c:pt>
                <c:pt idx="31">
                  <c:v>1.0995984848307216E-2</c:v>
                </c:pt>
                <c:pt idx="32">
                  <c:v>-1.5704015151698059E-2</c:v>
                </c:pt>
                <c:pt idx="33">
                  <c:v>3.2085984848322369E-2</c:v>
                </c:pt>
                <c:pt idx="34">
                  <c:v>2.149598484831472E-2</c:v>
                </c:pt>
                <c:pt idx="35">
                  <c:v>2.7245984848320859E-2</c:v>
                </c:pt>
                <c:pt idx="36">
                  <c:v>5.0959848483103087E-3</c:v>
                </c:pt>
                <c:pt idx="37">
                  <c:v>3.1945984848306352E-2</c:v>
                </c:pt>
                <c:pt idx="38">
                  <c:v>3.1295984848298986E-2</c:v>
                </c:pt>
                <c:pt idx="39">
                  <c:v>2.329598484831763E-2</c:v>
                </c:pt>
                <c:pt idx="40">
                  <c:v>2.9695984848302714E-2</c:v>
                </c:pt>
                <c:pt idx="41">
                  <c:v>2.8645984848310491E-2</c:v>
                </c:pt>
                <c:pt idx="42">
                  <c:v>2.2795984848301032E-2</c:v>
                </c:pt>
                <c:pt idx="43">
                  <c:v>2.0395984848306625E-2</c:v>
                </c:pt>
                <c:pt idx="44">
                  <c:v>1.9795984848315129E-2</c:v>
                </c:pt>
                <c:pt idx="45">
                  <c:v>2.6495984848310172E-2</c:v>
                </c:pt>
                <c:pt idx="46">
                  <c:v>2.8145984848322314E-2</c:v>
                </c:pt>
                <c:pt idx="47">
                  <c:v>2.0295984848303306E-2</c:v>
                </c:pt>
                <c:pt idx="48">
                  <c:v>1.939598484830185E-2</c:v>
                </c:pt>
                <c:pt idx="49">
                  <c:v>2.3459848483184942E-3</c:v>
                </c:pt>
                <c:pt idx="50">
                  <c:v>1.3045984848304215E-2</c:v>
                </c:pt>
                <c:pt idx="51">
                  <c:v>4.0245984848326088E-2</c:v>
                </c:pt>
                <c:pt idx="52">
                  <c:v>1.6495984848319267E-2</c:v>
                </c:pt>
                <c:pt idx="53">
                  <c:v>3.1395984848302305E-2</c:v>
                </c:pt>
                <c:pt idx="54">
                  <c:v>8.4759848483031419E-3</c:v>
                </c:pt>
                <c:pt idx="55">
                  <c:v>4.1245984848302442E-2</c:v>
                </c:pt>
                <c:pt idx="56">
                  <c:v>1.2545984848316039E-2</c:v>
                </c:pt>
                <c:pt idx="57">
                  <c:v>4.6859848483222777E-3</c:v>
                </c:pt>
                <c:pt idx="58">
                  <c:v>1.774598484831813E-2</c:v>
                </c:pt>
                <c:pt idx="59">
                  <c:v>3.2685984848313865E-2</c:v>
                </c:pt>
                <c:pt idx="60">
                  <c:v>1.2545984848316039E-2</c:v>
                </c:pt>
                <c:pt idx="61">
                  <c:v>4.2405984848301159E-2</c:v>
                </c:pt>
                <c:pt idx="62">
                  <c:v>1.2545984848316039E-2</c:v>
                </c:pt>
                <c:pt idx="63">
                  <c:v>1.8445984848312946E-2</c:v>
                </c:pt>
                <c:pt idx="64">
                  <c:v>1.9945984848305898E-2</c:v>
                </c:pt>
                <c:pt idx="65">
                  <c:v>8.1959848482995312E-3</c:v>
                </c:pt>
                <c:pt idx="66">
                  <c:v>3.1145984848308217E-2</c:v>
                </c:pt>
                <c:pt idx="67">
                  <c:v>4.2045984848300577E-2</c:v>
                </c:pt>
                <c:pt idx="68">
                  <c:v>4.3945984848306807E-2</c:v>
                </c:pt>
                <c:pt idx="69">
                  <c:v>1.6195984848309308E-2</c:v>
                </c:pt>
                <c:pt idx="70">
                  <c:v>2.4845984848298031E-2</c:v>
                </c:pt>
                <c:pt idx="71">
                  <c:v>1.239598484832527E-2</c:v>
                </c:pt>
                <c:pt idx="72">
                  <c:v>3.1375984848324379E-2</c:v>
                </c:pt>
                <c:pt idx="73">
                  <c:v>4.8395984848298212E-2</c:v>
                </c:pt>
                <c:pt idx="74">
                  <c:v>3.9045984848314674E-2</c:v>
                </c:pt>
                <c:pt idx="75">
                  <c:v>7.3459848483139467E-3</c:v>
                </c:pt>
                <c:pt idx="76">
                  <c:v>2.3445984848308399E-2</c:v>
                </c:pt>
                <c:pt idx="77">
                  <c:v>4.1295984848318312E-2</c:v>
                </c:pt>
                <c:pt idx="78">
                  <c:v>1.9445984848317721E-2</c:v>
                </c:pt>
                <c:pt idx="79">
                  <c:v>2.3995984848312446E-2</c:v>
                </c:pt>
                <c:pt idx="80">
                  <c:v>1.5095984848301214E-2</c:v>
                </c:pt>
                <c:pt idx="81">
                  <c:v>3.3945984848315902E-2</c:v>
                </c:pt>
                <c:pt idx="82">
                  <c:v>1.759598484829894E-2</c:v>
                </c:pt>
                <c:pt idx="83">
                  <c:v>7.1959848483231781E-3</c:v>
                </c:pt>
                <c:pt idx="84">
                  <c:v>3.8945984848311355E-2</c:v>
                </c:pt>
                <c:pt idx="85">
                  <c:v>2.5695984848312037E-2</c:v>
                </c:pt>
                <c:pt idx="86">
                  <c:v>4.3245984848311991E-2</c:v>
                </c:pt>
                <c:pt idx="87">
                  <c:v>2.9095984848311218E-2</c:v>
                </c:pt>
                <c:pt idx="88">
                  <c:v>1.7445984848308171E-2</c:v>
                </c:pt>
                <c:pt idx="89">
                  <c:v>-3.7340151516787046E-3</c:v>
                </c:pt>
                <c:pt idx="90">
                  <c:v>9.9459848483149926E-3</c:v>
                </c:pt>
                <c:pt idx="91">
                  <c:v>9.0959848483009864E-3</c:v>
                </c:pt>
                <c:pt idx="92">
                  <c:v>1.7295984848317403E-2</c:v>
                </c:pt>
                <c:pt idx="93">
                  <c:v>1.6295984848312628E-2</c:v>
                </c:pt>
                <c:pt idx="94">
                  <c:v>4.8859848483004953E-3</c:v>
                </c:pt>
                <c:pt idx="95">
                  <c:v>-7.5404015151690373E-2</c:v>
                </c:pt>
                <c:pt idx="96">
                  <c:v>-6.4504015151698013E-2</c:v>
                </c:pt>
                <c:pt idx="97">
                  <c:v>-6.1614015151690182E-2</c:v>
                </c:pt>
                <c:pt idx="98">
                  <c:v>-5.4514015151681861E-2</c:v>
                </c:pt>
                <c:pt idx="99">
                  <c:v>-6.4334015151700896E-2</c:v>
                </c:pt>
                <c:pt idx="100">
                  <c:v>-5.9534015151683661E-2</c:v>
                </c:pt>
                <c:pt idx="101">
                  <c:v>-4.5604015151695876E-2</c:v>
                </c:pt>
                <c:pt idx="102">
                  <c:v>-7.7404015151699923E-2</c:v>
                </c:pt>
                <c:pt idx="103">
                  <c:v>-5.1404015151689464E-2</c:v>
                </c:pt>
                <c:pt idx="104">
                  <c:v>-7.2104015151694512E-2</c:v>
                </c:pt>
                <c:pt idx="105">
                  <c:v>-5.0004015151699832E-2</c:v>
                </c:pt>
                <c:pt idx="106">
                  <c:v>-7.0804015151679778E-2</c:v>
                </c:pt>
                <c:pt idx="107">
                  <c:v>-5.3004015151685735E-2</c:v>
                </c:pt>
                <c:pt idx="108">
                  <c:v>-5.3614015151680405E-2</c:v>
                </c:pt>
                <c:pt idx="109">
                  <c:v>-4.9634015151696076E-2</c:v>
                </c:pt>
                <c:pt idx="110">
                  <c:v>-7.5104015151680414E-2</c:v>
                </c:pt>
                <c:pt idx="111">
                  <c:v>-4.76440151516897E-2</c:v>
                </c:pt>
                <c:pt idx="112">
                  <c:v>-5.600401515170006E-2</c:v>
                </c:pt>
                <c:pt idx="113">
                  <c:v>-4.0214015151690319E-2</c:v>
                </c:pt>
                <c:pt idx="114">
                  <c:v>-5.1314015151689318E-2</c:v>
                </c:pt>
                <c:pt idx="115">
                  <c:v>-5.9104015151689282E-2</c:v>
                </c:pt>
                <c:pt idx="116">
                  <c:v>-5.3704015151680551E-2</c:v>
                </c:pt>
                <c:pt idx="117">
                  <c:v>-4.0404015151693784E-2</c:v>
                </c:pt>
                <c:pt idx="118">
                  <c:v>-5.1634015151677204E-2</c:v>
                </c:pt>
                <c:pt idx="119">
                  <c:v>-4.0804015151678641E-2</c:v>
                </c:pt>
                <c:pt idx="120">
                  <c:v>-3.8654015151678323E-2</c:v>
                </c:pt>
                <c:pt idx="121">
                  <c:v>-4.1754015151695967E-2</c:v>
                </c:pt>
                <c:pt idx="122">
                  <c:v>-5.0044015151684107E-2</c:v>
                </c:pt>
                <c:pt idx="123">
                  <c:v>-0.10815401515168332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85725</xdr:colOff>
      <xdr:row>4</xdr:row>
      <xdr:rowOff>185737</xdr:rowOff>
    </xdr:from>
    <xdr:to>
      <xdr:col>34</xdr:col>
      <xdr:colOff>85725</xdr:colOff>
      <xdr:row>23</xdr:row>
      <xdr:rowOff>152400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058525" y="947737"/>
          <a:ext cx="9753600" cy="3586163"/>
          <a:chOff x="9324975" y="842962"/>
          <a:chExt cx="9753600" cy="3586163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586163"/>
            <a:chOff x="9324975" y="842962"/>
            <a:chExt cx="9753600" cy="3586163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820275" y="1314450"/>
              <a:ext cx="8458200" cy="3114675"/>
              <a:chOff x="8401050" y="1343025"/>
              <a:chExt cx="8458200" cy="3114675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4010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2204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40398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401050" y="3686175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506076" y="3686175"/>
                <a:ext cx="2133600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649200" y="3686175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630150" y="1343025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87025" y="13716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7327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211551" y="3657600"/>
            <a:ext cx="2057400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zoomScaleNormal="100" workbookViewId="0">
      <selection activeCell="C3" sqref="C3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</row>
    <row r="5" spans="5:17" x14ac:dyDescent="0.25">
      <c r="E5">
        <v>67.23424</v>
      </c>
      <c r="F5">
        <v>223.99997999999999</v>
      </c>
      <c r="G5">
        <v>11.31094</v>
      </c>
      <c r="I5">
        <f>F137-$J$5</f>
        <v>-4.7904015151686963E-2</v>
      </c>
      <c r="J5">
        <f>AVERAGE(F137:F268)</f>
        <v>236.89998401515169</v>
      </c>
      <c r="K5">
        <f>-(G5-$G$5)*0.000145+0.236805+I5</f>
        <v>0.18890098484831302</v>
      </c>
      <c r="L5">
        <f>E5-77.5+19/2</f>
        <v>-0.76576000000000022</v>
      </c>
      <c r="N5" s="4">
        <f>G5/$G$5</f>
        <v>1</v>
      </c>
      <c r="P5" s="5">
        <f t="shared" ref="P5:P8" si="0">I5*1000</f>
        <v>-47.904015151686963</v>
      </c>
      <c r="Q5" s="6">
        <f t="shared" ref="Q5:Q8" si="1">(L5-$M$9)*1000</f>
        <v>-108.76080645161312</v>
      </c>
    </row>
    <row r="6" spans="5:17" x14ac:dyDescent="0.25">
      <c r="E6">
        <v>67.323840000000004</v>
      </c>
      <c r="F6">
        <v>223.99997999999999</v>
      </c>
      <c r="G6">
        <v>35.984059999999999</v>
      </c>
      <c r="I6">
        <f t="shared" ref="I6:I69" si="2">F138-$J$5</f>
        <v>-1.0704015151674184E-2</v>
      </c>
      <c r="K6">
        <f t="shared" ref="K6:K69" si="3">-(G6-$G$5)*0.000145+0.236805+I6</f>
        <v>0.22252338244832581</v>
      </c>
      <c r="L6">
        <f t="shared" ref="L6:L69" si="4">E6-77.5+19/2</f>
        <v>-0.67615999999999588</v>
      </c>
      <c r="N6" s="4">
        <f>(G6-$G$5)/24.666+1</f>
        <v>2.0002886564501745</v>
      </c>
      <c r="P6" s="5">
        <f t="shared" si="0"/>
        <v>-10.704015151674184</v>
      </c>
      <c r="Q6" s="5">
        <f t="shared" si="1"/>
        <v>-19.160806451608781</v>
      </c>
    </row>
    <row r="7" spans="5:17" x14ac:dyDescent="0.25">
      <c r="E7">
        <v>67.229839999999996</v>
      </c>
      <c r="F7">
        <v>223.99997999999999</v>
      </c>
      <c r="G7">
        <v>60.656950000000002</v>
      </c>
      <c r="I7">
        <f t="shared" si="2"/>
        <v>8.769598484832386E-2</v>
      </c>
      <c r="K7">
        <f t="shared" si="3"/>
        <v>0.31734581339832385</v>
      </c>
      <c r="L7">
        <f t="shared" si="4"/>
        <v>-0.77016000000000417</v>
      </c>
      <c r="N7" s="4">
        <f t="shared" ref="N7" si="5">(G7-$G$5)/24.666+1</f>
        <v>3.0005679883240086</v>
      </c>
      <c r="P7" s="5">
        <f t="shared" si="0"/>
        <v>87.69598484832386</v>
      </c>
      <c r="Q7" s="5">
        <f t="shared" si="1"/>
        <v>-113.16080645161708</v>
      </c>
    </row>
    <row r="8" spans="5:17" x14ac:dyDescent="0.25">
      <c r="E8">
        <v>67.314239999999998</v>
      </c>
      <c r="F8">
        <v>223.99997999999999</v>
      </c>
      <c r="G8">
        <v>85.329920000000001</v>
      </c>
      <c r="I8">
        <f t="shared" si="2"/>
        <v>6.4095984848307808E-2</v>
      </c>
      <c r="K8">
        <f t="shared" si="3"/>
        <v>0.29016823274830783</v>
      </c>
      <c r="L8">
        <f t="shared" si="4"/>
        <v>-0.68576000000000192</v>
      </c>
      <c r="N8" s="4">
        <v>3</v>
      </c>
      <c r="P8" s="5">
        <f t="shared" si="0"/>
        <v>64.095984848307808</v>
      </c>
      <c r="Q8" s="6">
        <f t="shared" si="1"/>
        <v>-28.76080645161483</v>
      </c>
    </row>
    <row r="9" spans="5:17" x14ac:dyDescent="0.25">
      <c r="E9">
        <v>67.216239999999999</v>
      </c>
      <c r="F9">
        <v>224.00013000000001</v>
      </c>
      <c r="G9">
        <v>110.00266000000001</v>
      </c>
      <c r="I9">
        <f t="shared" si="2"/>
        <v>-1.3024015151700041E-2</v>
      </c>
      <c r="K9">
        <f t="shared" si="3"/>
        <v>0.20947068544829994</v>
      </c>
      <c r="L9">
        <f t="shared" si="4"/>
        <v>-0.7837600000000009</v>
      </c>
      <c r="M9">
        <f>AVERAGE(L9:L132)</f>
        <v>-0.65699919354838709</v>
      </c>
      <c r="N9" s="4">
        <v>4</v>
      </c>
      <c r="P9" s="5">
        <f>I9*1000</f>
        <v>-13.024015151700041</v>
      </c>
      <c r="Q9" s="6">
        <f>(L9-$M$9)*1000</f>
        <v>-126.7608064516138</v>
      </c>
    </row>
    <row r="10" spans="5:17" x14ac:dyDescent="0.25">
      <c r="E10">
        <v>67.325839999999999</v>
      </c>
      <c r="F10">
        <v>223.99997999999999</v>
      </c>
      <c r="G10">
        <v>134.67538999999999</v>
      </c>
      <c r="I10">
        <f t="shared" si="2"/>
        <v>-1.1904015151685599E-2</v>
      </c>
      <c r="K10">
        <f t="shared" si="3"/>
        <v>0.20701313959831438</v>
      </c>
      <c r="L10">
        <f t="shared" si="4"/>
        <v>-0.67416000000000054</v>
      </c>
      <c r="N10" s="4">
        <v>5</v>
      </c>
      <c r="P10" s="5">
        <f t="shared" ref="P10:P73" si="6">I10*1000</f>
        <v>-11.904015151685599</v>
      </c>
      <c r="Q10" s="5">
        <f t="shared" ref="Q10:Q73" si="7">(L10-$M$9)*1000</f>
        <v>-17.160806451613443</v>
      </c>
    </row>
    <row r="11" spans="5:17" x14ac:dyDescent="0.25">
      <c r="E11">
        <v>67.288989999999998</v>
      </c>
      <c r="F11">
        <v>223.99997999999999</v>
      </c>
      <c r="G11">
        <v>159.34875</v>
      </c>
      <c r="I11">
        <f t="shared" si="2"/>
        <v>6.9959848483165388E-3</v>
      </c>
      <c r="K11">
        <f t="shared" si="3"/>
        <v>0.22233550239831654</v>
      </c>
      <c r="L11">
        <f t="shared" si="4"/>
        <v>-0.7110100000000017</v>
      </c>
      <c r="N11" s="4">
        <v>6</v>
      </c>
      <c r="P11" s="5">
        <f t="shared" si="6"/>
        <v>6.9959848483165388</v>
      </c>
      <c r="Q11" s="5">
        <f t="shared" si="7"/>
        <v>-54.010806451614599</v>
      </c>
    </row>
    <row r="12" spans="5:17" x14ac:dyDescent="0.25">
      <c r="E12">
        <v>67.305440000000004</v>
      </c>
      <c r="F12">
        <v>223.99997999999999</v>
      </c>
      <c r="G12">
        <v>184.02171999999999</v>
      </c>
      <c r="I12">
        <f t="shared" si="2"/>
        <v>-1.6404015151692874E-2</v>
      </c>
      <c r="K12">
        <f t="shared" si="3"/>
        <v>0.19535792174830713</v>
      </c>
      <c r="L12">
        <f t="shared" si="4"/>
        <v>-0.69455999999999563</v>
      </c>
      <c r="N12" s="4">
        <f>(G12-$G$6)/24.666+1</f>
        <v>7.0016889645666094</v>
      </c>
      <c r="P12" s="5">
        <f t="shared" si="6"/>
        <v>-16.404015151692874</v>
      </c>
      <c r="Q12" s="5">
        <f t="shared" si="7"/>
        <v>-37.560806451608528</v>
      </c>
    </row>
    <row r="13" spans="5:17" x14ac:dyDescent="0.25">
      <c r="E13">
        <v>67.295240000000007</v>
      </c>
      <c r="F13">
        <v>223.99997999999999</v>
      </c>
      <c r="G13">
        <v>208.69452999999999</v>
      </c>
      <c r="I13">
        <f t="shared" si="2"/>
        <v>1.3095984848320086E-2</v>
      </c>
      <c r="K13">
        <f t="shared" si="3"/>
        <v>0.22128036429832007</v>
      </c>
      <c r="L13">
        <f t="shared" si="4"/>
        <v>-0.70475999999999317</v>
      </c>
      <c r="N13" s="4">
        <f t="shared" ref="N13:N76" si="8">(G13-$G$6)/24.666+1</f>
        <v>8.0019650531095436</v>
      </c>
      <c r="P13" s="5">
        <f t="shared" si="6"/>
        <v>13.095984848320086</v>
      </c>
      <c r="Q13" s="5">
        <f t="shared" si="7"/>
        <v>-47.760806451606072</v>
      </c>
    </row>
    <row r="14" spans="5:17" x14ac:dyDescent="0.25">
      <c r="E14">
        <v>67.293940000000006</v>
      </c>
      <c r="F14">
        <v>223.99997999999999</v>
      </c>
      <c r="G14">
        <v>233.36758</v>
      </c>
      <c r="I14">
        <f t="shared" si="2"/>
        <v>1.3395984848301623E-2</v>
      </c>
      <c r="K14">
        <f t="shared" si="3"/>
        <v>0.2180027720483016</v>
      </c>
      <c r="L14">
        <f t="shared" si="4"/>
        <v>-0.70605999999999369</v>
      </c>
      <c r="N14" s="4">
        <f t="shared" si="8"/>
        <v>9.0022508716451792</v>
      </c>
      <c r="P14" s="5">
        <f t="shared" si="6"/>
        <v>13.395984848301623</v>
      </c>
      <c r="Q14" s="5">
        <f t="shared" si="7"/>
        <v>-49.060806451606595</v>
      </c>
    </row>
    <row r="15" spans="5:17" x14ac:dyDescent="0.25">
      <c r="E15">
        <v>67.305539999999993</v>
      </c>
      <c r="F15">
        <v>223.99997999999999</v>
      </c>
      <c r="G15">
        <v>258.04047000000003</v>
      </c>
      <c r="I15">
        <f t="shared" si="2"/>
        <v>-2.0004015151698695E-2</v>
      </c>
      <c r="K15">
        <f t="shared" si="3"/>
        <v>0.18102520299830127</v>
      </c>
      <c r="L15">
        <f t="shared" si="4"/>
        <v>-0.69446000000000652</v>
      </c>
      <c r="N15" s="4">
        <f t="shared" si="8"/>
        <v>10.002530203519015</v>
      </c>
      <c r="P15" s="5">
        <f t="shared" si="6"/>
        <v>-20.004015151698695</v>
      </c>
      <c r="Q15" s="5">
        <f t="shared" si="7"/>
        <v>-37.460806451619419</v>
      </c>
    </row>
    <row r="16" spans="5:17" x14ac:dyDescent="0.25">
      <c r="E16">
        <v>67.378640000000004</v>
      </c>
      <c r="F16">
        <v>223.99997999999999</v>
      </c>
      <c r="G16">
        <v>282.71343999999999</v>
      </c>
      <c r="I16">
        <f t="shared" si="2"/>
        <v>-5.7240151516850801E-3</v>
      </c>
      <c r="K16">
        <f t="shared" si="3"/>
        <v>0.19172762234831492</v>
      </c>
      <c r="L16">
        <f t="shared" si="4"/>
        <v>-0.62135999999999569</v>
      </c>
      <c r="N16" s="4">
        <f t="shared" si="8"/>
        <v>11.002812778723749</v>
      </c>
      <c r="P16" s="5">
        <f t="shared" si="6"/>
        <v>-5.7240151516850801</v>
      </c>
      <c r="Q16" s="5">
        <f t="shared" si="7"/>
        <v>35.639193548391404</v>
      </c>
    </row>
    <row r="17" spans="5:17" x14ac:dyDescent="0.25">
      <c r="E17">
        <v>67.292439999999999</v>
      </c>
      <c r="F17">
        <v>223.99997999999999</v>
      </c>
      <c r="G17">
        <v>307.38655999999997</v>
      </c>
      <c r="I17">
        <f t="shared" si="2"/>
        <v>6.1959848483184032E-3</v>
      </c>
      <c r="K17">
        <f t="shared" si="3"/>
        <v>0.20007001994831841</v>
      </c>
      <c r="L17">
        <f t="shared" si="4"/>
        <v>-0.70756000000000085</v>
      </c>
      <c r="N17" s="4">
        <f t="shared" si="8"/>
        <v>12.003101435173923</v>
      </c>
      <c r="P17" s="5">
        <f t="shared" si="6"/>
        <v>6.1959848483184032</v>
      </c>
      <c r="Q17" s="5">
        <f t="shared" si="7"/>
        <v>-50.560806451613757</v>
      </c>
    </row>
    <row r="18" spans="5:17" x14ac:dyDescent="0.25">
      <c r="E18">
        <v>67.366439999999997</v>
      </c>
      <c r="F18">
        <v>223.99997999999999</v>
      </c>
      <c r="G18">
        <v>332.05930000000001</v>
      </c>
      <c r="I18">
        <f t="shared" si="2"/>
        <v>-7.0040151516934657E-3</v>
      </c>
      <c r="K18">
        <f t="shared" si="3"/>
        <v>0.18329247264830653</v>
      </c>
      <c r="L18">
        <f t="shared" si="4"/>
        <v>-0.63356000000000279</v>
      </c>
      <c r="N18" s="4">
        <f t="shared" si="8"/>
        <v>13.003374685802319</v>
      </c>
      <c r="P18" s="5">
        <f t="shared" si="6"/>
        <v>-7.0040151516934657</v>
      </c>
      <c r="Q18" s="5">
        <f t="shared" si="7"/>
        <v>23.439193548384306</v>
      </c>
    </row>
    <row r="19" spans="5:17" x14ac:dyDescent="0.25">
      <c r="E19">
        <v>67.269829999999999</v>
      </c>
      <c r="F19">
        <v>223.99997999999999</v>
      </c>
      <c r="G19">
        <v>356.73210999999998</v>
      </c>
      <c r="I19">
        <f t="shared" si="2"/>
        <v>1.6995984848307444E-2</v>
      </c>
      <c r="K19">
        <f t="shared" si="3"/>
        <v>0.20371491519830742</v>
      </c>
      <c r="L19">
        <f t="shared" si="4"/>
        <v>-0.7301700000000011</v>
      </c>
      <c r="N19" s="4">
        <f t="shared" si="8"/>
        <v>14.003650774345251</v>
      </c>
      <c r="P19" s="5">
        <f t="shared" si="6"/>
        <v>16.995984848307444</v>
      </c>
      <c r="Q19" s="5">
        <f t="shared" si="7"/>
        <v>-73.170806451613998</v>
      </c>
    </row>
    <row r="20" spans="5:17" x14ac:dyDescent="0.25">
      <c r="E20">
        <v>67.311139999999995</v>
      </c>
      <c r="F20">
        <v>223.99997999999999</v>
      </c>
      <c r="G20">
        <v>381.40546999999998</v>
      </c>
      <c r="I20">
        <f t="shared" si="2"/>
        <v>-3.7040151516976039E-3</v>
      </c>
      <c r="K20">
        <f t="shared" si="3"/>
        <v>0.17943727799830239</v>
      </c>
      <c r="L20">
        <f t="shared" si="4"/>
        <v>-0.68886000000000536</v>
      </c>
      <c r="N20" s="4">
        <f t="shared" si="8"/>
        <v>15.003949160788128</v>
      </c>
      <c r="P20" s="5">
        <f t="shared" si="6"/>
        <v>-3.7040151516976039</v>
      </c>
      <c r="Q20" s="5">
        <f t="shared" si="7"/>
        <v>-31.860806451618263</v>
      </c>
    </row>
    <row r="21" spans="5:17" x14ac:dyDescent="0.25">
      <c r="E21">
        <v>67.303420000000003</v>
      </c>
      <c r="F21">
        <v>223.99997999999999</v>
      </c>
      <c r="G21">
        <v>406.07828000000001</v>
      </c>
      <c r="I21">
        <f t="shared" si="2"/>
        <v>1.0245984848324952E-2</v>
      </c>
      <c r="K21">
        <f t="shared" si="3"/>
        <v>0.18980972054832496</v>
      </c>
      <c r="L21">
        <f t="shared" si="4"/>
        <v>-0.69657999999999731</v>
      </c>
      <c r="N21" s="4">
        <f t="shared" si="8"/>
        <v>16.004225249331064</v>
      </c>
      <c r="P21" s="5">
        <f t="shared" si="6"/>
        <v>10.245984848324952</v>
      </c>
      <c r="Q21" s="5">
        <f t="shared" si="7"/>
        <v>-39.580806451610215</v>
      </c>
    </row>
    <row r="22" spans="5:17" x14ac:dyDescent="0.25">
      <c r="E22">
        <v>67.332340000000002</v>
      </c>
      <c r="F22">
        <v>224.00003000000001</v>
      </c>
      <c r="G22">
        <v>430.75108999999998</v>
      </c>
      <c r="I22">
        <f t="shared" si="2"/>
        <v>6.1959848483184032E-3</v>
      </c>
      <c r="K22">
        <f t="shared" si="3"/>
        <v>0.18218216309831839</v>
      </c>
      <c r="L22">
        <f t="shared" si="4"/>
        <v>-0.66765999999999792</v>
      </c>
      <c r="N22" s="4">
        <f t="shared" si="8"/>
        <v>17.004501337873997</v>
      </c>
      <c r="P22" s="5">
        <f t="shared" si="6"/>
        <v>6.1959848483184032</v>
      </c>
      <c r="Q22" s="5">
        <f t="shared" si="7"/>
        <v>-10.660806451610828</v>
      </c>
    </row>
    <row r="23" spans="5:17" x14ac:dyDescent="0.25">
      <c r="E23">
        <v>67.320710000000005</v>
      </c>
      <c r="F23">
        <v>223.99997999999999</v>
      </c>
      <c r="G23">
        <v>455.42414000000002</v>
      </c>
      <c r="I23">
        <f t="shared" si="2"/>
        <v>1.1195984848313856E-2</v>
      </c>
      <c r="K23">
        <f t="shared" si="3"/>
        <v>0.18360457084831383</v>
      </c>
      <c r="L23">
        <f t="shared" si="4"/>
        <v>-0.67928999999999462</v>
      </c>
      <c r="N23" s="4">
        <f t="shared" si="8"/>
        <v>18.004787156409634</v>
      </c>
      <c r="P23" s="5">
        <f t="shared" si="6"/>
        <v>11.195984848313856</v>
      </c>
      <c r="Q23" s="5">
        <f t="shared" si="7"/>
        <v>-22.290806451607526</v>
      </c>
    </row>
    <row r="24" spans="5:17" x14ac:dyDescent="0.25">
      <c r="E24">
        <v>67.293520000000001</v>
      </c>
      <c r="F24">
        <v>223.99997999999999</v>
      </c>
      <c r="G24">
        <v>480.09710999999999</v>
      </c>
      <c r="I24">
        <f t="shared" si="2"/>
        <v>3.7459848483081259E-3</v>
      </c>
      <c r="K24">
        <f t="shared" si="3"/>
        <v>0.17257699019830813</v>
      </c>
      <c r="L24">
        <f t="shared" si="4"/>
        <v>-0.70647999999999911</v>
      </c>
      <c r="N24" s="4">
        <f t="shared" si="8"/>
        <v>19.005069731614366</v>
      </c>
      <c r="P24" s="5">
        <f t="shared" si="6"/>
        <v>3.7459848483081259</v>
      </c>
      <c r="Q24" s="5">
        <f t="shared" si="7"/>
        <v>-49.480806451612011</v>
      </c>
    </row>
    <row r="25" spans="5:17" x14ac:dyDescent="0.25">
      <c r="E25">
        <v>67.275899999999993</v>
      </c>
      <c r="F25">
        <v>223.99997999999999</v>
      </c>
      <c r="G25">
        <v>504.77008000000001</v>
      </c>
      <c r="I25">
        <f t="shared" si="2"/>
        <v>-8.8240151516743026E-3</v>
      </c>
      <c r="K25">
        <f t="shared" si="3"/>
        <v>0.15642940954832568</v>
      </c>
      <c r="L25">
        <f t="shared" si="4"/>
        <v>-0.72410000000000707</v>
      </c>
      <c r="N25" s="4">
        <f t="shared" si="8"/>
        <v>20.005352306819102</v>
      </c>
      <c r="P25" s="5">
        <f t="shared" si="6"/>
        <v>-8.8240151516743026</v>
      </c>
      <c r="Q25" s="5">
        <f t="shared" si="7"/>
        <v>-67.100806451619974</v>
      </c>
    </row>
    <row r="26" spans="5:17" x14ac:dyDescent="0.25">
      <c r="E26">
        <v>67.316419999999994</v>
      </c>
      <c r="F26">
        <v>223.99997999999999</v>
      </c>
      <c r="G26">
        <v>529.44313</v>
      </c>
      <c r="I26">
        <f t="shared" si="2"/>
        <v>3.0695984848307489E-2</v>
      </c>
      <c r="K26">
        <f t="shared" si="3"/>
        <v>0.19237181729830749</v>
      </c>
      <c r="L26">
        <f t="shared" si="4"/>
        <v>-0.68358000000000629</v>
      </c>
      <c r="N26" s="4">
        <f t="shared" si="8"/>
        <v>21.005638125354739</v>
      </c>
      <c r="P26" s="5">
        <f t="shared" si="6"/>
        <v>30.695984848307489</v>
      </c>
      <c r="Q26" s="5">
        <f t="shared" si="7"/>
        <v>-26.5808064516192</v>
      </c>
    </row>
    <row r="27" spans="5:17" x14ac:dyDescent="0.25">
      <c r="E27">
        <v>67.265439999999998</v>
      </c>
      <c r="F27">
        <v>224.00004000000001</v>
      </c>
      <c r="G27">
        <v>554.11594000000002</v>
      </c>
      <c r="I27">
        <f t="shared" si="2"/>
        <v>1.6645984848310036E-2</v>
      </c>
      <c r="K27">
        <f t="shared" si="3"/>
        <v>0.17474425984831002</v>
      </c>
      <c r="L27">
        <f t="shared" si="4"/>
        <v>-0.73456000000000188</v>
      </c>
      <c r="N27" s="4">
        <f t="shared" si="8"/>
        <v>22.005914213897675</v>
      </c>
      <c r="P27" s="5">
        <f t="shared" si="6"/>
        <v>16.645984848310036</v>
      </c>
      <c r="Q27" s="5">
        <f t="shared" si="7"/>
        <v>-77.560806451614781</v>
      </c>
    </row>
    <row r="28" spans="5:17" x14ac:dyDescent="0.25">
      <c r="E28">
        <v>67.344539999999995</v>
      </c>
      <c r="F28">
        <v>223.99997999999999</v>
      </c>
      <c r="G28">
        <v>578.78875000000005</v>
      </c>
      <c r="I28">
        <f t="shared" si="2"/>
        <v>1.2795984848310127E-2</v>
      </c>
      <c r="K28">
        <f t="shared" si="3"/>
        <v>0.16731670239831009</v>
      </c>
      <c r="L28">
        <f t="shared" si="4"/>
        <v>-0.65546000000000504</v>
      </c>
      <c r="N28" s="4">
        <f t="shared" si="8"/>
        <v>23.006190302440608</v>
      </c>
      <c r="P28" s="5">
        <f t="shared" si="6"/>
        <v>12.795984848310127</v>
      </c>
      <c r="Q28" s="5">
        <f t="shared" si="7"/>
        <v>1.5391935483820562</v>
      </c>
    </row>
    <row r="29" spans="5:17" x14ac:dyDescent="0.25">
      <c r="E29">
        <v>67.256839999999997</v>
      </c>
      <c r="F29">
        <v>223.99997999999999</v>
      </c>
      <c r="G29">
        <v>603.46180000000004</v>
      </c>
      <c r="I29">
        <f t="shared" si="2"/>
        <v>5.7459848483176756E-3</v>
      </c>
      <c r="K29">
        <f t="shared" si="3"/>
        <v>0.15668911014831766</v>
      </c>
      <c r="L29">
        <f t="shared" si="4"/>
        <v>-0.74316000000000315</v>
      </c>
      <c r="N29" s="4">
        <f t="shared" si="8"/>
        <v>24.006476120976245</v>
      </c>
      <c r="P29" s="5">
        <f t="shared" si="6"/>
        <v>5.7459848483176756</v>
      </c>
      <c r="Q29" s="5">
        <f t="shared" si="7"/>
        <v>-86.160806451616054</v>
      </c>
    </row>
    <row r="30" spans="5:17" x14ac:dyDescent="0.25">
      <c r="E30">
        <v>67.255840000000006</v>
      </c>
      <c r="F30">
        <v>223.99997999999999</v>
      </c>
      <c r="G30">
        <v>628.13477</v>
      </c>
      <c r="I30">
        <f t="shared" si="2"/>
        <v>1.5705984848324306E-2</v>
      </c>
      <c r="K30">
        <f t="shared" si="3"/>
        <v>0.16307152949832429</v>
      </c>
      <c r="L30">
        <f t="shared" si="4"/>
        <v>-0.74415999999999372</v>
      </c>
      <c r="N30" s="4">
        <f t="shared" si="8"/>
        <v>25.006758696180977</v>
      </c>
      <c r="P30" s="5">
        <f t="shared" si="6"/>
        <v>15.705984848324306</v>
      </c>
      <c r="Q30" s="5">
        <f t="shared" si="7"/>
        <v>-87.160806451606618</v>
      </c>
    </row>
    <row r="31" spans="5:17" x14ac:dyDescent="0.25">
      <c r="E31">
        <v>67.263239999999996</v>
      </c>
      <c r="F31">
        <v>223.99997999999999</v>
      </c>
      <c r="G31">
        <v>652.80772999999999</v>
      </c>
      <c r="I31">
        <f t="shared" si="2"/>
        <v>-4.3540151516765491E-3</v>
      </c>
      <c r="K31">
        <f t="shared" si="3"/>
        <v>0.13943395029832345</v>
      </c>
      <c r="L31">
        <f t="shared" si="4"/>
        <v>-0.73676000000000386</v>
      </c>
      <c r="N31" s="4">
        <f t="shared" si="8"/>
        <v>26.007040865969351</v>
      </c>
      <c r="P31" s="5">
        <f t="shared" si="6"/>
        <v>-4.3540151516765491</v>
      </c>
      <c r="Q31" s="5">
        <f t="shared" si="7"/>
        <v>-79.760806451616759</v>
      </c>
    </row>
    <row r="32" spans="5:17" x14ac:dyDescent="0.25">
      <c r="E32">
        <v>67.31223</v>
      </c>
      <c r="F32">
        <v>223.99997999999999</v>
      </c>
      <c r="G32">
        <v>677.48094000000003</v>
      </c>
      <c r="I32">
        <f t="shared" si="2"/>
        <v>3.3045984848314447E-2</v>
      </c>
      <c r="K32">
        <f t="shared" si="3"/>
        <v>0.17325633484831443</v>
      </c>
      <c r="L32">
        <f t="shared" si="4"/>
        <v>-0.68777000000000044</v>
      </c>
      <c r="N32" s="4">
        <f t="shared" si="8"/>
        <v>27.007333171166788</v>
      </c>
      <c r="P32" s="5">
        <f t="shared" si="6"/>
        <v>33.045984848314447</v>
      </c>
      <c r="Q32" s="5">
        <f t="shared" si="7"/>
        <v>-30.770806451613343</v>
      </c>
    </row>
    <row r="33" spans="5:17" x14ac:dyDescent="0.25">
      <c r="E33">
        <v>67.293239999999997</v>
      </c>
      <c r="F33">
        <v>223.9999</v>
      </c>
      <c r="G33">
        <v>702.15359000000001</v>
      </c>
      <c r="I33">
        <f t="shared" si="2"/>
        <v>-1.0604015151699286E-2</v>
      </c>
      <c r="K33">
        <f t="shared" si="3"/>
        <v>0.12602880059830068</v>
      </c>
      <c r="L33">
        <f t="shared" si="4"/>
        <v>-0.70676000000000272</v>
      </c>
      <c r="N33" s="4">
        <f t="shared" si="8"/>
        <v>28.007602773047921</v>
      </c>
      <c r="P33" s="5">
        <f t="shared" si="6"/>
        <v>-10.604015151699286</v>
      </c>
      <c r="Q33" s="5">
        <f t="shared" si="7"/>
        <v>-49.760806451615622</v>
      </c>
    </row>
    <row r="34" spans="5:17" x14ac:dyDescent="0.25">
      <c r="E34">
        <v>67.387339999999995</v>
      </c>
      <c r="F34">
        <v>223.99997999999999</v>
      </c>
      <c r="G34">
        <v>726.82664</v>
      </c>
      <c r="I34">
        <f t="shared" si="2"/>
        <v>-9.5040151516911919E-3</v>
      </c>
      <c r="K34">
        <f t="shared" si="3"/>
        <v>0.12355120834830879</v>
      </c>
      <c r="L34">
        <f t="shared" si="4"/>
        <v>-0.61266000000000531</v>
      </c>
      <c r="N34" s="4">
        <f t="shared" si="8"/>
        <v>29.007888591583555</v>
      </c>
      <c r="P34" s="5">
        <f t="shared" si="6"/>
        <v>-9.5040151516911919</v>
      </c>
      <c r="Q34" s="6">
        <f t="shared" si="7"/>
        <v>44.339193548381786</v>
      </c>
    </row>
    <row r="35" spans="5:17" x14ac:dyDescent="0.25">
      <c r="E35">
        <v>67.243039999999993</v>
      </c>
      <c r="F35">
        <v>223.99997999999999</v>
      </c>
      <c r="G35">
        <v>751.49983999999995</v>
      </c>
      <c r="I35">
        <f t="shared" si="2"/>
        <v>2.2545984848306944E-2</v>
      </c>
      <c r="K35">
        <f t="shared" si="3"/>
        <v>0.15202359434830692</v>
      </c>
      <c r="L35">
        <f t="shared" si="4"/>
        <v>-0.75696000000000652</v>
      </c>
      <c r="N35" s="4">
        <f t="shared" si="8"/>
        <v>30.00818049136463</v>
      </c>
      <c r="P35" s="5">
        <f t="shared" si="6"/>
        <v>22.545984848306944</v>
      </c>
      <c r="Q35" s="5">
        <f t="shared" si="7"/>
        <v>-99.960806451619419</v>
      </c>
    </row>
    <row r="36" spans="5:17" x14ac:dyDescent="0.25">
      <c r="E36">
        <v>67.273039999999995</v>
      </c>
      <c r="F36">
        <v>223.99988999999999</v>
      </c>
      <c r="G36">
        <v>776.17273</v>
      </c>
      <c r="I36">
        <f t="shared" si="2"/>
        <v>2.2895984848304352E-2</v>
      </c>
      <c r="K36">
        <f t="shared" si="3"/>
        <v>0.14879602529830432</v>
      </c>
      <c r="L36">
        <f t="shared" si="4"/>
        <v>-0.72696000000000538</v>
      </c>
      <c r="N36" s="4">
        <f t="shared" si="8"/>
        <v>31.008459823238464</v>
      </c>
      <c r="P36" s="5">
        <f t="shared" si="6"/>
        <v>22.895984848304352</v>
      </c>
      <c r="Q36" s="5">
        <f t="shared" si="7"/>
        <v>-69.960806451618282</v>
      </c>
    </row>
    <row r="37" spans="5:17" x14ac:dyDescent="0.25">
      <c r="E37">
        <v>67.308620000000005</v>
      </c>
      <c r="F37">
        <v>223.99997999999999</v>
      </c>
      <c r="G37">
        <v>800.84563000000003</v>
      </c>
      <c r="I37">
        <f t="shared" si="2"/>
        <v>-1.7040151516880542E-3</v>
      </c>
      <c r="K37">
        <f t="shared" si="3"/>
        <v>0.12061845479831192</v>
      </c>
      <c r="L37">
        <f t="shared" si="4"/>
        <v>-0.69137999999999522</v>
      </c>
      <c r="N37" s="4">
        <f t="shared" si="8"/>
        <v>32.008739560528667</v>
      </c>
      <c r="P37" s="5">
        <f t="shared" si="6"/>
        <v>-1.7040151516880542</v>
      </c>
      <c r="Q37" s="5">
        <f t="shared" si="7"/>
        <v>-34.380806451608123</v>
      </c>
    </row>
    <row r="38" spans="5:17" x14ac:dyDescent="0.25">
      <c r="E38">
        <v>67.300939999999997</v>
      </c>
      <c r="F38">
        <v>223.99997999999999</v>
      </c>
      <c r="G38">
        <v>825.51859000000002</v>
      </c>
      <c r="I38">
        <f t="shared" si="2"/>
        <v>2.1995984848302896E-2</v>
      </c>
      <c r="K38">
        <f t="shared" si="3"/>
        <v>0.14074087559830289</v>
      </c>
      <c r="L38">
        <f t="shared" si="4"/>
        <v>-0.6990600000000029</v>
      </c>
      <c r="N38" s="4">
        <f t="shared" si="8"/>
        <v>33.009021730317038</v>
      </c>
      <c r="P38" s="5">
        <f t="shared" si="6"/>
        <v>21.995984848302896</v>
      </c>
      <c r="Q38" s="5">
        <f t="shared" si="7"/>
        <v>-42.060806451615804</v>
      </c>
    </row>
    <row r="39" spans="5:17" x14ac:dyDescent="0.25">
      <c r="E39">
        <v>67.325720000000004</v>
      </c>
      <c r="F39">
        <v>223.99988999999999</v>
      </c>
      <c r="G39">
        <v>850.19141000000002</v>
      </c>
      <c r="I39">
        <f t="shared" si="2"/>
        <v>6.1959848483184032E-3</v>
      </c>
      <c r="K39">
        <f t="shared" si="3"/>
        <v>0.12136331669831839</v>
      </c>
      <c r="L39">
        <f t="shared" si="4"/>
        <v>-0.67427999999999599</v>
      </c>
      <c r="N39" s="4">
        <f t="shared" si="8"/>
        <v>34.009298224276336</v>
      </c>
      <c r="P39" s="5">
        <f t="shared" si="6"/>
        <v>6.1959848483184032</v>
      </c>
      <c r="Q39" s="5">
        <f t="shared" si="7"/>
        <v>-17.2808064516089</v>
      </c>
    </row>
    <row r="40" spans="5:17" x14ac:dyDescent="0.25">
      <c r="E40">
        <v>67.373249999999999</v>
      </c>
      <c r="F40">
        <v>223.99997999999999</v>
      </c>
      <c r="G40">
        <v>874.86445000000003</v>
      </c>
      <c r="I40">
        <f t="shared" si="2"/>
        <v>1.0995984848307216E-2</v>
      </c>
      <c r="K40">
        <f t="shared" si="3"/>
        <v>0.12258572589830719</v>
      </c>
      <c r="L40">
        <f t="shared" si="4"/>
        <v>-0.62675000000000125</v>
      </c>
      <c r="N40" s="4">
        <f t="shared" si="8"/>
        <v>35.009583637395608</v>
      </c>
      <c r="P40" s="5">
        <f t="shared" si="6"/>
        <v>10.995984848307216</v>
      </c>
      <c r="Q40" s="5">
        <f t="shared" si="7"/>
        <v>30.249193548385843</v>
      </c>
    </row>
    <row r="41" spans="5:17" x14ac:dyDescent="0.25">
      <c r="E41">
        <v>67.309240000000003</v>
      </c>
      <c r="F41">
        <v>223.99997999999999</v>
      </c>
      <c r="G41">
        <v>899.53742</v>
      </c>
      <c r="I41">
        <f t="shared" si="2"/>
        <v>-1.5704015151698059E-2</v>
      </c>
      <c r="K41">
        <f t="shared" si="3"/>
        <v>9.2308145248301915E-2</v>
      </c>
      <c r="L41">
        <f t="shared" si="4"/>
        <v>-0.69075999999999738</v>
      </c>
      <c r="N41" s="4">
        <f t="shared" si="8"/>
        <v>36.009866212600343</v>
      </c>
      <c r="P41" s="5">
        <f t="shared" si="6"/>
        <v>-15.704015151698059</v>
      </c>
      <c r="Q41" s="5">
        <f t="shared" si="7"/>
        <v>-33.760806451610279</v>
      </c>
    </row>
    <row r="42" spans="5:17" x14ac:dyDescent="0.25">
      <c r="E42">
        <v>67.315539999999999</v>
      </c>
      <c r="F42">
        <v>223.99997999999999</v>
      </c>
      <c r="G42">
        <v>924.21031000000005</v>
      </c>
      <c r="I42">
        <f t="shared" si="2"/>
        <v>3.2085984848322369E-2</v>
      </c>
      <c r="K42">
        <f t="shared" si="3"/>
        <v>0.13652057619832234</v>
      </c>
      <c r="L42">
        <f t="shared" si="4"/>
        <v>-0.6844600000000014</v>
      </c>
      <c r="N42" s="4">
        <f t="shared" si="8"/>
        <v>37.010145544474177</v>
      </c>
      <c r="P42" s="5">
        <f t="shared" si="6"/>
        <v>32.085984848322369</v>
      </c>
      <c r="Q42" s="5">
        <f t="shared" si="7"/>
        <v>-27.460806451614307</v>
      </c>
    </row>
    <row r="43" spans="5:17" x14ac:dyDescent="0.25">
      <c r="E43">
        <v>67.269890000000004</v>
      </c>
      <c r="F43">
        <v>223.99997999999999</v>
      </c>
      <c r="G43">
        <v>948.88319999999999</v>
      </c>
      <c r="I43">
        <f t="shared" si="2"/>
        <v>2.149598484831472E-2</v>
      </c>
      <c r="K43">
        <f t="shared" si="3"/>
        <v>0.12235300714831471</v>
      </c>
      <c r="L43">
        <f t="shared" si="4"/>
        <v>-0.73010999999999626</v>
      </c>
      <c r="N43" s="4">
        <f t="shared" si="8"/>
        <v>38.010424876348011</v>
      </c>
      <c r="P43" s="5">
        <f t="shared" si="6"/>
        <v>21.49598484831472</v>
      </c>
      <c r="Q43" s="5">
        <f t="shared" si="7"/>
        <v>-73.110806451609164</v>
      </c>
    </row>
    <row r="44" spans="5:17" x14ac:dyDescent="0.25">
      <c r="E44">
        <v>67.370339999999999</v>
      </c>
      <c r="F44">
        <v>223.99997999999999</v>
      </c>
      <c r="G44">
        <v>973.55616999999995</v>
      </c>
      <c r="I44">
        <f t="shared" si="2"/>
        <v>2.7245984848320859E-2</v>
      </c>
      <c r="K44">
        <f t="shared" si="3"/>
        <v>0.12452542649832085</v>
      </c>
      <c r="L44">
        <f t="shared" si="4"/>
        <v>-0.62966000000000122</v>
      </c>
      <c r="N44" s="4">
        <f t="shared" si="8"/>
        <v>39.01070745155274</v>
      </c>
      <c r="P44" s="5">
        <f t="shared" si="6"/>
        <v>27.245984848320859</v>
      </c>
      <c r="Q44" s="5">
        <f t="shared" si="7"/>
        <v>27.339193548385875</v>
      </c>
    </row>
    <row r="45" spans="5:17" x14ac:dyDescent="0.25">
      <c r="E45">
        <v>67.337940000000003</v>
      </c>
      <c r="F45">
        <v>223.99997999999999</v>
      </c>
      <c r="G45">
        <v>998.22906</v>
      </c>
      <c r="I45">
        <f t="shared" si="2"/>
        <v>5.0959848483103087E-3</v>
      </c>
      <c r="K45">
        <f t="shared" si="3"/>
        <v>9.8797857448310294E-2</v>
      </c>
      <c r="L45">
        <f t="shared" si="4"/>
        <v>-0.66205999999999676</v>
      </c>
      <c r="N45" s="4">
        <f t="shared" si="8"/>
        <v>40.010986783426581</v>
      </c>
      <c r="P45" s="5">
        <f t="shared" si="6"/>
        <v>5.0959848483103087</v>
      </c>
      <c r="Q45" s="5">
        <f t="shared" si="7"/>
        <v>-5.0608064516096674</v>
      </c>
    </row>
    <row r="46" spans="5:17" x14ac:dyDescent="0.25">
      <c r="E46">
        <v>67.335639999999998</v>
      </c>
      <c r="F46">
        <v>223.99997999999999</v>
      </c>
      <c r="G46">
        <v>1022.9021</v>
      </c>
      <c r="I46">
        <f t="shared" si="2"/>
        <v>3.1945984848306352E-2</v>
      </c>
      <c r="K46">
        <f t="shared" si="3"/>
        <v>0.12207026664830634</v>
      </c>
      <c r="L46">
        <f t="shared" si="4"/>
        <v>-0.66436000000000206</v>
      </c>
      <c r="N46" s="4">
        <f t="shared" si="8"/>
        <v>41.011272196545853</v>
      </c>
      <c r="P46" s="5">
        <f t="shared" si="6"/>
        <v>31.945984848306352</v>
      </c>
      <c r="Q46" s="5">
        <f t="shared" si="7"/>
        <v>-7.3608064516149652</v>
      </c>
    </row>
    <row r="47" spans="5:17" x14ac:dyDescent="0.25">
      <c r="E47">
        <v>67.330219999999997</v>
      </c>
      <c r="F47">
        <v>223.99991</v>
      </c>
      <c r="G47">
        <v>1047.5749000000001</v>
      </c>
      <c r="I47">
        <f t="shared" si="2"/>
        <v>3.1295984848298986E-2</v>
      </c>
      <c r="K47">
        <f t="shared" si="3"/>
        <v>0.11784271064829896</v>
      </c>
      <c r="L47">
        <f t="shared" si="4"/>
        <v>-0.66978000000000293</v>
      </c>
      <c r="N47" s="4">
        <f t="shared" si="8"/>
        <v>42.011547879672428</v>
      </c>
      <c r="P47" s="5">
        <f t="shared" si="6"/>
        <v>31.295984848298986</v>
      </c>
      <c r="Q47" s="5">
        <f t="shared" si="7"/>
        <v>-12.780806451615835</v>
      </c>
    </row>
    <row r="48" spans="5:17" x14ac:dyDescent="0.25">
      <c r="E48">
        <v>67.375020000000006</v>
      </c>
      <c r="F48">
        <v>223.99997999999999</v>
      </c>
      <c r="G48">
        <v>1072.2481</v>
      </c>
      <c r="I48">
        <f t="shared" si="2"/>
        <v>2.329598484831763E-2</v>
      </c>
      <c r="K48">
        <f t="shared" si="3"/>
        <v>0.10626509664831763</v>
      </c>
      <c r="L48">
        <f t="shared" si="4"/>
        <v>-0.62497999999999365</v>
      </c>
      <c r="N48" s="4">
        <f t="shared" si="8"/>
        <v>43.011839779453496</v>
      </c>
      <c r="P48" s="5">
        <f t="shared" si="6"/>
        <v>23.29598484831763</v>
      </c>
      <c r="Q48" s="5">
        <f t="shared" si="7"/>
        <v>32.019193548393446</v>
      </c>
    </row>
    <row r="49" spans="5:17" x14ac:dyDescent="0.25">
      <c r="E49">
        <v>67.305139999999994</v>
      </c>
      <c r="F49">
        <v>223.9999</v>
      </c>
      <c r="G49">
        <v>1096.921</v>
      </c>
      <c r="I49">
        <f t="shared" si="2"/>
        <v>2.9695984848302714E-2</v>
      </c>
      <c r="K49">
        <f t="shared" si="3"/>
        <v>0.10908752614830269</v>
      </c>
      <c r="L49">
        <f t="shared" si="4"/>
        <v>-0.69486000000000558</v>
      </c>
      <c r="N49" s="4">
        <f t="shared" si="8"/>
        <v>44.012119516743695</v>
      </c>
      <c r="P49" s="5">
        <f t="shared" si="6"/>
        <v>29.695984848302714</v>
      </c>
      <c r="Q49" s="5">
        <f t="shared" si="7"/>
        <v>-37.860806451618487</v>
      </c>
    </row>
    <row r="50" spans="5:17" x14ac:dyDescent="0.25">
      <c r="E50">
        <v>67.321730000000002</v>
      </c>
      <c r="F50">
        <v>223.99997999999999</v>
      </c>
      <c r="G50">
        <v>1121.5939000000001</v>
      </c>
      <c r="I50">
        <f t="shared" si="2"/>
        <v>2.8645984848310491E-2</v>
      </c>
      <c r="K50">
        <f t="shared" si="3"/>
        <v>0.10445995564831048</v>
      </c>
      <c r="L50">
        <f t="shared" si="4"/>
        <v>-0.67826999999999771</v>
      </c>
      <c r="N50" s="4">
        <f t="shared" si="8"/>
        <v>45.012399254033895</v>
      </c>
      <c r="P50" s="5">
        <f t="shared" si="6"/>
        <v>28.645984848310491</v>
      </c>
      <c r="Q50" s="5">
        <f t="shared" si="7"/>
        <v>-21.270806451610614</v>
      </c>
    </row>
    <row r="51" spans="5:17" x14ac:dyDescent="0.25">
      <c r="E51">
        <v>67.288820000000001</v>
      </c>
      <c r="F51">
        <v>223.99997999999999</v>
      </c>
      <c r="G51">
        <v>1146.2668000000001</v>
      </c>
      <c r="I51">
        <f t="shared" si="2"/>
        <v>2.2795984848301032E-2</v>
      </c>
      <c r="K51">
        <f t="shared" si="3"/>
        <v>9.5032385148301007E-2</v>
      </c>
      <c r="L51">
        <f t="shared" si="4"/>
        <v>-0.71117999999999881</v>
      </c>
      <c r="N51" s="4">
        <f t="shared" si="8"/>
        <v>46.012678991324094</v>
      </c>
      <c r="P51" s="5">
        <f t="shared" si="6"/>
        <v>22.795984848301032</v>
      </c>
      <c r="Q51" s="5">
        <f t="shared" si="7"/>
        <v>-54.180806451611716</v>
      </c>
    </row>
    <row r="52" spans="5:17" x14ac:dyDescent="0.25">
      <c r="E52">
        <v>67.383030000000005</v>
      </c>
      <c r="F52">
        <v>223.99997999999999</v>
      </c>
      <c r="G52">
        <v>1170.9399000000001</v>
      </c>
      <c r="I52">
        <f t="shared" si="2"/>
        <v>2.0395984848306625E-2</v>
      </c>
      <c r="K52">
        <f t="shared" si="3"/>
        <v>8.90547856483066E-2</v>
      </c>
      <c r="L52">
        <f t="shared" si="4"/>
        <v>-0.61696999999999491</v>
      </c>
      <c r="N52" s="4">
        <f t="shared" si="8"/>
        <v>47.012966836941544</v>
      </c>
      <c r="P52" s="5">
        <f t="shared" si="6"/>
        <v>20.395984848306625</v>
      </c>
      <c r="Q52" s="5">
        <f t="shared" si="7"/>
        <v>40.029193548392186</v>
      </c>
    </row>
    <row r="53" spans="5:17" x14ac:dyDescent="0.25">
      <c r="E53">
        <v>67.250339999999994</v>
      </c>
      <c r="F53">
        <v>223.99997999999999</v>
      </c>
      <c r="G53">
        <v>1195.6128000000001</v>
      </c>
      <c r="I53">
        <f t="shared" si="2"/>
        <v>1.9795984848315129E-2</v>
      </c>
      <c r="K53">
        <f t="shared" si="3"/>
        <v>8.4877215148315116E-2</v>
      </c>
      <c r="L53">
        <f t="shared" si="4"/>
        <v>-0.74966000000000577</v>
      </c>
      <c r="N53" s="4">
        <f t="shared" si="8"/>
        <v>48.013246574231736</v>
      </c>
      <c r="P53" s="5">
        <f t="shared" si="6"/>
        <v>19.795984848315129</v>
      </c>
      <c r="Q53" s="5">
        <f t="shared" si="7"/>
        <v>-92.660806451618669</v>
      </c>
    </row>
    <row r="54" spans="5:17" x14ac:dyDescent="0.25">
      <c r="E54">
        <v>67.359840000000005</v>
      </c>
      <c r="F54">
        <v>223.99997999999999</v>
      </c>
      <c r="G54">
        <v>1220.2856999999999</v>
      </c>
      <c r="I54">
        <f t="shared" si="2"/>
        <v>2.6495984848310172E-2</v>
      </c>
      <c r="K54">
        <f t="shared" si="3"/>
        <v>8.7999644648310171E-2</v>
      </c>
      <c r="L54">
        <f t="shared" si="4"/>
        <v>-0.64015999999999451</v>
      </c>
      <c r="N54" s="4">
        <f t="shared" si="8"/>
        <v>49.013526311521929</v>
      </c>
      <c r="P54" s="5">
        <f t="shared" si="6"/>
        <v>26.495984848310172</v>
      </c>
      <c r="Q54" s="5">
        <f t="shared" si="7"/>
        <v>16.839193548392583</v>
      </c>
    </row>
    <row r="55" spans="5:17" x14ac:dyDescent="0.25">
      <c r="E55">
        <v>67.353740000000002</v>
      </c>
      <c r="F55">
        <v>223.99997999999999</v>
      </c>
      <c r="G55">
        <v>1244.9586999999999</v>
      </c>
      <c r="I55">
        <f t="shared" si="2"/>
        <v>2.8145984848322314E-2</v>
      </c>
      <c r="K55">
        <f t="shared" si="3"/>
        <v>8.6072059648322319E-2</v>
      </c>
      <c r="L55">
        <f t="shared" si="4"/>
        <v>-0.64625999999999806</v>
      </c>
      <c r="N55" s="4">
        <f t="shared" si="8"/>
        <v>50.013810102975754</v>
      </c>
      <c r="P55" s="5">
        <f t="shared" si="6"/>
        <v>28.145984848322314</v>
      </c>
      <c r="Q55" s="5">
        <f t="shared" si="7"/>
        <v>10.739193548389036</v>
      </c>
    </row>
    <row r="56" spans="5:17" x14ac:dyDescent="0.25">
      <c r="E56">
        <v>67.3018</v>
      </c>
      <c r="F56">
        <v>223.99997999999999</v>
      </c>
      <c r="G56">
        <v>1269.6315999999999</v>
      </c>
      <c r="I56">
        <f t="shared" si="2"/>
        <v>2.0295984848303306E-2</v>
      </c>
      <c r="K56">
        <f t="shared" si="3"/>
        <v>7.4644489148303322E-2</v>
      </c>
      <c r="L56">
        <f t="shared" si="4"/>
        <v>-0.69819999999999993</v>
      </c>
      <c r="N56" s="4">
        <f t="shared" si="8"/>
        <v>51.014089840265953</v>
      </c>
      <c r="P56" s="5">
        <f t="shared" si="6"/>
        <v>20.295984848303306</v>
      </c>
      <c r="Q56" s="5">
        <f t="shared" si="7"/>
        <v>-41.200806451612834</v>
      </c>
    </row>
    <row r="57" spans="5:17" x14ac:dyDescent="0.25">
      <c r="E57">
        <v>67.290239999999997</v>
      </c>
      <c r="F57">
        <v>223.99997999999999</v>
      </c>
      <c r="G57">
        <v>1294.3045999999999</v>
      </c>
      <c r="I57">
        <f t="shared" si="2"/>
        <v>1.939598484830185E-2</v>
      </c>
      <c r="K57">
        <f t="shared" si="3"/>
        <v>7.0166904148301845E-2</v>
      </c>
      <c r="L57">
        <f t="shared" si="4"/>
        <v>-0.70976000000000283</v>
      </c>
      <c r="N57" s="4">
        <f t="shared" si="8"/>
        <v>52.014373631719771</v>
      </c>
      <c r="P57" s="5">
        <f t="shared" si="6"/>
        <v>19.39598484830185</v>
      </c>
      <c r="Q57" s="5">
        <f t="shared" si="7"/>
        <v>-52.760806451615736</v>
      </c>
    </row>
    <row r="58" spans="5:17" x14ac:dyDescent="0.25">
      <c r="E58">
        <v>67.327439999999996</v>
      </c>
      <c r="F58">
        <v>223.99997999999999</v>
      </c>
      <c r="G58">
        <v>1318.9776999999999</v>
      </c>
      <c r="I58">
        <f t="shared" si="2"/>
        <v>2.3459848483184942E-3</v>
      </c>
      <c r="K58">
        <f t="shared" si="3"/>
        <v>4.9539304648318516E-2</v>
      </c>
      <c r="L58">
        <f t="shared" si="4"/>
        <v>-0.67256000000000427</v>
      </c>
      <c r="N58" s="4">
        <f t="shared" si="8"/>
        <v>53.014661477337221</v>
      </c>
      <c r="P58" s="5">
        <f t="shared" si="6"/>
        <v>2.3459848483184942</v>
      </c>
      <c r="Q58" s="5">
        <f t="shared" si="7"/>
        <v>-15.560806451617172</v>
      </c>
    </row>
    <row r="59" spans="5:17" x14ac:dyDescent="0.25">
      <c r="E59">
        <v>67.323750000000004</v>
      </c>
      <c r="F59">
        <v>223.99997999999999</v>
      </c>
      <c r="G59">
        <v>1343.6505</v>
      </c>
      <c r="I59">
        <f t="shared" si="2"/>
        <v>1.3045984848304215E-2</v>
      </c>
      <c r="K59">
        <f t="shared" si="3"/>
        <v>5.6661748648304228E-2</v>
      </c>
      <c r="L59">
        <f t="shared" si="4"/>
        <v>-0.67624999999999602</v>
      </c>
      <c r="N59" s="4">
        <f t="shared" si="8"/>
        <v>54.014937160463795</v>
      </c>
      <c r="P59" s="5">
        <f t="shared" si="6"/>
        <v>13.045984848304215</v>
      </c>
      <c r="Q59" s="5">
        <f t="shared" si="7"/>
        <v>-19.250806451608927</v>
      </c>
    </row>
    <row r="60" spans="5:17" x14ac:dyDescent="0.25">
      <c r="E60">
        <v>67.327839999999995</v>
      </c>
      <c r="F60">
        <v>223.99997999999999</v>
      </c>
      <c r="G60">
        <v>1368.3233</v>
      </c>
      <c r="I60">
        <f t="shared" si="2"/>
        <v>4.0245984848326088E-2</v>
      </c>
      <c r="K60">
        <f t="shared" si="3"/>
        <v>8.0284192648326091E-2</v>
      </c>
      <c r="L60">
        <f t="shared" si="4"/>
        <v>-0.6721600000000052</v>
      </c>
      <c r="N60" s="4">
        <f t="shared" si="8"/>
        <v>55.015212843590369</v>
      </c>
      <c r="P60" s="5">
        <f t="shared" si="6"/>
        <v>40.245984848326088</v>
      </c>
      <c r="Q60" s="5">
        <f t="shared" si="7"/>
        <v>-15.160806451618104</v>
      </c>
    </row>
    <row r="61" spans="5:17" x14ac:dyDescent="0.25">
      <c r="E61">
        <v>67.307739999999995</v>
      </c>
      <c r="F61">
        <v>223.9999</v>
      </c>
      <c r="G61">
        <v>1392.9964</v>
      </c>
      <c r="I61">
        <f t="shared" si="2"/>
        <v>1.6495984848319267E-2</v>
      </c>
      <c r="K61">
        <f t="shared" si="3"/>
        <v>5.295659314831927E-2</v>
      </c>
      <c r="L61">
        <f t="shared" si="4"/>
        <v>-0.69226000000000454</v>
      </c>
      <c r="N61" s="4">
        <f t="shared" si="8"/>
        <v>56.015500689207812</v>
      </c>
      <c r="P61" s="5">
        <f t="shared" si="6"/>
        <v>16.495984848319267</v>
      </c>
      <c r="Q61" s="5">
        <f t="shared" si="7"/>
        <v>-35.260806451617441</v>
      </c>
    </row>
    <row r="62" spans="5:17" x14ac:dyDescent="0.25">
      <c r="E62">
        <v>67.334029999999998</v>
      </c>
      <c r="F62">
        <v>223.99997999999999</v>
      </c>
      <c r="G62">
        <v>1417.6693</v>
      </c>
      <c r="I62">
        <f t="shared" si="2"/>
        <v>3.1395984848302305E-2</v>
      </c>
      <c r="K62">
        <f t="shared" si="3"/>
        <v>6.4279022648302292E-2</v>
      </c>
      <c r="L62">
        <f t="shared" si="4"/>
        <v>-0.66597000000000151</v>
      </c>
      <c r="N62" s="4">
        <f t="shared" si="8"/>
        <v>57.015780426498011</v>
      </c>
      <c r="P62" s="5">
        <f t="shared" si="6"/>
        <v>31.395984848302305</v>
      </c>
      <c r="Q62" s="5">
        <f t="shared" si="7"/>
        <v>-8.9708064516144113</v>
      </c>
    </row>
    <row r="63" spans="5:17" x14ac:dyDescent="0.25">
      <c r="E63">
        <v>67.259739999999994</v>
      </c>
      <c r="F63">
        <v>224.00006999999999</v>
      </c>
      <c r="G63">
        <v>1442.3424</v>
      </c>
      <c r="I63">
        <f t="shared" si="2"/>
        <v>8.4759848483031419E-3</v>
      </c>
      <c r="K63">
        <f t="shared" si="3"/>
        <v>3.7781423148303128E-2</v>
      </c>
      <c r="L63">
        <f t="shared" si="4"/>
        <v>-0.74026000000000636</v>
      </c>
      <c r="N63" s="4">
        <f t="shared" si="8"/>
        <v>58.016068272115461</v>
      </c>
      <c r="P63" s="5">
        <f t="shared" si="6"/>
        <v>8.4759848483031419</v>
      </c>
      <c r="Q63" s="5">
        <f t="shared" si="7"/>
        <v>-83.26080645161926</v>
      </c>
    </row>
    <row r="64" spans="5:17" x14ac:dyDescent="0.25">
      <c r="E64">
        <v>67.359340000000003</v>
      </c>
      <c r="F64">
        <v>223.99997999999999</v>
      </c>
      <c r="G64">
        <v>1467.0152</v>
      </c>
      <c r="I64">
        <f t="shared" si="2"/>
        <v>4.1245984848302442E-2</v>
      </c>
      <c r="K64">
        <f t="shared" si="3"/>
        <v>6.6973867148302418E-2</v>
      </c>
      <c r="L64">
        <f t="shared" si="4"/>
        <v>-0.6406599999999969</v>
      </c>
      <c r="N64" s="4">
        <f t="shared" si="8"/>
        <v>59.016343955242036</v>
      </c>
      <c r="P64" s="5">
        <f t="shared" si="6"/>
        <v>41.245984848302442</v>
      </c>
      <c r="Q64" s="5">
        <f t="shared" si="7"/>
        <v>16.339193548390195</v>
      </c>
    </row>
    <row r="65" spans="5:17" x14ac:dyDescent="0.25">
      <c r="E65">
        <v>67.302909999999997</v>
      </c>
      <c r="F65">
        <v>223.9999</v>
      </c>
      <c r="G65">
        <v>1491.6882000000001</v>
      </c>
      <c r="I65">
        <f t="shared" si="2"/>
        <v>1.2545984848316039E-2</v>
      </c>
      <c r="K65">
        <f t="shared" si="3"/>
        <v>3.4696282148316021E-2</v>
      </c>
      <c r="L65">
        <f t="shared" si="4"/>
        <v>-0.69709000000000287</v>
      </c>
      <c r="N65" s="4">
        <f t="shared" si="8"/>
        <v>60.01662774669586</v>
      </c>
      <c r="P65" s="5">
        <f t="shared" si="6"/>
        <v>12.545984848316039</v>
      </c>
      <c r="Q65" s="5">
        <f t="shared" si="7"/>
        <v>-40.090806451615776</v>
      </c>
    </row>
    <row r="66" spans="5:17" x14ac:dyDescent="0.25">
      <c r="E66">
        <v>67.376339999999999</v>
      </c>
      <c r="F66">
        <v>223.99997999999999</v>
      </c>
      <c r="G66">
        <v>1516.3612000000001</v>
      </c>
      <c r="I66">
        <f t="shared" si="2"/>
        <v>4.6859848483222777E-3</v>
      </c>
      <c r="K66">
        <f t="shared" si="3"/>
        <v>2.3258697148322266E-2</v>
      </c>
      <c r="L66">
        <f t="shared" si="4"/>
        <v>-0.62366000000000099</v>
      </c>
      <c r="N66" s="4">
        <f t="shared" si="8"/>
        <v>61.016911538149678</v>
      </c>
      <c r="P66" s="5">
        <f t="shared" si="6"/>
        <v>4.6859848483222777</v>
      </c>
      <c r="Q66" s="5">
        <f t="shared" si="7"/>
        <v>33.339193548386106</v>
      </c>
    </row>
    <row r="67" spans="5:17" x14ac:dyDescent="0.25">
      <c r="E67">
        <v>67.339439999999996</v>
      </c>
      <c r="F67">
        <v>223.99997999999999</v>
      </c>
      <c r="G67">
        <v>1541.0344</v>
      </c>
      <c r="I67">
        <f t="shared" si="2"/>
        <v>1.774598484831813E-2</v>
      </c>
      <c r="K67">
        <f t="shared" si="3"/>
        <v>3.274108314831814E-2</v>
      </c>
      <c r="L67">
        <f t="shared" si="4"/>
        <v>-0.66056000000000381</v>
      </c>
      <c r="N67" s="4">
        <f t="shared" si="8"/>
        <v>62.017203437930753</v>
      </c>
      <c r="P67" s="5">
        <f t="shared" si="6"/>
        <v>17.74598484831813</v>
      </c>
      <c r="Q67" s="5">
        <f t="shared" si="7"/>
        <v>-3.5608064516167159</v>
      </c>
    </row>
    <row r="68" spans="5:17" x14ac:dyDescent="0.25">
      <c r="E68">
        <v>67.311109999999999</v>
      </c>
      <c r="F68">
        <v>223.99997999999999</v>
      </c>
      <c r="G68">
        <v>1565.7071000000001</v>
      </c>
      <c r="I68">
        <f t="shared" si="2"/>
        <v>3.2685984848313865E-2</v>
      </c>
      <c r="K68">
        <f t="shared" si="3"/>
        <v>4.4103541648313843E-2</v>
      </c>
      <c r="L68">
        <f t="shared" si="4"/>
        <v>-0.68889000000000067</v>
      </c>
      <c r="N68" s="4">
        <f t="shared" si="8"/>
        <v>63.017475066893702</v>
      </c>
      <c r="P68" s="5">
        <f t="shared" si="6"/>
        <v>32.685984848313865</v>
      </c>
      <c r="Q68" s="5">
        <f t="shared" si="7"/>
        <v>-31.890806451613575</v>
      </c>
    </row>
    <row r="69" spans="5:17" x14ac:dyDescent="0.25">
      <c r="E69">
        <v>67.318839999999994</v>
      </c>
      <c r="F69">
        <v>223.99997999999999</v>
      </c>
      <c r="G69">
        <v>1590.3801000000001</v>
      </c>
      <c r="I69">
        <f t="shared" si="2"/>
        <v>1.2545984848316039E-2</v>
      </c>
      <c r="K69">
        <f t="shared" si="3"/>
        <v>2.0385956648316023E-2</v>
      </c>
      <c r="L69">
        <f t="shared" si="4"/>
        <v>-0.68116000000000554</v>
      </c>
      <c r="N69" s="4">
        <f t="shared" si="8"/>
        <v>64.01775885834752</v>
      </c>
      <c r="P69" s="5">
        <f t="shared" si="6"/>
        <v>12.545984848316039</v>
      </c>
      <c r="Q69" s="5">
        <f t="shared" si="7"/>
        <v>-24.160806451618445</v>
      </c>
    </row>
    <row r="70" spans="5:17" x14ac:dyDescent="0.25">
      <c r="E70">
        <v>67.331130000000002</v>
      </c>
      <c r="F70">
        <v>223.99997999999999</v>
      </c>
      <c r="G70">
        <v>1615.0528999999999</v>
      </c>
      <c r="I70">
        <f t="shared" ref="I70:I133" si="9">F202-$J$5</f>
        <v>4.2405984848301159E-2</v>
      </c>
      <c r="K70">
        <f t="shared" ref="K70:K133" si="10">-(G70-$G$5)*0.000145+0.236805+I70</f>
        <v>4.6668400648301162E-2</v>
      </c>
      <c r="L70">
        <f t="shared" ref="L70:L133" si="11">E70-77.5+19/2</f>
        <v>-0.6688699999999983</v>
      </c>
      <c r="N70" s="4">
        <f t="shared" si="8"/>
        <v>65.018034541474094</v>
      </c>
      <c r="P70" s="5">
        <f t="shared" si="6"/>
        <v>42.405984848301159</v>
      </c>
      <c r="Q70" s="5">
        <f t="shared" si="7"/>
        <v>-11.870806451611205</v>
      </c>
    </row>
    <row r="71" spans="5:17" x14ac:dyDescent="0.25">
      <c r="E71">
        <v>67.282340000000005</v>
      </c>
      <c r="F71">
        <v>223.99997999999999</v>
      </c>
      <c r="G71">
        <v>1639.7257</v>
      </c>
      <c r="I71">
        <f t="shared" si="9"/>
        <v>1.2545984848316039E-2</v>
      </c>
      <c r="K71">
        <f t="shared" si="10"/>
        <v>1.3230844648316031E-2</v>
      </c>
      <c r="L71">
        <f t="shared" si="11"/>
        <v>-0.71765999999999508</v>
      </c>
      <c r="N71" s="4">
        <f t="shared" si="8"/>
        <v>66.018310224600668</v>
      </c>
      <c r="P71" s="5">
        <f t="shared" si="6"/>
        <v>12.545984848316039</v>
      </c>
      <c r="Q71" s="5">
        <f t="shared" si="7"/>
        <v>-60.660806451607982</v>
      </c>
    </row>
    <row r="72" spans="5:17" x14ac:dyDescent="0.25">
      <c r="E72">
        <v>67.330929999999995</v>
      </c>
      <c r="F72">
        <v>223.99997999999999</v>
      </c>
      <c r="G72">
        <v>1664.3988999999999</v>
      </c>
      <c r="I72">
        <f t="shared" si="9"/>
        <v>1.8445984848312946E-2</v>
      </c>
      <c r="K72">
        <f t="shared" si="10"/>
        <v>1.555323064831296E-2</v>
      </c>
      <c r="L72">
        <f t="shared" si="11"/>
        <v>-0.66907000000000494</v>
      </c>
      <c r="N72" s="4">
        <f t="shared" si="8"/>
        <v>67.018602124381729</v>
      </c>
      <c r="P72" s="5">
        <f t="shared" si="6"/>
        <v>18.445984848312946</v>
      </c>
      <c r="Q72" s="5">
        <f t="shared" si="7"/>
        <v>-12.070806451617845</v>
      </c>
    </row>
    <row r="73" spans="5:17" x14ac:dyDescent="0.25">
      <c r="E73">
        <v>67.230040000000002</v>
      </c>
      <c r="F73">
        <v>223.99997999999999</v>
      </c>
      <c r="G73">
        <v>1689.0717999999999</v>
      </c>
      <c r="I73">
        <f t="shared" si="9"/>
        <v>1.9945984848305898E-2</v>
      </c>
      <c r="K73">
        <f t="shared" si="10"/>
        <v>1.3475660148305896E-2</v>
      </c>
      <c r="L73">
        <f t="shared" si="11"/>
        <v>-0.76995999999999754</v>
      </c>
      <c r="N73" s="4">
        <f t="shared" si="8"/>
        <v>68.018881861671929</v>
      </c>
      <c r="P73" s="5">
        <f t="shared" si="6"/>
        <v>19.945984848305898</v>
      </c>
      <c r="Q73" s="5">
        <f t="shared" si="7"/>
        <v>-112.96080645161044</v>
      </c>
    </row>
    <row r="74" spans="5:17" x14ac:dyDescent="0.25">
      <c r="E74">
        <v>67.310910000000007</v>
      </c>
      <c r="F74">
        <v>223.99991</v>
      </c>
      <c r="G74">
        <v>1713.7447</v>
      </c>
      <c r="I74">
        <f t="shared" si="9"/>
        <v>8.1959848482995312E-3</v>
      </c>
      <c r="K74">
        <f t="shared" si="10"/>
        <v>-1.8519103517004587E-3</v>
      </c>
      <c r="L74">
        <f t="shared" si="11"/>
        <v>-0.6890899999999931</v>
      </c>
      <c r="N74" s="4">
        <f t="shared" si="8"/>
        <v>69.019161598962128</v>
      </c>
      <c r="P74" s="5">
        <f t="shared" ref="P74:P132" si="12">I74*1000</f>
        <v>8.1959848482995312</v>
      </c>
      <c r="Q74" s="5">
        <f t="shared" ref="Q74:Q132" si="13">(L74-$M$9)*1000</f>
        <v>-32.090806451605999</v>
      </c>
    </row>
    <row r="75" spans="5:17" x14ac:dyDescent="0.25">
      <c r="E75">
        <v>67.259810000000002</v>
      </c>
      <c r="F75">
        <v>223.99997999999999</v>
      </c>
      <c r="G75">
        <v>1738.4177999999999</v>
      </c>
      <c r="I75">
        <f t="shared" si="9"/>
        <v>3.1145984848308217E-2</v>
      </c>
      <c r="K75">
        <f t="shared" si="10"/>
        <v>1.7520490148308199E-2</v>
      </c>
      <c r="L75">
        <f t="shared" si="11"/>
        <v>-0.74018999999999835</v>
      </c>
      <c r="N75" s="4">
        <f t="shared" si="8"/>
        <v>70.019449444579578</v>
      </c>
      <c r="P75" s="5">
        <f t="shared" si="12"/>
        <v>31.145984848308217</v>
      </c>
      <c r="Q75" s="5">
        <f t="shared" si="13"/>
        <v>-83.190806451611252</v>
      </c>
    </row>
    <row r="76" spans="5:17" x14ac:dyDescent="0.25">
      <c r="E76">
        <v>67.357849999999999</v>
      </c>
      <c r="F76">
        <v>223.99997999999999</v>
      </c>
      <c r="G76">
        <v>1763.0907</v>
      </c>
      <c r="I76">
        <f t="shared" si="9"/>
        <v>4.2045984848300577E-2</v>
      </c>
      <c r="K76">
        <f t="shared" si="10"/>
        <v>2.4842919648300599E-2</v>
      </c>
      <c r="L76">
        <f t="shared" si="11"/>
        <v>-0.64215000000000089</v>
      </c>
      <c r="N76" s="4">
        <f t="shared" si="8"/>
        <v>71.019729181869778</v>
      </c>
      <c r="P76" s="5">
        <f t="shared" si="12"/>
        <v>42.045984848300577</v>
      </c>
      <c r="Q76" s="5">
        <f t="shared" si="13"/>
        <v>14.849193548386207</v>
      </c>
    </row>
    <row r="77" spans="5:17" x14ac:dyDescent="0.25">
      <c r="E77">
        <v>67.278739999999999</v>
      </c>
      <c r="F77">
        <v>223.99997999999999</v>
      </c>
      <c r="G77">
        <v>1787.7637999999999</v>
      </c>
      <c r="I77">
        <f t="shared" si="9"/>
        <v>4.3945984848306807E-2</v>
      </c>
      <c r="K77">
        <f t="shared" si="10"/>
        <v>2.3165320148306801E-2</v>
      </c>
      <c r="L77">
        <f t="shared" si="11"/>
        <v>-0.7212600000000009</v>
      </c>
      <c r="N77" s="4">
        <f t="shared" ref="N77:N132" si="14">(G77-$G$6)/24.666+1</f>
        <v>72.020017027487228</v>
      </c>
      <c r="P77" s="5">
        <f t="shared" si="12"/>
        <v>43.945984848306807</v>
      </c>
      <c r="Q77" s="5">
        <f t="shared" si="13"/>
        <v>-64.260806451613803</v>
      </c>
    </row>
    <row r="78" spans="5:17" x14ac:dyDescent="0.25">
      <c r="E78">
        <v>67.307640000000006</v>
      </c>
      <c r="F78">
        <v>223.99997999999999</v>
      </c>
      <c r="G78">
        <v>1812.4366</v>
      </c>
      <c r="I78">
        <f t="shared" si="9"/>
        <v>1.6195984848309308E-2</v>
      </c>
      <c r="K78">
        <f t="shared" si="10"/>
        <v>-8.1622358516906801E-3</v>
      </c>
      <c r="L78">
        <f t="shared" si="11"/>
        <v>-0.69235999999999365</v>
      </c>
      <c r="N78" s="4">
        <f t="shared" si="14"/>
        <v>73.020292710613802</v>
      </c>
      <c r="P78" s="5">
        <f t="shared" si="12"/>
        <v>16.195984848309308</v>
      </c>
      <c r="Q78" s="5">
        <f t="shared" si="13"/>
        <v>-35.36080645160655</v>
      </c>
    </row>
    <row r="79" spans="5:17" x14ac:dyDescent="0.25">
      <c r="E79">
        <v>67.227189999999993</v>
      </c>
      <c r="F79">
        <v>223.99997999999999</v>
      </c>
      <c r="G79">
        <v>1837.1095</v>
      </c>
      <c r="I79">
        <f t="shared" si="9"/>
        <v>2.4845984848298031E-2</v>
      </c>
      <c r="K79">
        <f t="shared" si="10"/>
        <v>-3.0898063517019736E-3</v>
      </c>
      <c r="L79">
        <f t="shared" si="11"/>
        <v>-0.77281000000000688</v>
      </c>
      <c r="N79" s="4">
        <f t="shared" si="14"/>
        <v>74.020572447904001</v>
      </c>
      <c r="P79" s="5">
        <f t="shared" si="12"/>
        <v>24.845984848298031</v>
      </c>
      <c r="Q79" s="5">
        <f t="shared" si="13"/>
        <v>-115.81080645161978</v>
      </c>
    </row>
    <row r="80" spans="5:17" x14ac:dyDescent="0.25">
      <c r="E80">
        <v>67.294820000000001</v>
      </c>
      <c r="F80">
        <v>224.00005999999999</v>
      </c>
      <c r="G80">
        <v>1861.7823000000001</v>
      </c>
      <c r="I80">
        <f t="shared" si="9"/>
        <v>1.239598484832527E-2</v>
      </c>
      <c r="K80">
        <f t="shared" si="10"/>
        <v>-1.9117362351674771E-2</v>
      </c>
      <c r="L80">
        <f t="shared" si="11"/>
        <v>-0.70517999999999859</v>
      </c>
      <c r="N80" s="4">
        <f t="shared" si="14"/>
        <v>75.020848131030576</v>
      </c>
      <c r="P80" s="5">
        <f t="shared" si="12"/>
        <v>12.39598484832527</v>
      </c>
      <c r="Q80" s="5">
        <f t="shared" si="13"/>
        <v>-48.180806451611488</v>
      </c>
    </row>
    <row r="81" spans="5:17" x14ac:dyDescent="0.25">
      <c r="E81">
        <v>67.301739999999995</v>
      </c>
      <c r="F81">
        <v>224.00004000000001</v>
      </c>
      <c r="G81">
        <v>1886.4555</v>
      </c>
      <c r="I81">
        <f t="shared" si="9"/>
        <v>3.1375984848324379E-2</v>
      </c>
      <c r="K81">
        <f t="shared" si="10"/>
        <v>-3.714976351675614E-3</v>
      </c>
      <c r="L81">
        <f t="shared" si="11"/>
        <v>-0.69826000000000477</v>
      </c>
      <c r="N81" s="4">
        <f t="shared" si="14"/>
        <v>76.021140030811637</v>
      </c>
      <c r="P81" s="5">
        <f t="shared" si="12"/>
        <v>31.375984848324379</v>
      </c>
      <c r="Q81" s="5">
        <f t="shared" si="13"/>
        <v>-41.260806451617668</v>
      </c>
    </row>
    <row r="82" spans="5:17" x14ac:dyDescent="0.25">
      <c r="E82">
        <v>67.301500000000004</v>
      </c>
      <c r="F82">
        <v>223.99997999999999</v>
      </c>
      <c r="G82">
        <v>1911.1286</v>
      </c>
      <c r="I82">
        <f t="shared" si="9"/>
        <v>4.8395984848298212E-2</v>
      </c>
      <c r="K82">
        <f t="shared" si="10"/>
        <v>9.7274241482981916E-3</v>
      </c>
      <c r="L82">
        <f t="shared" si="11"/>
        <v>-0.69849999999999568</v>
      </c>
      <c r="N82" s="4">
        <f t="shared" si="14"/>
        <v>77.021427876429087</v>
      </c>
      <c r="P82" s="5">
        <f t="shared" si="12"/>
        <v>48.395984848298212</v>
      </c>
      <c r="Q82" s="5">
        <f t="shared" si="13"/>
        <v>-41.500806451608582</v>
      </c>
    </row>
    <row r="83" spans="5:17" x14ac:dyDescent="0.25">
      <c r="E83">
        <v>67.287739999999999</v>
      </c>
      <c r="F83">
        <v>223.99997999999999</v>
      </c>
      <c r="G83">
        <v>1935.8015</v>
      </c>
      <c r="I83">
        <f t="shared" si="9"/>
        <v>3.9045984848314674E-2</v>
      </c>
      <c r="K83">
        <f t="shared" si="10"/>
        <v>-3.2001463516853068E-3</v>
      </c>
      <c r="L83">
        <f t="shared" si="11"/>
        <v>-0.71226000000000056</v>
      </c>
      <c r="N83" s="4">
        <f t="shared" si="14"/>
        <v>78.021707613719286</v>
      </c>
      <c r="P83" s="5">
        <f t="shared" si="12"/>
        <v>39.045984848314674</v>
      </c>
      <c r="Q83" s="5">
        <f t="shared" si="13"/>
        <v>-55.260806451613462</v>
      </c>
    </row>
    <row r="84" spans="5:17" x14ac:dyDescent="0.25">
      <c r="E84">
        <v>67.306820000000002</v>
      </c>
      <c r="F84">
        <v>223.99997999999999</v>
      </c>
      <c r="G84">
        <v>1960.4743000000001</v>
      </c>
      <c r="I84">
        <f t="shared" si="9"/>
        <v>7.3459848483139467E-3</v>
      </c>
      <c r="K84">
        <f t="shared" si="10"/>
        <v>-3.8477702351686072E-2</v>
      </c>
      <c r="L84">
        <f t="shared" si="11"/>
        <v>-0.69317999999999813</v>
      </c>
      <c r="N84" s="4">
        <f t="shared" si="14"/>
        <v>79.02198329684586</v>
      </c>
      <c r="P84" s="5">
        <f t="shared" si="12"/>
        <v>7.3459848483139467</v>
      </c>
      <c r="Q84" s="5">
        <f t="shared" si="13"/>
        <v>-36.180806451611033</v>
      </c>
    </row>
    <row r="85" spans="5:17" x14ac:dyDescent="0.25">
      <c r="E85">
        <v>67.243939999999995</v>
      </c>
      <c r="F85">
        <v>223.99997999999999</v>
      </c>
      <c r="G85">
        <v>1985.1473000000001</v>
      </c>
      <c r="I85">
        <f t="shared" si="9"/>
        <v>2.3445984848308399E-2</v>
      </c>
      <c r="K85">
        <f t="shared" si="10"/>
        <v>-2.5955287351691614E-2</v>
      </c>
      <c r="L85">
        <f t="shared" si="11"/>
        <v>-0.75606000000000506</v>
      </c>
      <c r="N85" s="4">
        <f t="shared" si="14"/>
        <v>80.022267088299685</v>
      </c>
      <c r="P85" s="5">
        <f t="shared" si="12"/>
        <v>23.445984848308399</v>
      </c>
      <c r="Q85" s="5">
        <f t="shared" si="13"/>
        <v>-99.060806451617964</v>
      </c>
    </row>
    <row r="86" spans="5:17" x14ac:dyDescent="0.25">
      <c r="E86">
        <v>67.292900000000003</v>
      </c>
      <c r="F86">
        <v>223.99997999999999</v>
      </c>
      <c r="G86">
        <v>2009.8203000000001</v>
      </c>
      <c r="I86">
        <f t="shared" si="9"/>
        <v>4.1295984848318312E-2</v>
      </c>
      <c r="K86">
        <f t="shared" si="10"/>
        <v>-1.1682872351681695E-2</v>
      </c>
      <c r="L86">
        <f t="shared" si="11"/>
        <v>-0.70709999999999695</v>
      </c>
      <c r="N86" s="4">
        <f t="shared" si="14"/>
        <v>81.02255087975351</v>
      </c>
      <c r="P86" s="5">
        <f t="shared" si="12"/>
        <v>41.295984848318312</v>
      </c>
      <c r="Q86" s="5">
        <f t="shared" si="13"/>
        <v>-50.100806451609856</v>
      </c>
    </row>
    <row r="87" spans="5:17" x14ac:dyDescent="0.25">
      <c r="E87">
        <v>67.328710000000001</v>
      </c>
      <c r="F87">
        <v>223.99997999999999</v>
      </c>
      <c r="G87">
        <v>2034.4933000000001</v>
      </c>
      <c r="I87">
        <f t="shared" si="9"/>
        <v>1.9445984848317721E-2</v>
      </c>
      <c r="K87">
        <f t="shared" si="10"/>
        <v>-3.711045735168228E-2</v>
      </c>
      <c r="L87">
        <f t="shared" si="11"/>
        <v>-0.67128999999999905</v>
      </c>
      <c r="N87" s="4">
        <f t="shared" si="14"/>
        <v>82.022834671207335</v>
      </c>
      <c r="P87" s="5">
        <f t="shared" si="12"/>
        <v>19.445984848317721</v>
      </c>
      <c r="Q87" s="5">
        <f t="shared" si="13"/>
        <v>-14.29080645161196</v>
      </c>
    </row>
    <row r="88" spans="5:17" x14ac:dyDescent="0.25">
      <c r="E88">
        <v>67.312539999999998</v>
      </c>
      <c r="F88">
        <v>223.99997999999999</v>
      </c>
      <c r="G88">
        <v>2059.1662000000001</v>
      </c>
      <c r="I88">
        <f t="shared" si="9"/>
        <v>2.3995984848312446E-2</v>
      </c>
      <c r="K88">
        <f t="shared" si="10"/>
        <v>-3.6138027851687571E-2</v>
      </c>
      <c r="L88">
        <f t="shared" si="11"/>
        <v>-0.68746000000000151</v>
      </c>
      <c r="N88" s="4">
        <f t="shared" si="14"/>
        <v>83.023114408497534</v>
      </c>
      <c r="P88" s="5">
        <f t="shared" si="12"/>
        <v>23.995984848312446</v>
      </c>
      <c r="Q88" s="5">
        <f t="shared" si="13"/>
        <v>-30.46080645161442</v>
      </c>
    </row>
    <row r="89" spans="5:17" x14ac:dyDescent="0.25">
      <c r="E89">
        <v>67.295940000000002</v>
      </c>
      <c r="F89">
        <v>223.99997999999999</v>
      </c>
      <c r="G89">
        <v>2083.8391999999999</v>
      </c>
      <c r="I89">
        <f t="shared" si="9"/>
        <v>1.5095984848301214E-2</v>
      </c>
      <c r="K89">
        <f t="shared" si="10"/>
        <v>-4.8615612851698797E-2</v>
      </c>
      <c r="L89">
        <f t="shared" si="11"/>
        <v>-0.70405999999999835</v>
      </c>
      <c r="N89" s="4">
        <f t="shared" si="14"/>
        <v>84.023398199951345</v>
      </c>
      <c r="P89" s="5">
        <f t="shared" si="12"/>
        <v>15.095984848301214</v>
      </c>
      <c r="Q89" s="5">
        <f t="shared" si="13"/>
        <v>-47.060806451611256</v>
      </c>
    </row>
    <row r="90" spans="5:17" x14ac:dyDescent="0.25">
      <c r="E90">
        <v>67.287040000000005</v>
      </c>
      <c r="F90">
        <v>223.99988999999999</v>
      </c>
      <c r="G90">
        <v>2108.5122000000001</v>
      </c>
      <c r="I90">
        <f t="shared" si="9"/>
        <v>3.3945984848315902E-2</v>
      </c>
      <c r="K90">
        <f t="shared" si="10"/>
        <v>-3.3343197851684159E-2</v>
      </c>
      <c r="L90">
        <f t="shared" si="11"/>
        <v>-0.71295999999999538</v>
      </c>
      <c r="N90" s="4">
        <f t="shared" si="14"/>
        <v>85.023681991405184</v>
      </c>
      <c r="P90" s="5">
        <f t="shared" si="12"/>
        <v>33.945984848315902</v>
      </c>
      <c r="Q90" s="5">
        <f t="shared" si="13"/>
        <v>-55.960806451608278</v>
      </c>
    </row>
    <row r="91" spans="5:17" x14ac:dyDescent="0.25">
      <c r="E91">
        <v>67.288439999999994</v>
      </c>
      <c r="F91">
        <v>224.00003000000001</v>
      </c>
      <c r="G91">
        <v>2133.1849999999999</v>
      </c>
      <c r="I91">
        <f t="shared" si="9"/>
        <v>1.759598484829894E-2</v>
      </c>
      <c r="K91">
        <f t="shared" si="10"/>
        <v>-5.3270753851701103E-2</v>
      </c>
      <c r="L91">
        <f t="shared" si="11"/>
        <v>-0.71156000000000574</v>
      </c>
      <c r="N91" s="4">
        <f t="shared" si="14"/>
        <v>86.023957674531729</v>
      </c>
      <c r="P91" s="5">
        <f t="shared" si="12"/>
        <v>17.59598484829894</v>
      </c>
      <c r="Q91" s="5">
        <f t="shared" si="13"/>
        <v>-54.560806451618646</v>
      </c>
    </row>
    <row r="92" spans="5:17" x14ac:dyDescent="0.25">
      <c r="E92">
        <v>67.30874</v>
      </c>
      <c r="F92">
        <v>223.99997999999999</v>
      </c>
      <c r="G92">
        <v>2157.8580000000002</v>
      </c>
      <c r="I92">
        <f t="shared" si="9"/>
        <v>7.1959848483231781E-3</v>
      </c>
      <c r="K92">
        <f t="shared" si="10"/>
        <v>-6.7248338851676859E-2</v>
      </c>
      <c r="L92">
        <f t="shared" si="11"/>
        <v>-0.69125999999999976</v>
      </c>
      <c r="N92" s="4">
        <f t="shared" si="14"/>
        <v>87.024241465985583</v>
      </c>
      <c r="P92" s="5">
        <f t="shared" si="12"/>
        <v>7.1959848483231781</v>
      </c>
      <c r="Q92" s="5">
        <f t="shared" si="13"/>
        <v>-34.260806451612666</v>
      </c>
    </row>
    <row r="93" spans="5:17" x14ac:dyDescent="0.25">
      <c r="E93">
        <v>67.34684</v>
      </c>
      <c r="F93">
        <v>223.99997999999999</v>
      </c>
      <c r="G93">
        <v>2182.5311000000002</v>
      </c>
      <c r="I93">
        <f t="shared" si="9"/>
        <v>3.8945984848311355E-2</v>
      </c>
      <c r="K93">
        <f t="shared" si="10"/>
        <v>-3.907593835168871E-2</v>
      </c>
      <c r="L93">
        <f t="shared" si="11"/>
        <v>-0.65315999999999974</v>
      </c>
      <c r="N93" s="4">
        <f t="shared" si="14"/>
        <v>88.024529311603033</v>
      </c>
      <c r="P93" s="5">
        <f t="shared" si="12"/>
        <v>38.945984848311355</v>
      </c>
      <c r="Q93" s="5">
        <f t="shared" si="13"/>
        <v>3.839193548387354</v>
      </c>
    </row>
    <row r="94" spans="5:17" x14ac:dyDescent="0.25">
      <c r="E94">
        <v>67.347239999999999</v>
      </c>
      <c r="F94">
        <v>223.99997999999999</v>
      </c>
      <c r="G94">
        <v>2207.2039</v>
      </c>
      <c r="I94">
        <f t="shared" si="9"/>
        <v>2.5695984848312037E-2</v>
      </c>
      <c r="K94">
        <f t="shared" si="10"/>
        <v>-5.590349435168801E-2</v>
      </c>
      <c r="L94">
        <f t="shared" si="11"/>
        <v>-0.65276000000000067</v>
      </c>
      <c r="N94" s="4">
        <f t="shared" si="14"/>
        <v>89.024804994729578</v>
      </c>
      <c r="P94" s="5">
        <f t="shared" si="12"/>
        <v>25.695984848312037</v>
      </c>
      <c r="Q94" s="5">
        <f t="shared" si="13"/>
        <v>4.2391935483864218</v>
      </c>
    </row>
    <row r="95" spans="5:17" x14ac:dyDescent="0.25">
      <c r="E95">
        <v>67.301839999999999</v>
      </c>
      <c r="F95">
        <v>223.99997999999999</v>
      </c>
      <c r="G95">
        <v>2231.8769000000002</v>
      </c>
      <c r="I95">
        <f t="shared" si="9"/>
        <v>4.3245984848311991E-2</v>
      </c>
      <c r="K95">
        <f t="shared" si="10"/>
        <v>-4.193107935168805E-2</v>
      </c>
      <c r="L95">
        <f t="shared" si="11"/>
        <v>-0.69816000000000145</v>
      </c>
      <c r="N95" s="4">
        <f t="shared" si="14"/>
        <v>90.025088786183431</v>
      </c>
      <c r="P95" s="5">
        <f t="shared" si="12"/>
        <v>43.245984848311991</v>
      </c>
      <c r="Q95" s="5">
        <f t="shared" si="13"/>
        <v>-41.160806451614349</v>
      </c>
    </row>
    <row r="96" spans="5:17" x14ac:dyDescent="0.25">
      <c r="E96">
        <v>67.236239999999995</v>
      </c>
      <c r="F96">
        <v>223.99997999999999</v>
      </c>
      <c r="G96">
        <v>2256.5495999999998</v>
      </c>
      <c r="I96">
        <f t="shared" si="9"/>
        <v>2.9095984848311218E-2</v>
      </c>
      <c r="K96">
        <f t="shared" si="10"/>
        <v>-5.9658620851688771E-2</v>
      </c>
      <c r="L96">
        <f t="shared" si="11"/>
        <v>-0.76376000000000488</v>
      </c>
      <c r="N96" s="4">
        <f t="shared" si="14"/>
        <v>91.025360415146338</v>
      </c>
      <c r="P96" s="5">
        <f t="shared" si="12"/>
        <v>29.095984848311218</v>
      </c>
      <c r="Q96" s="5">
        <f t="shared" si="13"/>
        <v>-106.76080645161778</v>
      </c>
    </row>
    <row r="97" spans="5:17" x14ac:dyDescent="0.25">
      <c r="E97">
        <v>67.340540000000004</v>
      </c>
      <c r="F97">
        <v>223.99997999999999</v>
      </c>
      <c r="G97">
        <v>2281.2228</v>
      </c>
      <c r="I97">
        <f t="shared" si="9"/>
        <v>1.7445984848308171E-2</v>
      </c>
      <c r="K97">
        <f t="shared" si="10"/>
        <v>-7.488623485169188E-2</v>
      </c>
      <c r="L97">
        <f t="shared" si="11"/>
        <v>-0.65945999999999572</v>
      </c>
      <c r="N97" s="4">
        <f t="shared" si="14"/>
        <v>92.025652314927427</v>
      </c>
      <c r="P97" s="5">
        <f t="shared" si="12"/>
        <v>17.445984848308171</v>
      </c>
      <c r="Q97" s="5">
        <f t="shared" si="13"/>
        <v>-2.4608064516086214</v>
      </c>
    </row>
    <row r="98" spans="5:17" x14ac:dyDescent="0.25">
      <c r="E98">
        <v>67.355540000000005</v>
      </c>
      <c r="F98">
        <v>224.00004000000001</v>
      </c>
      <c r="G98">
        <v>2305.8957999999998</v>
      </c>
      <c r="I98">
        <f t="shared" si="9"/>
        <v>-3.7340151516787046E-3</v>
      </c>
      <c r="K98">
        <f t="shared" si="10"/>
        <v>-9.9643819851678694E-2</v>
      </c>
      <c r="L98">
        <f t="shared" si="11"/>
        <v>-0.64445999999999515</v>
      </c>
      <c r="N98" s="4">
        <f t="shared" si="14"/>
        <v>93.025936106381238</v>
      </c>
      <c r="P98" s="5">
        <f t="shared" si="12"/>
        <v>-3.7340151516787046</v>
      </c>
      <c r="Q98" s="5">
        <f t="shared" si="13"/>
        <v>12.539193548391946</v>
      </c>
    </row>
    <row r="99" spans="5:17" x14ac:dyDescent="0.25">
      <c r="E99">
        <v>67.263639999999995</v>
      </c>
      <c r="F99">
        <v>223.99997999999999</v>
      </c>
      <c r="G99">
        <v>2330.5686999999998</v>
      </c>
      <c r="I99">
        <f t="shared" si="9"/>
        <v>9.9459848483149926E-3</v>
      </c>
      <c r="K99">
        <f t="shared" si="10"/>
        <v>-8.9541390351685013E-2</v>
      </c>
      <c r="L99">
        <f t="shared" si="11"/>
        <v>-0.73636000000000479</v>
      </c>
      <c r="N99" s="4">
        <f t="shared" si="14"/>
        <v>94.026215843671451</v>
      </c>
      <c r="P99" s="5">
        <f t="shared" si="12"/>
        <v>9.9459848483149926</v>
      </c>
      <c r="Q99" s="5">
        <f t="shared" si="13"/>
        <v>-79.360806451617691</v>
      </c>
    </row>
    <row r="100" spans="5:17" x14ac:dyDescent="0.25">
      <c r="E100">
        <v>67.299130000000005</v>
      </c>
      <c r="F100">
        <v>223.99997999999999</v>
      </c>
      <c r="G100">
        <v>2355.2415999999998</v>
      </c>
      <c r="I100">
        <f t="shared" si="9"/>
        <v>9.0959848483009864E-3</v>
      </c>
      <c r="K100">
        <f t="shared" si="10"/>
        <v>-9.3968960851699035E-2</v>
      </c>
      <c r="L100">
        <f t="shared" si="11"/>
        <v>-0.70086999999999477</v>
      </c>
      <c r="N100" s="4">
        <f t="shared" si="14"/>
        <v>95.026495580961637</v>
      </c>
      <c r="P100" s="5">
        <f t="shared" si="12"/>
        <v>9.0959848483009864</v>
      </c>
      <c r="Q100" s="5">
        <f t="shared" si="13"/>
        <v>-43.870806451607677</v>
      </c>
    </row>
    <row r="101" spans="5:17" x14ac:dyDescent="0.25">
      <c r="E101">
        <v>67.355940000000004</v>
      </c>
      <c r="F101">
        <v>223.99997999999999</v>
      </c>
      <c r="G101">
        <v>2379.9146999999998</v>
      </c>
      <c r="I101">
        <f t="shared" si="9"/>
        <v>1.7295984848317403E-2</v>
      </c>
      <c r="K101">
        <f t="shared" si="10"/>
        <v>-8.9346560351682591E-2</v>
      </c>
      <c r="L101">
        <f t="shared" si="11"/>
        <v>-0.64405999999999608</v>
      </c>
      <c r="N101" s="4">
        <f t="shared" si="14"/>
        <v>96.026783426579073</v>
      </c>
      <c r="P101" s="5">
        <f t="shared" si="12"/>
        <v>17.295984848317403</v>
      </c>
      <c r="Q101" s="5">
        <f t="shared" si="13"/>
        <v>12.939193548391014</v>
      </c>
    </row>
    <row r="102" spans="5:17" x14ac:dyDescent="0.25">
      <c r="E102">
        <v>67.282210000000006</v>
      </c>
      <c r="F102">
        <v>224.00004999999999</v>
      </c>
      <c r="G102">
        <v>2404.5875000000001</v>
      </c>
      <c r="I102">
        <f t="shared" si="9"/>
        <v>1.6295984848312628E-2</v>
      </c>
      <c r="K102">
        <f t="shared" si="10"/>
        <v>-9.3924116351687403E-2</v>
      </c>
      <c r="L102">
        <f t="shared" si="11"/>
        <v>-0.71778999999999371</v>
      </c>
      <c r="N102" s="4">
        <f t="shared" si="14"/>
        <v>97.027059109705661</v>
      </c>
      <c r="P102" s="5">
        <f t="shared" si="12"/>
        <v>16.295984848312628</v>
      </c>
      <c r="Q102" s="5">
        <f t="shared" si="13"/>
        <v>-60.790806451606613</v>
      </c>
    </row>
    <row r="103" spans="5:17" x14ac:dyDescent="0.25">
      <c r="E103">
        <v>67.223439999999997</v>
      </c>
      <c r="F103">
        <v>223.99997999999999</v>
      </c>
      <c r="G103">
        <v>2429.2604999999999</v>
      </c>
      <c r="I103">
        <f t="shared" si="9"/>
        <v>4.8859848483004953E-3</v>
      </c>
      <c r="K103">
        <f t="shared" si="10"/>
        <v>-0.10891170135169953</v>
      </c>
      <c r="L103">
        <f t="shared" si="11"/>
        <v>-0.77656000000000347</v>
      </c>
      <c r="N103" s="4">
        <f t="shared" si="14"/>
        <v>98.027342901159471</v>
      </c>
      <c r="P103" s="5">
        <f t="shared" si="12"/>
        <v>4.8859848483004953</v>
      </c>
      <c r="Q103" s="5">
        <f t="shared" si="13"/>
        <v>-119.56080645161637</v>
      </c>
    </row>
    <row r="104" spans="5:17" x14ac:dyDescent="0.25">
      <c r="E104">
        <v>67.446640000000002</v>
      </c>
      <c r="F104">
        <v>223.99997999999999</v>
      </c>
      <c r="G104">
        <v>2453.9335000000001</v>
      </c>
      <c r="I104">
        <f t="shared" si="9"/>
        <v>-7.5404015151690373E-2</v>
      </c>
      <c r="K104">
        <f t="shared" si="10"/>
        <v>-0.19277928635169045</v>
      </c>
      <c r="L104">
        <f t="shared" si="11"/>
        <v>-0.55335999999999785</v>
      </c>
      <c r="N104" s="4">
        <f t="shared" si="14"/>
        <v>99.027626692613325</v>
      </c>
      <c r="P104" s="5">
        <f t="shared" si="12"/>
        <v>-75.404015151690373</v>
      </c>
      <c r="Q104" s="5">
        <f t="shared" si="13"/>
        <v>103.63919354838924</v>
      </c>
    </row>
    <row r="105" spans="5:17" x14ac:dyDescent="0.25">
      <c r="E105">
        <v>67.465410000000006</v>
      </c>
      <c r="F105">
        <v>223.99997999999999</v>
      </c>
      <c r="G105">
        <v>2478.6064000000001</v>
      </c>
      <c r="I105">
        <f t="shared" si="9"/>
        <v>-6.4504015151698013E-2</v>
      </c>
      <c r="K105">
        <f t="shared" si="10"/>
        <v>-0.18545685685169805</v>
      </c>
      <c r="L105">
        <f t="shared" si="11"/>
        <v>-0.53458999999999435</v>
      </c>
      <c r="N105" s="4">
        <f t="shared" si="14"/>
        <v>100.02790642990351</v>
      </c>
      <c r="P105" s="5">
        <f t="shared" si="12"/>
        <v>-64.504015151698013</v>
      </c>
      <c r="Q105" s="5">
        <f t="shared" si="13"/>
        <v>122.40919354839275</v>
      </c>
    </row>
    <row r="106" spans="5:17" x14ac:dyDescent="0.25">
      <c r="E106">
        <v>67.453990000000005</v>
      </c>
      <c r="F106">
        <v>223.99997999999999</v>
      </c>
      <c r="G106">
        <v>2503.2793999999999</v>
      </c>
      <c r="I106">
        <f t="shared" si="9"/>
        <v>-6.1614015151690182E-2</v>
      </c>
      <c r="K106">
        <f t="shared" si="10"/>
        <v>-0.18614444185169021</v>
      </c>
      <c r="L106">
        <f t="shared" si="11"/>
        <v>-0.54600999999999544</v>
      </c>
      <c r="N106" s="4">
        <f t="shared" si="14"/>
        <v>101.02819022135732</v>
      </c>
      <c r="P106" s="5">
        <f t="shared" si="12"/>
        <v>-61.614015151690182</v>
      </c>
      <c r="Q106" s="5">
        <f t="shared" si="13"/>
        <v>110.98919354839165</v>
      </c>
    </row>
    <row r="107" spans="5:17" x14ac:dyDescent="0.25">
      <c r="E107">
        <v>67.40504</v>
      </c>
      <c r="F107">
        <v>223.99997999999999</v>
      </c>
      <c r="G107">
        <v>2527.9522000000002</v>
      </c>
      <c r="I107">
        <f t="shared" si="9"/>
        <v>-5.4514015151681861E-2</v>
      </c>
      <c r="K107">
        <f t="shared" si="10"/>
        <v>-0.18262199785168193</v>
      </c>
      <c r="L107">
        <f t="shared" si="11"/>
        <v>-0.59496000000000038</v>
      </c>
      <c r="N107" s="4">
        <f t="shared" si="14"/>
        <v>102.02846590448389</v>
      </c>
      <c r="P107" s="5">
        <f t="shared" si="12"/>
        <v>-54.514015151681861</v>
      </c>
      <c r="Q107" s="5">
        <f t="shared" si="13"/>
        <v>62.03919354838672</v>
      </c>
    </row>
    <row r="108" spans="5:17" x14ac:dyDescent="0.25">
      <c r="E108">
        <v>67.445740000000001</v>
      </c>
      <c r="F108">
        <v>223.99997999999999</v>
      </c>
      <c r="G108">
        <v>2552.6253000000002</v>
      </c>
      <c r="I108">
        <f t="shared" si="9"/>
        <v>-6.4334015151700896E-2</v>
      </c>
      <c r="K108">
        <f t="shared" si="10"/>
        <v>-0.19601959735170094</v>
      </c>
      <c r="L108">
        <f t="shared" si="11"/>
        <v>-0.55425999999999931</v>
      </c>
      <c r="N108" s="4">
        <f t="shared" si="14"/>
        <v>103.02875375010134</v>
      </c>
      <c r="P108" s="5">
        <f t="shared" si="12"/>
        <v>-64.334015151700896</v>
      </c>
      <c r="Q108" s="5">
        <f t="shared" si="13"/>
        <v>102.73919354838779</v>
      </c>
    </row>
    <row r="109" spans="5:17" x14ac:dyDescent="0.25">
      <c r="E109">
        <v>67.452439999999996</v>
      </c>
      <c r="F109">
        <v>223.99997999999999</v>
      </c>
      <c r="G109">
        <v>2577.2982999999999</v>
      </c>
      <c r="I109">
        <f t="shared" si="9"/>
        <v>-5.9534015151683661E-2</v>
      </c>
      <c r="K109">
        <f t="shared" si="10"/>
        <v>-0.1947971823516837</v>
      </c>
      <c r="L109">
        <f t="shared" si="11"/>
        <v>-0.54756000000000427</v>
      </c>
      <c r="N109" s="4">
        <f t="shared" si="14"/>
        <v>104.02903754155517</v>
      </c>
      <c r="P109" s="5">
        <f t="shared" si="12"/>
        <v>-59.534015151683661</v>
      </c>
      <c r="Q109" s="5">
        <f t="shared" si="13"/>
        <v>109.43919354838283</v>
      </c>
    </row>
    <row r="110" spans="5:17" x14ac:dyDescent="0.25">
      <c r="E110">
        <v>67.423789999999997</v>
      </c>
      <c r="F110">
        <v>223.99997999999999</v>
      </c>
      <c r="G110">
        <v>2601.9713000000002</v>
      </c>
      <c r="I110">
        <f t="shared" si="9"/>
        <v>-4.5604015151695876E-2</v>
      </c>
      <c r="K110">
        <f t="shared" si="10"/>
        <v>-0.18444476735169596</v>
      </c>
      <c r="L110">
        <f t="shared" si="11"/>
        <v>-0.57621000000000322</v>
      </c>
      <c r="N110" s="4">
        <f t="shared" si="14"/>
        <v>105.02932133300901</v>
      </c>
      <c r="P110" s="5">
        <f t="shared" si="12"/>
        <v>-45.604015151695876</v>
      </c>
      <c r="Q110" s="5">
        <f t="shared" si="13"/>
        <v>80.789193548383878</v>
      </c>
    </row>
    <row r="111" spans="5:17" x14ac:dyDescent="0.25">
      <c r="E111">
        <v>67.360439999999997</v>
      </c>
      <c r="F111">
        <v>223.99997999999999</v>
      </c>
      <c r="G111">
        <v>2626.6442999999999</v>
      </c>
      <c r="I111">
        <f t="shared" si="9"/>
        <v>-7.7404015151699923E-2</v>
      </c>
      <c r="K111">
        <f t="shared" si="10"/>
        <v>-0.21982235235169995</v>
      </c>
      <c r="L111">
        <f t="shared" si="11"/>
        <v>-0.63956000000000301</v>
      </c>
      <c r="N111" s="4">
        <f t="shared" si="14"/>
        <v>106.02960512446283</v>
      </c>
      <c r="P111" s="5">
        <f t="shared" si="12"/>
        <v>-77.404015151699923</v>
      </c>
      <c r="Q111" s="5">
        <f t="shared" si="13"/>
        <v>17.439193548384079</v>
      </c>
    </row>
    <row r="112" spans="5:17" x14ac:dyDescent="0.25">
      <c r="E112">
        <v>67.436139999999995</v>
      </c>
      <c r="F112">
        <v>223.99997999999999</v>
      </c>
      <c r="G112">
        <v>2651.3171000000002</v>
      </c>
      <c r="I112">
        <f t="shared" si="9"/>
        <v>-5.1404015151689464E-2</v>
      </c>
      <c r="K112">
        <f t="shared" si="10"/>
        <v>-0.19739990835168952</v>
      </c>
      <c r="L112">
        <f t="shared" si="11"/>
        <v>-0.56386000000000536</v>
      </c>
      <c r="N112" s="4">
        <f t="shared" si="14"/>
        <v>107.02988080758941</v>
      </c>
      <c r="P112" s="5">
        <f t="shared" si="12"/>
        <v>-51.404015151689464</v>
      </c>
      <c r="Q112" s="5">
        <f t="shared" si="13"/>
        <v>93.139193548381741</v>
      </c>
    </row>
    <row r="113" spans="5:17" x14ac:dyDescent="0.25">
      <c r="E113">
        <v>67.799940000000007</v>
      </c>
      <c r="F113">
        <v>223.99997999999999</v>
      </c>
      <c r="G113">
        <v>2675.9901</v>
      </c>
      <c r="I113">
        <f t="shared" si="9"/>
        <v>-7.2104015151694512E-2</v>
      </c>
      <c r="K113">
        <f t="shared" si="10"/>
        <v>-0.22167749335169457</v>
      </c>
      <c r="L113">
        <f t="shared" si="11"/>
        <v>-0.20005999999999347</v>
      </c>
      <c r="N113" s="4">
        <f t="shared" si="14"/>
        <v>108.03016459904322</v>
      </c>
      <c r="P113" s="5">
        <f t="shared" si="12"/>
        <v>-72.104015151694512</v>
      </c>
      <c r="Q113" s="5">
        <f t="shared" si="13"/>
        <v>456.93919354839363</v>
      </c>
    </row>
    <row r="114" spans="5:17" x14ac:dyDescent="0.25">
      <c r="E114">
        <v>67.44444</v>
      </c>
      <c r="F114">
        <v>224.00005999999999</v>
      </c>
      <c r="G114">
        <v>2700.663</v>
      </c>
      <c r="I114">
        <f t="shared" si="9"/>
        <v>-5.0004015151699832E-2</v>
      </c>
      <c r="K114">
        <f t="shared" si="10"/>
        <v>-0.20315506385169985</v>
      </c>
      <c r="L114">
        <f t="shared" si="11"/>
        <v>-0.55555999999999983</v>
      </c>
      <c r="N114" s="4">
        <f t="shared" si="14"/>
        <v>109.0304443363334</v>
      </c>
      <c r="P114" s="5">
        <f t="shared" si="12"/>
        <v>-50.004015151699832</v>
      </c>
      <c r="Q114" s="5">
        <f t="shared" si="13"/>
        <v>101.43919354838727</v>
      </c>
    </row>
    <row r="115" spans="5:17" x14ac:dyDescent="0.25">
      <c r="E115">
        <v>67.437139999999999</v>
      </c>
      <c r="F115">
        <v>223.99997999999999</v>
      </c>
      <c r="G115">
        <v>2725.3359</v>
      </c>
      <c r="I115">
        <f t="shared" si="9"/>
        <v>-7.0804015151679778E-2</v>
      </c>
      <c r="K115">
        <f t="shared" si="10"/>
        <v>-0.22753263435167981</v>
      </c>
      <c r="L115">
        <f t="shared" si="11"/>
        <v>-0.56286000000000058</v>
      </c>
      <c r="N115" s="4">
        <f t="shared" si="14"/>
        <v>110.03072407362362</v>
      </c>
      <c r="P115" s="5">
        <f t="shared" si="12"/>
        <v>-70.804015151679778</v>
      </c>
      <c r="Q115" s="5">
        <f t="shared" si="13"/>
        <v>94.139193548386515</v>
      </c>
    </row>
    <row r="116" spans="5:17" x14ac:dyDescent="0.25">
      <c r="E116">
        <v>67.475239999999999</v>
      </c>
      <c r="F116">
        <v>223.99997999999999</v>
      </c>
      <c r="G116">
        <v>2750.0088999999998</v>
      </c>
      <c r="I116">
        <f t="shared" si="9"/>
        <v>-5.3004015151685735E-2</v>
      </c>
      <c r="K116">
        <f t="shared" si="10"/>
        <v>-0.21331021935168576</v>
      </c>
      <c r="L116">
        <f t="shared" si="11"/>
        <v>-0.52476000000000056</v>
      </c>
      <c r="N116" s="4">
        <f t="shared" si="14"/>
        <v>111.03100786507744</v>
      </c>
      <c r="P116" s="5">
        <f t="shared" si="12"/>
        <v>-53.004015151685735</v>
      </c>
      <c r="Q116" s="5">
        <f t="shared" si="13"/>
        <v>132.23919354838654</v>
      </c>
    </row>
    <row r="117" spans="5:17" x14ac:dyDescent="0.25">
      <c r="E117">
        <v>67.800039999999996</v>
      </c>
      <c r="F117">
        <v>223.99997999999999</v>
      </c>
      <c r="G117">
        <v>2774.6819</v>
      </c>
      <c r="I117">
        <f t="shared" si="9"/>
        <v>-5.3614015151680405E-2</v>
      </c>
      <c r="K117">
        <f t="shared" si="10"/>
        <v>-0.21749780435168042</v>
      </c>
      <c r="L117">
        <f t="shared" si="11"/>
        <v>-0.19996000000000436</v>
      </c>
      <c r="N117" s="4">
        <f t="shared" si="14"/>
        <v>112.03129165653125</v>
      </c>
      <c r="P117" s="5">
        <f t="shared" si="12"/>
        <v>-53.614015151680405</v>
      </c>
      <c r="Q117" s="5">
        <f t="shared" si="13"/>
        <v>457.03919354838274</v>
      </c>
    </row>
    <row r="118" spans="5:17" x14ac:dyDescent="0.25">
      <c r="E118">
        <v>67.479439999999997</v>
      </c>
      <c r="F118">
        <v>223.99997999999999</v>
      </c>
      <c r="G118">
        <v>2799.3548999999998</v>
      </c>
      <c r="I118">
        <f t="shared" si="9"/>
        <v>-4.9634015151696076E-2</v>
      </c>
      <c r="K118">
        <f t="shared" si="10"/>
        <v>-0.21709538935169609</v>
      </c>
      <c r="L118">
        <f t="shared" si="11"/>
        <v>-0.52056000000000324</v>
      </c>
      <c r="N118" s="4">
        <f t="shared" si="14"/>
        <v>113.03157544798506</v>
      </c>
      <c r="P118" s="5">
        <f t="shared" si="12"/>
        <v>-49.634015151696076</v>
      </c>
      <c r="Q118" s="5">
        <f t="shared" si="13"/>
        <v>136.43919354838386</v>
      </c>
    </row>
    <row r="119" spans="5:17" x14ac:dyDescent="0.25">
      <c r="E119">
        <v>67.363910000000004</v>
      </c>
      <c r="F119">
        <v>223.99997999999999</v>
      </c>
      <c r="G119">
        <v>2824.0279999999998</v>
      </c>
      <c r="I119">
        <f t="shared" si="9"/>
        <v>-7.5104015151680414E-2</v>
      </c>
      <c r="K119">
        <f t="shared" si="10"/>
        <v>-0.2461429888516804</v>
      </c>
      <c r="L119">
        <f t="shared" si="11"/>
        <v>-0.63608999999999583</v>
      </c>
      <c r="N119" s="4">
        <f t="shared" si="14"/>
        <v>114.03186329360251</v>
      </c>
      <c r="P119" s="5">
        <f t="shared" si="12"/>
        <v>-75.104015151680414</v>
      </c>
      <c r="Q119" s="5">
        <f t="shared" si="13"/>
        <v>20.909193548391269</v>
      </c>
    </row>
    <row r="120" spans="5:17" x14ac:dyDescent="0.25">
      <c r="E120">
        <v>67.405739999999994</v>
      </c>
      <c r="F120">
        <v>223.99997999999999</v>
      </c>
      <c r="G120">
        <v>2848.7006999999999</v>
      </c>
      <c r="I120">
        <f t="shared" si="9"/>
        <v>-4.76440151516897E-2</v>
      </c>
      <c r="K120">
        <f t="shared" si="10"/>
        <v>-0.22226053035168974</v>
      </c>
      <c r="L120">
        <f t="shared" si="11"/>
        <v>-0.59426000000000556</v>
      </c>
      <c r="N120" s="4">
        <f t="shared" si="14"/>
        <v>115.03213492256546</v>
      </c>
      <c r="P120" s="5">
        <f t="shared" si="12"/>
        <v>-47.6440151516897</v>
      </c>
      <c r="Q120" s="5">
        <f t="shared" si="13"/>
        <v>62.739193548381536</v>
      </c>
    </row>
    <row r="121" spans="5:17" x14ac:dyDescent="0.25">
      <c r="E121">
        <v>67.424340000000001</v>
      </c>
      <c r="F121">
        <v>223.99997999999999</v>
      </c>
      <c r="G121">
        <v>2873.3737999999998</v>
      </c>
      <c r="I121">
        <f t="shared" si="9"/>
        <v>-5.600401515170006E-2</v>
      </c>
      <c r="K121">
        <f t="shared" si="10"/>
        <v>-0.23419812985170008</v>
      </c>
      <c r="L121">
        <f t="shared" si="11"/>
        <v>-0.57565999999999917</v>
      </c>
      <c r="N121" s="4">
        <f t="shared" si="14"/>
        <v>116.03242276818291</v>
      </c>
      <c r="P121" s="5">
        <f t="shared" si="12"/>
        <v>-56.00401515170006</v>
      </c>
      <c r="Q121" s="5">
        <f t="shared" si="13"/>
        <v>81.339193548387925</v>
      </c>
    </row>
    <row r="122" spans="5:17" x14ac:dyDescent="0.25">
      <c r="E122">
        <v>67.423240000000007</v>
      </c>
      <c r="F122">
        <v>223.99997999999999</v>
      </c>
      <c r="G122">
        <v>2898.0468000000001</v>
      </c>
      <c r="I122">
        <f t="shared" si="9"/>
        <v>-4.0214015151690319E-2</v>
      </c>
      <c r="K122">
        <f t="shared" si="10"/>
        <v>-0.22198571485169039</v>
      </c>
      <c r="L122">
        <f t="shared" si="11"/>
        <v>-0.57675999999999306</v>
      </c>
      <c r="N122" s="4">
        <f t="shared" si="14"/>
        <v>117.03270655963676</v>
      </c>
      <c r="P122" s="5">
        <f t="shared" si="12"/>
        <v>-40.214015151690319</v>
      </c>
      <c r="Q122" s="5">
        <f t="shared" si="13"/>
        <v>80.239193548394041</v>
      </c>
    </row>
    <row r="123" spans="5:17" x14ac:dyDescent="0.25">
      <c r="E123">
        <v>67.470240000000004</v>
      </c>
      <c r="F123">
        <v>223.99997999999999</v>
      </c>
      <c r="G123">
        <v>2922.7195999999999</v>
      </c>
      <c r="I123">
        <f t="shared" si="9"/>
        <v>-5.1314015151689318E-2</v>
      </c>
      <c r="K123">
        <f t="shared" si="10"/>
        <v>-0.23666327085168937</v>
      </c>
      <c r="L123">
        <f t="shared" si="11"/>
        <v>-0.52975999999999601</v>
      </c>
      <c r="N123" s="4">
        <f t="shared" si="14"/>
        <v>118.0329822427633</v>
      </c>
      <c r="P123" s="5">
        <f t="shared" si="12"/>
        <v>-51.314015151689318</v>
      </c>
      <c r="Q123" s="5">
        <f t="shared" si="13"/>
        <v>127.23919354839109</v>
      </c>
    </row>
    <row r="124" spans="5:17" x14ac:dyDescent="0.25">
      <c r="E124">
        <v>67.441640000000007</v>
      </c>
      <c r="F124">
        <v>223.99997999999999</v>
      </c>
      <c r="G124">
        <v>2947.3924999999999</v>
      </c>
      <c r="I124">
        <f t="shared" si="9"/>
        <v>-5.9104015151689282E-2</v>
      </c>
      <c r="K124">
        <f t="shared" si="10"/>
        <v>-0.24803084135168929</v>
      </c>
      <c r="L124">
        <f t="shared" si="11"/>
        <v>-0.55835999999999331</v>
      </c>
      <c r="N124" s="4">
        <f t="shared" si="14"/>
        <v>119.03326198005352</v>
      </c>
      <c r="P124" s="5">
        <f t="shared" si="12"/>
        <v>-59.104015151689282</v>
      </c>
      <c r="Q124" s="5">
        <f t="shared" si="13"/>
        <v>98.639193548393791</v>
      </c>
    </row>
    <row r="125" spans="5:17" x14ac:dyDescent="0.25">
      <c r="E125">
        <v>67.419809999999998</v>
      </c>
      <c r="F125">
        <v>223.99997999999999</v>
      </c>
      <c r="G125">
        <v>2972.0655000000002</v>
      </c>
      <c r="I125">
        <f t="shared" si="9"/>
        <v>-5.3704015151680551E-2</v>
      </c>
      <c r="K125">
        <f t="shared" si="10"/>
        <v>-0.24620842635168061</v>
      </c>
      <c r="L125">
        <f t="shared" si="11"/>
        <v>-0.58019000000000176</v>
      </c>
      <c r="N125" s="4">
        <f t="shared" si="14"/>
        <v>120.03354577150733</v>
      </c>
      <c r="P125" s="5">
        <f t="shared" si="12"/>
        <v>-53.704015151680551</v>
      </c>
      <c r="Q125" s="5">
        <f t="shared" si="13"/>
        <v>76.809193548385338</v>
      </c>
    </row>
    <row r="126" spans="5:17" x14ac:dyDescent="0.25">
      <c r="E126">
        <v>67.428740000000005</v>
      </c>
      <c r="F126">
        <v>223.9999</v>
      </c>
      <c r="G126">
        <v>2996.7386000000001</v>
      </c>
      <c r="I126">
        <f t="shared" si="9"/>
        <v>-4.0404015151693784E-2</v>
      </c>
      <c r="K126">
        <f t="shared" si="10"/>
        <v>-0.23648602585169382</v>
      </c>
      <c r="L126">
        <f t="shared" si="11"/>
        <v>-0.57125999999999522</v>
      </c>
      <c r="N126" s="4">
        <f t="shared" si="14"/>
        <v>121.03383361712478</v>
      </c>
      <c r="P126" s="5">
        <f t="shared" si="12"/>
        <v>-40.404015151693784</v>
      </c>
      <c r="Q126" s="5">
        <f t="shared" si="13"/>
        <v>85.739193548391881</v>
      </c>
    </row>
    <row r="127" spans="5:17" x14ac:dyDescent="0.25">
      <c r="E127">
        <v>67.423339999999996</v>
      </c>
      <c r="F127">
        <v>223.99997999999999</v>
      </c>
      <c r="G127">
        <v>3021.4115000000002</v>
      </c>
      <c r="I127">
        <f t="shared" si="9"/>
        <v>-5.1634015151677204E-2</v>
      </c>
      <c r="K127">
        <f t="shared" si="10"/>
        <v>-0.25129359635167725</v>
      </c>
      <c r="L127">
        <f t="shared" si="11"/>
        <v>-0.57666000000000395</v>
      </c>
      <c r="N127" s="4">
        <f t="shared" si="14"/>
        <v>122.034113354415</v>
      </c>
      <c r="P127" s="5">
        <f t="shared" si="12"/>
        <v>-51.634015151677204</v>
      </c>
      <c r="Q127" s="5">
        <f t="shared" si="13"/>
        <v>80.33919354838315</v>
      </c>
    </row>
    <row r="128" spans="5:17" x14ac:dyDescent="0.25">
      <c r="E128">
        <v>67.465140000000005</v>
      </c>
      <c r="F128">
        <v>223.99997999999999</v>
      </c>
      <c r="G128">
        <v>3046.0843</v>
      </c>
      <c r="I128">
        <f t="shared" si="9"/>
        <v>-4.0804015151678641E-2</v>
      </c>
      <c r="K128">
        <f t="shared" si="10"/>
        <v>-0.24404115235167867</v>
      </c>
      <c r="L128">
        <f t="shared" si="11"/>
        <v>-0.53485999999999478</v>
      </c>
      <c r="N128" s="4">
        <f t="shared" si="14"/>
        <v>123.03438903754154</v>
      </c>
      <c r="P128" s="5">
        <f t="shared" si="12"/>
        <v>-40.804015151678641</v>
      </c>
      <c r="Q128" s="5">
        <f t="shared" si="13"/>
        <v>122.13919354839231</v>
      </c>
    </row>
    <row r="129" spans="5:17" x14ac:dyDescent="0.25">
      <c r="E129">
        <v>67.402240000000006</v>
      </c>
      <c r="F129">
        <v>223.99997999999999</v>
      </c>
      <c r="G129">
        <v>3070.7575000000002</v>
      </c>
      <c r="I129">
        <f t="shared" si="9"/>
        <v>-3.8654015151678323E-2</v>
      </c>
      <c r="K129">
        <f t="shared" si="10"/>
        <v>-0.24546876635167836</v>
      </c>
      <c r="L129">
        <f t="shared" si="11"/>
        <v>-0.59775999999999385</v>
      </c>
      <c r="N129" s="4">
        <f t="shared" si="14"/>
        <v>124.03468093732262</v>
      </c>
      <c r="P129" s="5">
        <f t="shared" si="12"/>
        <v>-38.654015151678323</v>
      </c>
      <c r="Q129" s="5">
        <f t="shared" si="13"/>
        <v>59.239193548393246</v>
      </c>
    </row>
    <row r="130" spans="5:17" x14ac:dyDescent="0.25">
      <c r="E130">
        <v>67.436040000000006</v>
      </c>
      <c r="F130">
        <v>223.99997999999999</v>
      </c>
      <c r="G130">
        <v>3095.4303</v>
      </c>
      <c r="I130">
        <f t="shared" si="9"/>
        <v>-4.1754015151695967E-2</v>
      </c>
      <c r="K130">
        <f t="shared" si="10"/>
        <v>-0.25214632235169598</v>
      </c>
      <c r="L130">
        <f t="shared" si="11"/>
        <v>-0.56395999999999447</v>
      </c>
      <c r="N130" s="4">
        <f t="shared" si="14"/>
        <v>125.03495662044921</v>
      </c>
      <c r="P130" s="5">
        <f t="shared" si="12"/>
        <v>-41.754015151695967</v>
      </c>
      <c r="Q130" s="5">
        <f t="shared" si="13"/>
        <v>93.039193548392632</v>
      </c>
    </row>
    <row r="131" spans="5:17" x14ac:dyDescent="0.25">
      <c r="E131">
        <v>67.420739999999995</v>
      </c>
      <c r="F131">
        <v>223.99997999999999</v>
      </c>
      <c r="G131">
        <v>3120.1033000000002</v>
      </c>
      <c r="I131">
        <f t="shared" si="9"/>
        <v>-5.0044015151684107E-2</v>
      </c>
      <c r="K131">
        <f t="shared" si="10"/>
        <v>-0.26401390735168417</v>
      </c>
      <c r="L131">
        <f t="shared" si="11"/>
        <v>-0.57926000000000499</v>
      </c>
      <c r="N131" s="4">
        <f t="shared" si="14"/>
        <v>126.03524041190302</v>
      </c>
      <c r="P131" s="5">
        <f t="shared" si="12"/>
        <v>-50.044015151684107</v>
      </c>
      <c r="Q131" s="5">
        <f t="shared" si="13"/>
        <v>77.739193548382104</v>
      </c>
    </row>
    <row r="132" spans="5:17" x14ac:dyDescent="0.25">
      <c r="E132">
        <v>67.478639999999999</v>
      </c>
      <c r="F132">
        <v>223.99997999999999</v>
      </c>
      <c r="G132">
        <v>3144.7763</v>
      </c>
      <c r="I132">
        <f t="shared" si="9"/>
        <v>-0.10815401515168332</v>
      </c>
      <c r="K132">
        <f t="shared" si="10"/>
        <v>-0.32570149235168339</v>
      </c>
      <c r="L132">
        <f t="shared" si="11"/>
        <v>-0.52136000000000138</v>
      </c>
      <c r="N132" s="4">
        <f t="shared" si="14"/>
        <v>127.03552420335684</v>
      </c>
      <c r="P132" s="5">
        <f t="shared" si="12"/>
        <v>-108.15401515168332</v>
      </c>
      <c r="Q132" s="5">
        <f t="shared" si="13"/>
        <v>135.63919354838572</v>
      </c>
    </row>
    <row r="133" spans="5:17" x14ac:dyDescent="0.25">
      <c r="E133">
        <v>67.800039999999996</v>
      </c>
      <c r="F133">
        <v>223.99997999999999</v>
      </c>
      <c r="G133">
        <v>3169.4493000000002</v>
      </c>
      <c r="I133">
        <f t="shared" si="9"/>
        <v>7.1959848483231781E-3</v>
      </c>
      <c r="K133">
        <f t="shared" si="10"/>
        <v>-0.21392907735167688</v>
      </c>
      <c r="L133">
        <f t="shared" si="11"/>
        <v>-0.19996000000000436</v>
      </c>
      <c r="N133" s="4">
        <f>(G133-$G$5)/24.666</f>
        <v>128.03609665126086</v>
      </c>
      <c r="P133" s="5">
        <f t="shared" ref="P133:P136" si="15">I133*1000</f>
        <v>7.1959848483231781</v>
      </c>
      <c r="Q133" s="6">
        <f t="shared" ref="Q133:Q136" si="16">(L133-$M$9)*1000</f>
        <v>457.03919354838274</v>
      </c>
    </row>
    <row r="134" spans="5:17" x14ac:dyDescent="0.25">
      <c r="E134">
        <v>67.800039999999996</v>
      </c>
      <c r="F134">
        <v>223.99997999999999</v>
      </c>
      <c r="G134">
        <v>3194.1221</v>
      </c>
      <c r="I134">
        <f t="shared" ref="I134:I136" si="17">F266-$J$5</f>
        <v>7.2595984848305761E-2</v>
      </c>
      <c r="K134">
        <f t="shared" ref="K134:K136" si="18">-(G134-$G$5)*0.000145+0.236805+I134</f>
        <v>-0.15210663335169428</v>
      </c>
      <c r="L134">
        <f t="shared" ref="L134:L136" si="19">E134-77.5+19/2</f>
        <v>-0.19996000000000436</v>
      </c>
      <c r="N134" s="4">
        <v>128</v>
      </c>
      <c r="P134" s="6">
        <f t="shared" si="15"/>
        <v>72.595984848305761</v>
      </c>
      <c r="Q134" s="6">
        <f t="shared" si="16"/>
        <v>457.03919354838274</v>
      </c>
    </row>
    <row r="135" spans="5:17" x14ac:dyDescent="0.25">
      <c r="E135">
        <v>67.799940000000007</v>
      </c>
      <c r="F135">
        <v>223.99997999999999</v>
      </c>
      <c r="G135">
        <v>3218.7950999999998</v>
      </c>
      <c r="I135">
        <f t="shared" si="17"/>
        <v>-3.4804015151678414E-2</v>
      </c>
      <c r="K135">
        <f t="shared" si="18"/>
        <v>-0.26308421835167844</v>
      </c>
      <c r="L135">
        <f t="shared" si="19"/>
        <v>-0.20005999999999347</v>
      </c>
      <c r="N135" s="4">
        <v>129</v>
      </c>
      <c r="P135" s="5">
        <f t="shared" si="15"/>
        <v>-34.804015151678414</v>
      </c>
      <c r="Q135" s="5">
        <f t="shared" si="16"/>
        <v>456.93919354839363</v>
      </c>
    </row>
    <row r="136" spans="5:17" x14ac:dyDescent="0.25">
      <c r="E136">
        <v>67.310940000000002</v>
      </c>
      <c r="F136">
        <v>223.99997999999999</v>
      </c>
      <c r="G136">
        <v>3243.4679999999998</v>
      </c>
      <c r="I136">
        <f t="shared" si="17"/>
        <v>-4.9124015151676304E-2</v>
      </c>
      <c r="K136">
        <f t="shared" si="18"/>
        <v>-0.2809817888516763</v>
      </c>
      <c r="L136">
        <f t="shared" si="19"/>
        <v>-0.68905999999999779</v>
      </c>
      <c r="N136" s="4">
        <v>130</v>
      </c>
      <c r="P136" s="5">
        <f t="shared" si="15"/>
        <v>-49.124015151676304</v>
      </c>
      <c r="Q136" s="5">
        <f t="shared" si="16"/>
        <v>-32.060806451610688</v>
      </c>
    </row>
    <row r="137" spans="5:17" x14ac:dyDescent="0.25">
      <c r="E137">
        <v>77.500039999999998</v>
      </c>
      <c r="F137">
        <v>236.85208</v>
      </c>
      <c r="G137">
        <v>11.31109</v>
      </c>
    </row>
    <row r="138" spans="5:17" x14ac:dyDescent="0.25">
      <c r="E138">
        <v>77.500039999999998</v>
      </c>
      <c r="F138">
        <v>236.88928000000001</v>
      </c>
      <c r="G138">
        <v>35.983669999999996</v>
      </c>
    </row>
    <row r="139" spans="5:17" x14ac:dyDescent="0.25">
      <c r="E139">
        <v>77.500039999999998</v>
      </c>
      <c r="F139">
        <v>236.98768000000001</v>
      </c>
      <c r="G139">
        <v>60.656799999999997</v>
      </c>
    </row>
    <row r="140" spans="5:17" x14ac:dyDescent="0.25">
      <c r="E140">
        <v>77.500039999999998</v>
      </c>
      <c r="F140">
        <v>236.96408</v>
      </c>
      <c r="G140">
        <v>85.329769999999996</v>
      </c>
    </row>
    <row r="141" spans="5:17" x14ac:dyDescent="0.25">
      <c r="E141">
        <v>77.499889999999994</v>
      </c>
      <c r="F141">
        <v>236.88695999999999</v>
      </c>
      <c r="G141">
        <v>110.00313</v>
      </c>
    </row>
    <row r="142" spans="5:17" x14ac:dyDescent="0.25">
      <c r="E142">
        <v>77.499970000000005</v>
      </c>
      <c r="F142">
        <v>236.88808</v>
      </c>
      <c r="G142">
        <v>134.67608999999999</v>
      </c>
    </row>
    <row r="143" spans="5:17" x14ac:dyDescent="0.25">
      <c r="E143">
        <v>77.499949999999998</v>
      </c>
      <c r="F143">
        <v>236.90698</v>
      </c>
      <c r="G143">
        <v>159.34859</v>
      </c>
    </row>
    <row r="144" spans="5:17" x14ac:dyDescent="0.25">
      <c r="E144">
        <v>77.500110000000006</v>
      </c>
      <c r="F144">
        <v>236.88357999999999</v>
      </c>
      <c r="G144">
        <v>184.02180000000001</v>
      </c>
    </row>
    <row r="145" spans="5:7" x14ac:dyDescent="0.25">
      <c r="E145">
        <v>77.49991</v>
      </c>
      <c r="F145">
        <v>236.91308000000001</v>
      </c>
      <c r="G145">
        <v>208.69461000000001</v>
      </c>
    </row>
    <row r="146" spans="5:7" x14ac:dyDescent="0.25">
      <c r="E146">
        <v>77.500039999999998</v>
      </c>
      <c r="F146">
        <v>236.91337999999999</v>
      </c>
      <c r="G146">
        <v>233.36750000000001</v>
      </c>
    </row>
    <row r="147" spans="5:7" x14ac:dyDescent="0.25">
      <c r="E147">
        <v>77.500039999999998</v>
      </c>
      <c r="F147">
        <v>236.87997999999999</v>
      </c>
      <c r="G147">
        <v>258.04070000000002</v>
      </c>
    </row>
    <row r="148" spans="5:7" x14ac:dyDescent="0.25">
      <c r="E148">
        <v>77.500039999999998</v>
      </c>
      <c r="F148">
        <v>236.89426</v>
      </c>
      <c r="G148">
        <v>282.71359000000001</v>
      </c>
    </row>
    <row r="149" spans="5:7" x14ac:dyDescent="0.25">
      <c r="E149">
        <v>77.500039999999998</v>
      </c>
      <c r="F149">
        <v>236.90618000000001</v>
      </c>
      <c r="G149">
        <v>307.38655999999997</v>
      </c>
    </row>
    <row r="150" spans="5:7" x14ac:dyDescent="0.25">
      <c r="E150">
        <v>77.500039999999998</v>
      </c>
      <c r="F150">
        <v>236.89297999999999</v>
      </c>
      <c r="G150">
        <v>332.05937999999998</v>
      </c>
    </row>
    <row r="151" spans="5:7" x14ac:dyDescent="0.25">
      <c r="E151">
        <v>77.500110000000006</v>
      </c>
      <c r="F151">
        <v>236.91698</v>
      </c>
      <c r="G151">
        <v>356.73250000000002</v>
      </c>
    </row>
    <row r="152" spans="5:7" x14ac:dyDescent="0.25">
      <c r="E152">
        <v>77.500039999999998</v>
      </c>
      <c r="F152">
        <v>236.89627999999999</v>
      </c>
      <c r="G152">
        <v>381.40523000000002</v>
      </c>
    </row>
    <row r="153" spans="5:7" x14ac:dyDescent="0.25">
      <c r="E153">
        <v>77.50009</v>
      </c>
      <c r="F153">
        <v>236.91023000000001</v>
      </c>
      <c r="G153">
        <v>406.07828000000001</v>
      </c>
    </row>
    <row r="154" spans="5:7" x14ac:dyDescent="0.25">
      <c r="E154">
        <v>77.500039999999998</v>
      </c>
      <c r="F154">
        <v>236.90618000000001</v>
      </c>
      <c r="G154">
        <v>430.75101999999998</v>
      </c>
    </row>
    <row r="155" spans="5:7" x14ac:dyDescent="0.25">
      <c r="E155">
        <v>77.500039999999998</v>
      </c>
      <c r="F155">
        <v>236.91118</v>
      </c>
      <c r="G155">
        <v>455.42437999999999</v>
      </c>
    </row>
    <row r="156" spans="5:7" x14ac:dyDescent="0.25">
      <c r="E156">
        <v>77.500039999999998</v>
      </c>
      <c r="F156">
        <v>236.90373</v>
      </c>
      <c r="G156">
        <v>480.09703000000002</v>
      </c>
    </row>
    <row r="157" spans="5:7" x14ac:dyDescent="0.25">
      <c r="E157">
        <v>77.500159999999994</v>
      </c>
      <c r="F157">
        <v>236.89116000000001</v>
      </c>
      <c r="G157">
        <v>504.77023000000003</v>
      </c>
    </row>
    <row r="158" spans="5:7" x14ac:dyDescent="0.25">
      <c r="E158">
        <v>77.500039999999998</v>
      </c>
      <c r="F158">
        <v>236.93068</v>
      </c>
      <c r="G158">
        <v>529.44313</v>
      </c>
    </row>
    <row r="159" spans="5:7" x14ac:dyDescent="0.25">
      <c r="E159">
        <v>77.500039999999998</v>
      </c>
      <c r="F159">
        <v>236.91663</v>
      </c>
      <c r="G159">
        <v>554.11586</v>
      </c>
    </row>
    <row r="160" spans="5:7" x14ac:dyDescent="0.25">
      <c r="E160">
        <v>77.500039999999998</v>
      </c>
      <c r="F160">
        <v>236.91278</v>
      </c>
      <c r="G160">
        <v>578.78905999999995</v>
      </c>
    </row>
    <row r="161" spans="5:7" x14ac:dyDescent="0.25">
      <c r="E161">
        <v>77.500039999999998</v>
      </c>
      <c r="F161">
        <v>236.90573000000001</v>
      </c>
      <c r="G161">
        <v>603.46180000000004</v>
      </c>
    </row>
    <row r="162" spans="5:7" x14ac:dyDescent="0.25">
      <c r="E162">
        <v>77.49991</v>
      </c>
      <c r="F162">
        <v>236.91569000000001</v>
      </c>
      <c r="G162">
        <v>628.13477</v>
      </c>
    </row>
    <row r="163" spans="5:7" x14ac:dyDescent="0.25">
      <c r="E163">
        <v>77.500039999999998</v>
      </c>
      <c r="F163">
        <v>236.89563000000001</v>
      </c>
      <c r="G163">
        <v>652.80781000000002</v>
      </c>
    </row>
    <row r="164" spans="5:7" x14ac:dyDescent="0.25">
      <c r="E164">
        <v>77.500039999999998</v>
      </c>
      <c r="F164">
        <v>236.93303</v>
      </c>
      <c r="G164">
        <v>677.48086000000001</v>
      </c>
    </row>
    <row r="165" spans="5:7" x14ac:dyDescent="0.25">
      <c r="E165">
        <v>77.500159999999994</v>
      </c>
      <c r="F165">
        <v>236.88937999999999</v>
      </c>
      <c r="G165">
        <v>702.15374999999995</v>
      </c>
    </row>
    <row r="166" spans="5:7" x14ac:dyDescent="0.25">
      <c r="E166">
        <v>77.500039999999998</v>
      </c>
      <c r="F166">
        <v>236.89048</v>
      </c>
      <c r="G166">
        <v>726.82664</v>
      </c>
    </row>
    <row r="167" spans="5:7" x14ac:dyDescent="0.25">
      <c r="E167">
        <v>77.499930000000006</v>
      </c>
      <c r="F167">
        <v>236.92252999999999</v>
      </c>
      <c r="G167">
        <v>751.49953000000005</v>
      </c>
    </row>
    <row r="168" spans="5:7" x14ac:dyDescent="0.25">
      <c r="E168">
        <v>77.500039999999998</v>
      </c>
      <c r="F168">
        <v>236.92287999999999</v>
      </c>
      <c r="G168">
        <v>776.17241999999999</v>
      </c>
    </row>
    <row r="169" spans="5:7" x14ac:dyDescent="0.25">
      <c r="E169">
        <v>77.500039999999998</v>
      </c>
      <c r="F169">
        <v>236.89828</v>
      </c>
      <c r="G169">
        <v>800.84555</v>
      </c>
    </row>
    <row r="170" spans="5:7" x14ac:dyDescent="0.25">
      <c r="E170">
        <v>77.49991</v>
      </c>
      <c r="F170">
        <v>236.92197999999999</v>
      </c>
      <c r="G170">
        <v>825.51836000000003</v>
      </c>
    </row>
    <row r="171" spans="5:7" x14ac:dyDescent="0.25">
      <c r="E171">
        <v>77.499899999999997</v>
      </c>
      <c r="F171">
        <v>236.90618000000001</v>
      </c>
      <c r="G171">
        <v>850.19147999999996</v>
      </c>
    </row>
    <row r="172" spans="5:7" x14ac:dyDescent="0.25">
      <c r="E172">
        <v>77.499939999999995</v>
      </c>
      <c r="F172">
        <v>236.91098</v>
      </c>
      <c r="G172">
        <v>874.86429999999996</v>
      </c>
    </row>
    <row r="173" spans="5:7" x14ac:dyDescent="0.25">
      <c r="E173">
        <v>77.500039999999998</v>
      </c>
      <c r="F173">
        <v>236.88427999999999</v>
      </c>
      <c r="G173">
        <v>899.53742</v>
      </c>
    </row>
    <row r="174" spans="5:7" x14ac:dyDescent="0.25">
      <c r="E174">
        <v>77.499949999999998</v>
      </c>
      <c r="F174">
        <v>236.93207000000001</v>
      </c>
      <c r="G174">
        <v>924.21023000000002</v>
      </c>
    </row>
    <row r="175" spans="5:7" x14ac:dyDescent="0.25">
      <c r="E175">
        <v>77.500039999999998</v>
      </c>
      <c r="F175">
        <v>236.92148</v>
      </c>
      <c r="G175">
        <v>948.88319999999999</v>
      </c>
    </row>
    <row r="176" spans="5:7" x14ac:dyDescent="0.25">
      <c r="E176">
        <v>77.49991</v>
      </c>
      <c r="F176">
        <v>236.92723000000001</v>
      </c>
      <c r="G176">
        <v>973.55633</v>
      </c>
    </row>
    <row r="177" spans="5:7" x14ac:dyDescent="0.25">
      <c r="E177">
        <v>77.499930000000006</v>
      </c>
      <c r="F177">
        <v>236.90508</v>
      </c>
      <c r="G177">
        <v>998.22906</v>
      </c>
    </row>
    <row r="178" spans="5:7" x14ac:dyDescent="0.25">
      <c r="E178">
        <v>77.500039999999998</v>
      </c>
      <c r="F178">
        <v>236.93192999999999</v>
      </c>
      <c r="G178">
        <v>1022.9021</v>
      </c>
    </row>
    <row r="179" spans="5:7" x14ac:dyDescent="0.25">
      <c r="E179">
        <v>77.500039999999998</v>
      </c>
      <c r="F179">
        <v>236.93127999999999</v>
      </c>
      <c r="G179">
        <v>1047.575</v>
      </c>
    </row>
    <row r="180" spans="5:7" x14ac:dyDescent="0.25">
      <c r="E180">
        <v>77.500129999999999</v>
      </c>
      <c r="F180">
        <v>236.92328000000001</v>
      </c>
      <c r="G180">
        <v>1072.2482</v>
      </c>
    </row>
    <row r="181" spans="5:7" x14ac:dyDescent="0.25">
      <c r="E181">
        <v>77.500039999999998</v>
      </c>
      <c r="F181">
        <v>236.92967999999999</v>
      </c>
      <c r="G181">
        <v>1096.921</v>
      </c>
    </row>
    <row r="182" spans="5:7" x14ac:dyDescent="0.25">
      <c r="E182">
        <v>77.500039999999998</v>
      </c>
      <c r="F182">
        <v>236.92863</v>
      </c>
      <c r="G182">
        <v>1121.5939000000001</v>
      </c>
    </row>
    <row r="183" spans="5:7" x14ac:dyDescent="0.25">
      <c r="E183">
        <v>77.500039999999998</v>
      </c>
      <c r="F183">
        <v>236.92277999999999</v>
      </c>
      <c r="G183">
        <v>1146.2668000000001</v>
      </c>
    </row>
    <row r="184" spans="5:7" x14ac:dyDescent="0.25">
      <c r="E184">
        <v>77.500039999999998</v>
      </c>
      <c r="F184">
        <v>236.92037999999999</v>
      </c>
      <c r="G184">
        <v>1170.9398000000001</v>
      </c>
    </row>
    <row r="185" spans="5:7" x14ac:dyDescent="0.25">
      <c r="E185">
        <v>77.500039999999998</v>
      </c>
      <c r="F185">
        <v>236.91978</v>
      </c>
      <c r="G185">
        <v>1195.6128000000001</v>
      </c>
    </row>
    <row r="186" spans="5:7" x14ac:dyDescent="0.25">
      <c r="E186">
        <v>77.499930000000006</v>
      </c>
      <c r="F186">
        <v>236.92648</v>
      </c>
      <c r="G186">
        <v>1220.2859000000001</v>
      </c>
    </row>
    <row r="187" spans="5:7" x14ac:dyDescent="0.25">
      <c r="E187">
        <v>77.500039999999998</v>
      </c>
      <c r="F187">
        <v>236.92813000000001</v>
      </c>
      <c r="G187">
        <v>1244.9586999999999</v>
      </c>
    </row>
    <row r="188" spans="5:7" x14ac:dyDescent="0.25">
      <c r="E188">
        <v>77.500039999999998</v>
      </c>
      <c r="F188">
        <v>236.92027999999999</v>
      </c>
      <c r="G188">
        <v>1269.6318000000001</v>
      </c>
    </row>
    <row r="189" spans="5:7" x14ac:dyDescent="0.25">
      <c r="E189">
        <v>77.500039999999998</v>
      </c>
      <c r="F189">
        <v>236.91937999999999</v>
      </c>
      <c r="G189">
        <v>1294.3045999999999</v>
      </c>
    </row>
    <row r="190" spans="5:7" x14ac:dyDescent="0.25">
      <c r="E190">
        <v>77.500039999999998</v>
      </c>
      <c r="F190">
        <v>236.90233000000001</v>
      </c>
      <c r="G190">
        <v>1318.9777999999999</v>
      </c>
    </row>
    <row r="191" spans="5:7" x14ac:dyDescent="0.25">
      <c r="E191">
        <v>77.500039999999998</v>
      </c>
      <c r="F191">
        <v>236.91302999999999</v>
      </c>
      <c r="G191">
        <v>1343.6504</v>
      </c>
    </row>
    <row r="192" spans="5:7" x14ac:dyDescent="0.25">
      <c r="E192">
        <v>77.500039999999998</v>
      </c>
      <c r="F192">
        <v>236.94023000000001</v>
      </c>
      <c r="G192">
        <v>1368.3234</v>
      </c>
    </row>
    <row r="193" spans="5:7" x14ac:dyDescent="0.25">
      <c r="E193">
        <v>77.500119999999995</v>
      </c>
      <c r="F193">
        <v>236.91648000000001</v>
      </c>
      <c r="G193">
        <v>1392.9963</v>
      </c>
    </row>
    <row r="194" spans="5:7" x14ac:dyDescent="0.25">
      <c r="E194">
        <v>77.500119999999995</v>
      </c>
      <c r="F194">
        <v>236.93137999999999</v>
      </c>
      <c r="G194">
        <v>1417.6694</v>
      </c>
    </row>
    <row r="195" spans="5:7" x14ac:dyDescent="0.25">
      <c r="E195">
        <v>77.500150000000005</v>
      </c>
      <c r="F195">
        <v>236.90845999999999</v>
      </c>
      <c r="G195">
        <v>1442.3424</v>
      </c>
    </row>
    <row r="196" spans="5:7" x14ac:dyDescent="0.25">
      <c r="E196">
        <v>77.500039999999998</v>
      </c>
      <c r="F196">
        <v>236.94122999999999</v>
      </c>
      <c r="G196">
        <v>1467.0152</v>
      </c>
    </row>
    <row r="197" spans="5:7" x14ac:dyDescent="0.25">
      <c r="E197">
        <v>77.500129999999999</v>
      </c>
      <c r="F197">
        <v>236.91253</v>
      </c>
      <c r="G197">
        <v>1491.6882000000001</v>
      </c>
    </row>
    <row r="198" spans="5:7" x14ac:dyDescent="0.25">
      <c r="E198">
        <v>77.499949999999998</v>
      </c>
      <c r="F198">
        <v>236.90467000000001</v>
      </c>
      <c r="G198">
        <v>1516.3611000000001</v>
      </c>
    </row>
    <row r="199" spans="5:7" x14ac:dyDescent="0.25">
      <c r="E199">
        <v>77.499939999999995</v>
      </c>
      <c r="F199">
        <v>236.91773000000001</v>
      </c>
      <c r="G199">
        <v>1541.0343</v>
      </c>
    </row>
    <row r="200" spans="5:7" x14ac:dyDescent="0.25">
      <c r="E200">
        <v>77.500039999999998</v>
      </c>
      <c r="F200">
        <v>236.93267</v>
      </c>
      <c r="G200">
        <v>1565.7071000000001</v>
      </c>
    </row>
    <row r="201" spans="5:7" x14ac:dyDescent="0.25">
      <c r="E201">
        <v>77.500039999999998</v>
      </c>
      <c r="F201">
        <v>236.91253</v>
      </c>
      <c r="G201">
        <v>1590.3801000000001</v>
      </c>
    </row>
    <row r="202" spans="5:7" x14ac:dyDescent="0.25">
      <c r="E202">
        <v>77.500039999999998</v>
      </c>
      <c r="F202">
        <v>236.94238999999999</v>
      </c>
      <c r="G202">
        <v>1615.0531000000001</v>
      </c>
    </row>
    <row r="203" spans="5:7" x14ac:dyDescent="0.25">
      <c r="E203">
        <v>77.500039999999998</v>
      </c>
      <c r="F203">
        <v>236.91253</v>
      </c>
      <c r="G203">
        <v>1639.7258999999999</v>
      </c>
    </row>
    <row r="204" spans="5:7" x14ac:dyDescent="0.25">
      <c r="E204">
        <v>77.500159999999994</v>
      </c>
      <c r="F204">
        <v>236.91843</v>
      </c>
      <c r="G204">
        <v>1664.3988999999999</v>
      </c>
    </row>
    <row r="205" spans="5:7" x14ac:dyDescent="0.25">
      <c r="E205">
        <v>77.500039999999998</v>
      </c>
      <c r="F205">
        <v>236.91992999999999</v>
      </c>
      <c r="G205">
        <v>1689.0718999999999</v>
      </c>
    </row>
    <row r="206" spans="5:7" x14ac:dyDescent="0.25">
      <c r="E206">
        <v>77.500039999999998</v>
      </c>
      <c r="F206">
        <v>236.90817999999999</v>
      </c>
      <c r="G206">
        <v>1713.7447999999999</v>
      </c>
    </row>
    <row r="207" spans="5:7" x14ac:dyDescent="0.25">
      <c r="E207">
        <v>77.500110000000006</v>
      </c>
      <c r="F207">
        <v>236.93113</v>
      </c>
      <c r="G207">
        <v>1738.4176</v>
      </c>
    </row>
    <row r="208" spans="5:7" x14ac:dyDescent="0.25">
      <c r="E208">
        <v>77.500039999999998</v>
      </c>
      <c r="F208">
        <v>236.94202999999999</v>
      </c>
      <c r="G208">
        <v>1763.0907999999999</v>
      </c>
    </row>
    <row r="209" spans="5:7" x14ac:dyDescent="0.25">
      <c r="E209">
        <v>77.500039999999998</v>
      </c>
      <c r="F209">
        <v>236.94392999999999</v>
      </c>
      <c r="G209">
        <v>1787.7637999999999</v>
      </c>
    </row>
    <row r="210" spans="5:7" x14ac:dyDescent="0.25">
      <c r="E210">
        <v>77.500039999999998</v>
      </c>
      <c r="F210">
        <v>236.91618</v>
      </c>
      <c r="G210">
        <v>1812.4366</v>
      </c>
    </row>
    <row r="211" spans="5:7" x14ac:dyDescent="0.25">
      <c r="E211">
        <v>77.500039999999998</v>
      </c>
      <c r="F211">
        <v>236.92482999999999</v>
      </c>
      <c r="G211">
        <v>1837.1096</v>
      </c>
    </row>
    <row r="212" spans="5:7" x14ac:dyDescent="0.25">
      <c r="E212">
        <v>77.500039999999998</v>
      </c>
      <c r="F212">
        <v>236.91238000000001</v>
      </c>
      <c r="G212">
        <v>1861.7826</v>
      </c>
    </row>
    <row r="213" spans="5:7" x14ac:dyDescent="0.25">
      <c r="E213">
        <v>77.500039999999998</v>
      </c>
      <c r="F213">
        <v>236.93136000000001</v>
      </c>
      <c r="G213">
        <v>1886.4557</v>
      </c>
    </row>
    <row r="214" spans="5:7" x14ac:dyDescent="0.25">
      <c r="E214">
        <v>77.500039999999998</v>
      </c>
      <c r="F214">
        <v>236.94837999999999</v>
      </c>
      <c r="G214">
        <v>1911.1285</v>
      </c>
    </row>
    <row r="215" spans="5:7" x14ac:dyDescent="0.25">
      <c r="E215">
        <v>77.500100000000003</v>
      </c>
      <c r="F215">
        <v>236.93903</v>
      </c>
      <c r="G215">
        <v>1935.8014000000001</v>
      </c>
    </row>
    <row r="216" spans="5:7" x14ac:dyDescent="0.25">
      <c r="E216">
        <v>77.500039999999998</v>
      </c>
      <c r="F216">
        <v>236.90733</v>
      </c>
      <c r="G216">
        <v>1960.4743000000001</v>
      </c>
    </row>
    <row r="217" spans="5:7" x14ac:dyDescent="0.25">
      <c r="E217">
        <v>77.499970000000005</v>
      </c>
      <c r="F217">
        <v>236.92343</v>
      </c>
      <c r="G217">
        <v>1985.1473000000001</v>
      </c>
    </row>
    <row r="218" spans="5:7" x14ac:dyDescent="0.25">
      <c r="E218">
        <v>77.500039999999998</v>
      </c>
      <c r="F218">
        <v>236.94128000000001</v>
      </c>
      <c r="G218">
        <v>2009.8203000000001</v>
      </c>
    </row>
    <row r="219" spans="5:7" x14ac:dyDescent="0.25">
      <c r="E219">
        <v>77.500039999999998</v>
      </c>
      <c r="F219">
        <v>236.91943000000001</v>
      </c>
      <c r="G219">
        <v>2034.4934000000001</v>
      </c>
    </row>
    <row r="220" spans="5:7" x14ac:dyDescent="0.25">
      <c r="E220">
        <v>77.500039999999998</v>
      </c>
      <c r="F220">
        <v>236.92398</v>
      </c>
      <c r="G220">
        <v>2059.1662000000001</v>
      </c>
    </row>
    <row r="221" spans="5:7" x14ac:dyDescent="0.25">
      <c r="E221">
        <v>77.500039999999998</v>
      </c>
      <c r="F221">
        <v>236.91507999999999</v>
      </c>
      <c r="G221">
        <v>2083.8391999999999</v>
      </c>
    </row>
    <row r="222" spans="5:7" x14ac:dyDescent="0.25">
      <c r="E222">
        <v>77.500039999999998</v>
      </c>
      <c r="F222">
        <v>236.93393</v>
      </c>
      <c r="G222">
        <v>2108.5120999999999</v>
      </c>
    </row>
    <row r="223" spans="5:7" x14ac:dyDescent="0.25">
      <c r="E223">
        <v>77.500039999999998</v>
      </c>
      <c r="F223">
        <v>236.91757999999999</v>
      </c>
      <c r="G223">
        <v>2133.1851000000001</v>
      </c>
    </row>
    <row r="224" spans="5:7" x14ac:dyDescent="0.25">
      <c r="E224">
        <v>77.500039999999998</v>
      </c>
      <c r="F224">
        <v>236.90718000000001</v>
      </c>
      <c r="G224">
        <v>2157.8580000000002</v>
      </c>
    </row>
    <row r="225" spans="5:7" x14ac:dyDescent="0.25">
      <c r="E225">
        <v>77.500039999999998</v>
      </c>
      <c r="F225">
        <v>236.93893</v>
      </c>
      <c r="G225">
        <v>2182.5313000000001</v>
      </c>
    </row>
    <row r="226" spans="5:7" x14ac:dyDescent="0.25">
      <c r="E226">
        <v>77.500039999999998</v>
      </c>
      <c r="F226">
        <v>236.92568</v>
      </c>
      <c r="G226">
        <v>2207.2040000000002</v>
      </c>
    </row>
    <row r="227" spans="5:7" x14ac:dyDescent="0.25">
      <c r="E227">
        <v>77.500039999999998</v>
      </c>
      <c r="F227">
        <v>236.94323</v>
      </c>
      <c r="G227">
        <v>2231.8768</v>
      </c>
    </row>
    <row r="228" spans="5:7" x14ac:dyDescent="0.25">
      <c r="E228">
        <v>77.499970000000005</v>
      </c>
      <c r="F228">
        <v>236.92908</v>
      </c>
      <c r="G228">
        <v>2256.5495999999998</v>
      </c>
    </row>
    <row r="229" spans="5:7" x14ac:dyDescent="0.25">
      <c r="E229">
        <v>77.500039999999998</v>
      </c>
      <c r="F229">
        <v>236.91743</v>
      </c>
      <c r="G229">
        <v>2281.2229000000002</v>
      </c>
    </row>
    <row r="230" spans="5:7" x14ac:dyDescent="0.25">
      <c r="E230">
        <v>77.500100000000003</v>
      </c>
      <c r="F230">
        <v>236.89625000000001</v>
      </c>
      <c r="G230">
        <v>2305.8957999999998</v>
      </c>
    </row>
    <row r="231" spans="5:7" x14ac:dyDescent="0.25">
      <c r="E231">
        <v>77.499979999999994</v>
      </c>
      <c r="F231">
        <v>236.90993</v>
      </c>
      <c r="G231">
        <v>2330.5688</v>
      </c>
    </row>
    <row r="232" spans="5:7" x14ac:dyDescent="0.25">
      <c r="E232">
        <v>77.500129999999999</v>
      </c>
      <c r="F232">
        <v>236.90907999999999</v>
      </c>
      <c r="G232">
        <v>2355.2417</v>
      </c>
    </row>
    <row r="233" spans="5:7" x14ac:dyDescent="0.25">
      <c r="E233">
        <v>77.500039999999998</v>
      </c>
      <c r="F233">
        <v>236.91728000000001</v>
      </c>
      <c r="G233">
        <v>2379.9146000000001</v>
      </c>
    </row>
    <row r="234" spans="5:7" x14ac:dyDescent="0.25">
      <c r="E234">
        <v>77.500039999999998</v>
      </c>
      <c r="F234">
        <v>236.91628</v>
      </c>
      <c r="G234">
        <v>2404.5877</v>
      </c>
    </row>
    <row r="235" spans="5:7" x14ac:dyDescent="0.25">
      <c r="E235">
        <v>77.500039999999998</v>
      </c>
      <c r="F235">
        <v>236.90486999999999</v>
      </c>
      <c r="G235">
        <v>2429.2606000000001</v>
      </c>
    </row>
    <row r="236" spans="5:7" x14ac:dyDescent="0.25">
      <c r="E236">
        <v>77.499979999999994</v>
      </c>
      <c r="F236">
        <v>236.82458</v>
      </c>
      <c r="G236">
        <v>2453.9335000000001</v>
      </c>
    </row>
    <row r="237" spans="5:7" x14ac:dyDescent="0.25">
      <c r="E237">
        <v>77.500039999999998</v>
      </c>
      <c r="F237">
        <v>236.83547999999999</v>
      </c>
      <c r="G237">
        <v>2478.6064000000001</v>
      </c>
    </row>
    <row r="238" spans="5:7" x14ac:dyDescent="0.25">
      <c r="E238">
        <v>77.500039999999998</v>
      </c>
      <c r="F238">
        <v>236.83837</v>
      </c>
      <c r="G238">
        <v>2503.2791999999999</v>
      </c>
    </row>
    <row r="239" spans="5:7" x14ac:dyDescent="0.25">
      <c r="E239">
        <v>77.499920000000003</v>
      </c>
      <c r="F239">
        <v>236.84547000000001</v>
      </c>
      <c r="G239">
        <v>2527.9524000000001</v>
      </c>
    </row>
    <row r="240" spans="5:7" x14ac:dyDescent="0.25">
      <c r="E240">
        <v>77.500039999999998</v>
      </c>
      <c r="F240">
        <v>236.83564999999999</v>
      </c>
      <c r="G240">
        <v>2552.6253000000002</v>
      </c>
    </row>
    <row r="241" spans="5:7" x14ac:dyDescent="0.25">
      <c r="E241">
        <v>77.500039999999998</v>
      </c>
      <c r="F241">
        <v>236.84045</v>
      </c>
      <c r="G241">
        <v>2577.2982000000002</v>
      </c>
    </row>
    <row r="242" spans="5:7" x14ac:dyDescent="0.25">
      <c r="E242">
        <v>77.500039999999998</v>
      </c>
      <c r="F242">
        <v>236.85437999999999</v>
      </c>
      <c r="G242">
        <v>2601.9712</v>
      </c>
    </row>
    <row r="243" spans="5:7" x14ac:dyDescent="0.25">
      <c r="E243">
        <v>77.499920000000003</v>
      </c>
      <c r="F243">
        <v>236.82257999999999</v>
      </c>
      <c r="G243">
        <v>2626.6442999999999</v>
      </c>
    </row>
    <row r="244" spans="5:7" x14ac:dyDescent="0.25">
      <c r="E244">
        <v>77.500119999999995</v>
      </c>
      <c r="F244">
        <v>236.84858</v>
      </c>
      <c r="G244">
        <v>2651.3171000000002</v>
      </c>
    </row>
    <row r="245" spans="5:7" x14ac:dyDescent="0.25">
      <c r="E245">
        <v>77.500039999999998</v>
      </c>
      <c r="F245">
        <v>236.82787999999999</v>
      </c>
      <c r="G245">
        <v>2675.9902000000002</v>
      </c>
    </row>
    <row r="246" spans="5:7" x14ac:dyDescent="0.25">
      <c r="E246">
        <v>77.499979999999994</v>
      </c>
      <c r="F246">
        <v>236.84997999999999</v>
      </c>
      <c r="G246">
        <v>2700.6631000000002</v>
      </c>
    </row>
    <row r="247" spans="5:7" x14ac:dyDescent="0.25">
      <c r="E247">
        <v>77.500039999999998</v>
      </c>
      <c r="F247">
        <v>236.82918000000001</v>
      </c>
      <c r="G247">
        <v>2725.3359999999998</v>
      </c>
    </row>
    <row r="248" spans="5:7" x14ac:dyDescent="0.25">
      <c r="E248">
        <v>77.500039999999998</v>
      </c>
      <c r="F248">
        <v>236.84698</v>
      </c>
      <c r="G248">
        <v>2750.0088999999998</v>
      </c>
    </row>
    <row r="249" spans="5:7" x14ac:dyDescent="0.25">
      <c r="E249">
        <v>77.499920000000003</v>
      </c>
      <c r="F249">
        <v>236.84637000000001</v>
      </c>
      <c r="G249">
        <v>2774.6819</v>
      </c>
    </row>
    <row r="250" spans="5:7" x14ac:dyDescent="0.25">
      <c r="E250">
        <v>77.500039999999998</v>
      </c>
      <c r="F250">
        <v>236.85034999999999</v>
      </c>
      <c r="G250">
        <v>2799.3548999999998</v>
      </c>
    </row>
    <row r="251" spans="5:7" x14ac:dyDescent="0.25">
      <c r="E251">
        <v>77.500039999999998</v>
      </c>
      <c r="F251">
        <v>236.82488000000001</v>
      </c>
      <c r="G251">
        <v>2824.0275999999999</v>
      </c>
    </row>
    <row r="252" spans="5:7" x14ac:dyDescent="0.25">
      <c r="E252">
        <v>77.499930000000006</v>
      </c>
      <c r="F252">
        <v>236.85234</v>
      </c>
      <c r="G252">
        <v>2848.7006999999999</v>
      </c>
    </row>
    <row r="253" spans="5:7" x14ac:dyDescent="0.25">
      <c r="E253">
        <v>77.500039999999998</v>
      </c>
      <c r="F253">
        <v>236.84397999999999</v>
      </c>
      <c r="G253">
        <v>2873.3737000000001</v>
      </c>
    </row>
    <row r="254" spans="5:7" x14ac:dyDescent="0.25">
      <c r="E254">
        <v>77.499939999999995</v>
      </c>
      <c r="F254">
        <v>236.85977</v>
      </c>
      <c r="G254">
        <v>2898.0466000000001</v>
      </c>
    </row>
    <row r="255" spans="5:7" x14ac:dyDescent="0.25">
      <c r="E255">
        <v>77.500100000000003</v>
      </c>
      <c r="F255">
        <v>236.84867</v>
      </c>
      <c r="G255">
        <v>2922.7195999999999</v>
      </c>
    </row>
    <row r="256" spans="5:7" x14ac:dyDescent="0.25">
      <c r="E256">
        <v>77.500039999999998</v>
      </c>
      <c r="F256">
        <v>236.84088</v>
      </c>
      <c r="G256">
        <v>2947.3926000000001</v>
      </c>
    </row>
    <row r="257" spans="5:7" x14ac:dyDescent="0.25">
      <c r="E257">
        <v>77.500039999999998</v>
      </c>
      <c r="F257">
        <v>236.84628000000001</v>
      </c>
      <c r="G257">
        <v>2972.0655999999999</v>
      </c>
    </row>
    <row r="258" spans="5:7" x14ac:dyDescent="0.25">
      <c r="E258">
        <v>77.500159999999994</v>
      </c>
      <c r="F258">
        <v>236.85957999999999</v>
      </c>
      <c r="G258">
        <v>2996.7384999999999</v>
      </c>
    </row>
    <row r="259" spans="5:7" x14ac:dyDescent="0.25">
      <c r="E259">
        <v>77.49991</v>
      </c>
      <c r="F259">
        <v>236.84835000000001</v>
      </c>
      <c r="G259">
        <v>3021.4114</v>
      </c>
    </row>
    <row r="260" spans="5:7" x14ac:dyDescent="0.25">
      <c r="E260">
        <v>77.500039999999998</v>
      </c>
      <c r="F260">
        <v>236.85918000000001</v>
      </c>
      <c r="G260">
        <v>3046.0844999999999</v>
      </c>
    </row>
    <row r="261" spans="5:7" x14ac:dyDescent="0.25">
      <c r="E261">
        <v>77.500119999999995</v>
      </c>
      <c r="F261">
        <v>236.86133000000001</v>
      </c>
      <c r="G261">
        <v>3070.7574</v>
      </c>
    </row>
    <row r="262" spans="5:7" x14ac:dyDescent="0.25">
      <c r="E262">
        <v>77.500129999999999</v>
      </c>
      <c r="F262">
        <v>236.85822999999999</v>
      </c>
      <c r="G262">
        <v>3095.4303</v>
      </c>
    </row>
    <row r="263" spans="5:7" x14ac:dyDescent="0.25">
      <c r="E263">
        <v>77.500039999999998</v>
      </c>
      <c r="F263">
        <v>236.84994</v>
      </c>
      <c r="G263">
        <v>3120.1032</v>
      </c>
    </row>
    <row r="264" spans="5:7" x14ac:dyDescent="0.25">
      <c r="E264">
        <v>77.500039999999998</v>
      </c>
      <c r="F264">
        <v>236.79183</v>
      </c>
      <c r="G264">
        <v>3144.7763</v>
      </c>
    </row>
    <row r="265" spans="5:7" x14ac:dyDescent="0.25">
      <c r="E265">
        <v>77.500140000000002</v>
      </c>
      <c r="F265">
        <v>236.90718000000001</v>
      </c>
      <c r="G265">
        <v>3169.4492</v>
      </c>
    </row>
    <row r="266" spans="5:7" x14ac:dyDescent="0.25">
      <c r="E266">
        <v>77.500100000000003</v>
      </c>
      <c r="F266">
        <v>236.97257999999999</v>
      </c>
      <c r="G266">
        <v>3194.1221</v>
      </c>
    </row>
    <row r="267" spans="5:7" x14ac:dyDescent="0.25">
      <c r="E267">
        <v>77.500119999999995</v>
      </c>
      <c r="F267">
        <v>236.86518000000001</v>
      </c>
      <c r="G267">
        <v>3218.7952</v>
      </c>
    </row>
    <row r="268" spans="5:7" x14ac:dyDescent="0.25">
      <c r="E268">
        <v>77.500039999999998</v>
      </c>
      <c r="F268">
        <v>236.85086000000001</v>
      </c>
      <c r="G268">
        <v>3243.4679999999998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2026-02-10T23:31:03Z</cp:lastPrinted>
  <dcterms:created xsi:type="dcterms:W3CDTF">2025-12-03T18:59:26Z</dcterms:created>
  <dcterms:modified xsi:type="dcterms:W3CDTF">2026-02-20T16:48:17Z</dcterms:modified>
</cp:coreProperties>
</file>