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magdata\Delta-II\Probe Guide Tube Study\"/>
    </mc:Choice>
  </mc:AlternateContent>
  <bookViews>
    <workbookView xWindow="0" yWindow="0" windowWidth="21570" windowHeight="879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3" i="1" l="1"/>
  <c r="E23" i="1" s="1"/>
  <c r="C23" i="1"/>
  <c r="G17" i="1" l="1"/>
  <c r="G9" i="1" l="1"/>
  <c r="G8" i="1"/>
  <c r="B16" i="1"/>
  <c r="B17" i="1"/>
</calcChain>
</file>

<file path=xl/sharedStrings.xml><?xml version="1.0" encoding="utf-8"?>
<sst xmlns="http://schemas.openxmlformats.org/spreadsheetml/2006/main" count="48" uniqueCount="28">
  <si>
    <t>DELTA probe positioning</t>
  </si>
  <si>
    <t>Y position</t>
  </si>
  <si>
    <t>Average</t>
  </si>
  <si>
    <t>Std</t>
  </si>
  <si>
    <t>Shimming</t>
  </si>
  <si>
    <t>Shim</t>
  </si>
  <si>
    <t xml:space="preserve"> change</t>
  </si>
  <si>
    <t>difference</t>
  </si>
  <si>
    <t>Comments</t>
  </si>
  <si>
    <t>Second measurement</t>
  </si>
  <si>
    <r>
      <t>Measured (</t>
    </r>
    <r>
      <rPr>
        <b/>
        <sz val="11"/>
        <color theme="1"/>
        <rFont val="Calibri"/>
        <family val="2"/>
      </rPr>
      <t>µm)</t>
    </r>
  </si>
  <si>
    <t>0.005" shim</t>
  </si>
  <si>
    <t>0.010" shim</t>
  </si>
  <si>
    <t>0.020" shim</t>
  </si>
  <si>
    <r>
      <t xml:space="preserve">180 </t>
    </r>
    <r>
      <rPr>
        <b/>
        <sz val="11"/>
        <color theme="1"/>
        <rFont val="Calibri"/>
        <family val="2"/>
      </rPr>
      <t>° flip</t>
    </r>
  </si>
  <si>
    <t>180 °</t>
  </si>
  <si>
    <t>0 °</t>
  </si>
  <si>
    <t>0.0075" shim</t>
  </si>
  <si>
    <t>0.0075" shim; re-installed</t>
  </si>
  <si>
    <t>X-Probe</t>
  </si>
  <si>
    <t>0.008"shift</t>
  </si>
  <si>
    <t xml:space="preserve">0.0097" </t>
  </si>
  <si>
    <t>0.003" shift</t>
  </si>
  <si>
    <t>Check y-probe</t>
  </si>
  <si>
    <t>Machining accuracy</t>
  </si>
  <si>
    <t>Good</t>
  </si>
  <si>
    <t>Check Accuracy of centeringing the probe</t>
  </si>
  <si>
    <t>Probe  in/out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</si>
</sst>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1" fontId="0" fillId="2" borderId="0" xfId="0" applyNumberFormat="1" applyFill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Fill="1"/>
    <xf numFmtId="0" fontId="0" fillId="4" borderId="0" xfId="0" applyFill="1" applyAlignment="1">
      <alignment horizontal="center"/>
    </xf>
    <xf numFmtId="164" fontId="0" fillId="0" borderId="0" xfId="0" applyNumberFormat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/>
    <xf numFmtId="0" fontId="0" fillId="3" borderId="0" xfId="0" applyFill="1"/>
    <xf numFmtId="1" fontId="0" fillId="5" borderId="0" xfId="0" applyNumberFormat="1" applyFill="1" applyAlignment="1">
      <alignment horizontal="center"/>
    </xf>
    <xf numFmtId="0" fontId="0" fillId="5" borderId="0" xfId="0" applyFill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3"/>
  <sheetViews>
    <sheetView tabSelected="1" topLeftCell="A16" workbookViewId="0">
      <selection activeCell="A5" sqref="A5"/>
    </sheetView>
  </sheetViews>
  <sheetFormatPr defaultRowHeight="15" x14ac:dyDescent="0.25"/>
  <cols>
    <col min="1" max="1" width="15.7109375" bestFit="1" customWidth="1"/>
    <col min="2" max="2" width="14.7109375" bestFit="1" customWidth="1"/>
    <col min="3" max="3" width="38.42578125" bestFit="1" customWidth="1"/>
    <col min="4" max="4" width="14.7109375" bestFit="1" customWidth="1"/>
    <col min="7" max="7" width="10.28515625" bestFit="1" customWidth="1"/>
    <col min="8" max="8" width="20.5703125" bestFit="1" customWidth="1"/>
    <col min="12" max="12" width="12.7109375" bestFit="1" customWidth="1"/>
  </cols>
  <sheetData>
    <row r="1" spans="1:8" ht="18.75" x14ac:dyDescent="0.3">
      <c r="C1" s="15" t="s">
        <v>0</v>
      </c>
      <c r="D1" s="4"/>
    </row>
    <row r="2" spans="1:8" x14ac:dyDescent="0.25">
      <c r="B2" s="4"/>
      <c r="C2" s="4" t="s">
        <v>26</v>
      </c>
      <c r="D2" s="4" t="s">
        <v>4</v>
      </c>
    </row>
    <row r="3" spans="1:8" x14ac:dyDescent="0.25">
      <c r="A3" s="4" t="s">
        <v>27</v>
      </c>
      <c r="B3" s="4"/>
      <c r="C3" s="4"/>
      <c r="D3" s="4"/>
    </row>
    <row r="4" spans="1:8" x14ac:dyDescent="0.25">
      <c r="B4" s="3" t="s">
        <v>1</v>
      </c>
      <c r="C4" s="4"/>
      <c r="D4" s="3" t="s">
        <v>1</v>
      </c>
      <c r="E4" s="3"/>
      <c r="F4" s="3"/>
      <c r="G4" s="4"/>
      <c r="H4" s="4"/>
    </row>
    <row r="5" spans="1:8" x14ac:dyDescent="0.25">
      <c r="B5" s="3" t="s">
        <v>10</v>
      </c>
      <c r="C5" s="4"/>
      <c r="D5" s="3" t="s">
        <v>10</v>
      </c>
      <c r="E5" s="3" t="s">
        <v>5</v>
      </c>
      <c r="F5" s="3" t="s">
        <v>6</v>
      </c>
      <c r="G5" s="3" t="s">
        <v>7</v>
      </c>
      <c r="H5" s="3" t="s">
        <v>8</v>
      </c>
    </row>
    <row r="6" spans="1:8" x14ac:dyDescent="0.25">
      <c r="D6" s="2"/>
      <c r="E6" s="2"/>
      <c r="F6" s="2"/>
      <c r="H6" s="2"/>
    </row>
    <row r="7" spans="1:8" x14ac:dyDescent="0.25">
      <c r="B7" s="1">
        <v>482</v>
      </c>
      <c r="D7" s="2">
        <v>161</v>
      </c>
      <c r="H7" s="2" t="s">
        <v>13</v>
      </c>
    </row>
    <row r="8" spans="1:8" x14ac:dyDescent="0.25">
      <c r="B8" s="1">
        <v>479</v>
      </c>
      <c r="D8" s="2">
        <v>426</v>
      </c>
      <c r="E8" s="2">
        <v>254</v>
      </c>
      <c r="F8" s="2">
        <v>265</v>
      </c>
      <c r="G8" s="6">
        <f>-E8+F8</f>
        <v>11</v>
      </c>
      <c r="H8" s="2" t="s">
        <v>12</v>
      </c>
    </row>
    <row r="9" spans="1:8" x14ac:dyDescent="0.25">
      <c r="B9" s="1">
        <v>478</v>
      </c>
      <c r="D9" s="2">
        <v>527</v>
      </c>
      <c r="E9" s="2">
        <v>381</v>
      </c>
      <c r="F9" s="2">
        <v>366</v>
      </c>
      <c r="G9" s="6">
        <f>-E9+F9</f>
        <v>-15</v>
      </c>
      <c r="H9" s="2" t="s">
        <v>11</v>
      </c>
    </row>
    <row r="10" spans="1:8" x14ac:dyDescent="0.25">
      <c r="B10" s="1">
        <v>457</v>
      </c>
      <c r="G10" s="7"/>
    </row>
    <row r="11" spans="1:8" x14ac:dyDescent="0.25">
      <c r="B11" s="1">
        <v>469</v>
      </c>
      <c r="C11" s="3" t="s">
        <v>9</v>
      </c>
      <c r="G11" s="7"/>
    </row>
    <row r="12" spans="1:8" x14ac:dyDescent="0.25">
      <c r="B12" s="1">
        <v>466</v>
      </c>
      <c r="D12" s="2">
        <v>160</v>
      </c>
      <c r="G12" s="7"/>
      <c r="H12" s="2" t="s">
        <v>13</v>
      </c>
    </row>
    <row r="13" spans="1:8" x14ac:dyDescent="0.25">
      <c r="B13" s="1">
        <v>473</v>
      </c>
      <c r="D13" s="2">
        <v>412</v>
      </c>
      <c r="E13" s="2">
        <v>254</v>
      </c>
      <c r="F13" s="2">
        <v>252</v>
      </c>
      <c r="G13" s="6">
        <v>-2</v>
      </c>
      <c r="H13" s="2" t="s">
        <v>12</v>
      </c>
    </row>
    <row r="14" spans="1:8" x14ac:dyDescent="0.25">
      <c r="B14" s="1">
        <v>478</v>
      </c>
      <c r="D14" s="2">
        <v>528</v>
      </c>
      <c r="E14" s="2">
        <v>381</v>
      </c>
      <c r="F14" s="2">
        <v>368</v>
      </c>
      <c r="G14" s="6">
        <v>-13</v>
      </c>
      <c r="H14" s="2" t="s">
        <v>11</v>
      </c>
    </row>
    <row r="15" spans="1:8" x14ac:dyDescent="0.25">
      <c r="B15" s="2"/>
      <c r="D15" s="2"/>
      <c r="E15" s="2"/>
      <c r="F15" s="2"/>
    </row>
    <row r="16" spans="1:8" x14ac:dyDescent="0.25">
      <c r="A16" s="3" t="s">
        <v>2</v>
      </c>
      <c r="B16" s="5">
        <f>AVERAGE(B7:B14)</f>
        <v>472.75</v>
      </c>
      <c r="D16" s="2"/>
    </row>
    <row r="17" spans="1:8" x14ac:dyDescent="0.25">
      <c r="A17" s="3" t="s">
        <v>3</v>
      </c>
      <c r="B17" s="5">
        <f>STDEV(B7:B14)</f>
        <v>8.3452296039628013</v>
      </c>
      <c r="F17" s="3" t="s">
        <v>3</v>
      </c>
      <c r="G17" s="5">
        <f>STDEV(G7:G14)</f>
        <v>11.954775893619532</v>
      </c>
    </row>
    <row r="19" spans="1:8" x14ac:dyDescent="0.25">
      <c r="C19" s="4" t="s">
        <v>14</v>
      </c>
    </row>
    <row r="21" spans="1:8" x14ac:dyDescent="0.25">
      <c r="B21" s="2">
        <v>160</v>
      </c>
      <c r="H21" s="2" t="s">
        <v>16</v>
      </c>
    </row>
    <row r="22" spans="1:8" x14ac:dyDescent="0.25">
      <c r="B22" s="2">
        <v>796</v>
      </c>
      <c r="H22" s="2" t="s">
        <v>15</v>
      </c>
    </row>
    <row r="23" spans="1:8" x14ac:dyDescent="0.25">
      <c r="B23" s="2"/>
      <c r="C23" s="8">
        <f>(796-160)/2</f>
        <v>318</v>
      </c>
      <c r="D23" s="13">
        <f>0.02*25400-C23</f>
        <v>190</v>
      </c>
      <c r="E23" s="9">
        <f>D23/25400</f>
        <v>7.4803149606299212E-3</v>
      </c>
      <c r="F23" s="2"/>
      <c r="H23" s="2"/>
    </row>
    <row r="24" spans="1:8" x14ac:dyDescent="0.25">
      <c r="B24" s="2"/>
      <c r="C24" s="2"/>
      <c r="D24" s="2"/>
      <c r="E24" s="2"/>
      <c r="F24" s="2"/>
      <c r="H24" s="2"/>
    </row>
    <row r="25" spans="1:8" x14ac:dyDescent="0.25">
      <c r="B25" s="2"/>
      <c r="C25" s="3" t="s">
        <v>17</v>
      </c>
      <c r="D25" s="2"/>
      <c r="E25" s="2"/>
      <c r="F25" s="2"/>
      <c r="H25" s="2"/>
    </row>
    <row r="26" spans="1:8" x14ac:dyDescent="0.25">
      <c r="B26" s="2">
        <v>491</v>
      </c>
      <c r="C26" s="2"/>
      <c r="D26" s="2"/>
      <c r="E26" s="2"/>
      <c r="F26" s="2"/>
      <c r="G26" s="10">
        <v>331</v>
      </c>
      <c r="H26" s="2" t="s">
        <v>16</v>
      </c>
    </row>
    <row r="27" spans="1:8" x14ac:dyDescent="0.25">
      <c r="B27" s="2">
        <v>460</v>
      </c>
      <c r="C27" s="2"/>
      <c r="D27" s="2"/>
      <c r="E27" s="2"/>
      <c r="F27" s="2"/>
      <c r="G27" s="10">
        <v>336</v>
      </c>
      <c r="H27" s="2" t="s">
        <v>15</v>
      </c>
    </row>
    <row r="28" spans="1:8" x14ac:dyDescent="0.25">
      <c r="C28" s="8">
        <v>-15</v>
      </c>
      <c r="D28" s="2"/>
      <c r="E28" s="2"/>
      <c r="F28" s="2"/>
      <c r="H28" s="2" t="s">
        <v>25</v>
      </c>
    </row>
    <row r="30" spans="1:8" x14ac:dyDescent="0.25">
      <c r="C30" s="3" t="s">
        <v>18</v>
      </c>
    </row>
    <row r="32" spans="1:8" x14ac:dyDescent="0.25">
      <c r="B32">
        <v>464</v>
      </c>
      <c r="G32" s="12">
        <v>304</v>
      </c>
      <c r="H32" s="2" t="s">
        <v>16</v>
      </c>
    </row>
    <row r="33" spans="1:8" x14ac:dyDescent="0.25">
      <c r="B33">
        <v>460</v>
      </c>
      <c r="G33" s="12">
        <v>336</v>
      </c>
      <c r="H33" s="2" t="s">
        <v>15</v>
      </c>
    </row>
    <row r="34" spans="1:8" x14ac:dyDescent="0.25">
      <c r="C34" s="11">
        <v>-2</v>
      </c>
      <c r="H34" s="2" t="s">
        <v>25</v>
      </c>
    </row>
    <row r="36" spans="1:8" x14ac:dyDescent="0.25">
      <c r="A36" s="4" t="s">
        <v>19</v>
      </c>
    </row>
    <row r="37" spans="1:8" x14ac:dyDescent="0.25">
      <c r="B37">
        <v>510</v>
      </c>
      <c r="H37" s="2" t="s">
        <v>16</v>
      </c>
    </row>
    <row r="38" spans="1:8" x14ac:dyDescent="0.25">
      <c r="B38">
        <v>344</v>
      </c>
      <c r="D38" s="14">
        <v>83</v>
      </c>
      <c r="H38" s="2" t="s">
        <v>15</v>
      </c>
    </row>
    <row r="40" spans="1:8" x14ac:dyDescent="0.25">
      <c r="C40" s="4" t="s">
        <v>20</v>
      </c>
    </row>
    <row r="41" spans="1:8" x14ac:dyDescent="0.25">
      <c r="E41" t="s">
        <v>21</v>
      </c>
    </row>
    <row r="42" spans="1:8" x14ac:dyDescent="0.25">
      <c r="B42">
        <v>320</v>
      </c>
      <c r="H42" s="2" t="s">
        <v>16</v>
      </c>
    </row>
    <row r="43" spans="1:8" x14ac:dyDescent="0.25">
      <c r="B43">
        <v>649</v>
      </c>
      <c r="D43" s="14">
        <v>-164</v>
      </c>
      <c r="H43" s="2" t="s">
        <v>15</v>
      </c>
    </row>
    <row r="45" spans="1:8" x14ac:dyDescent="0.25">
      <c r="C45" s="4" t="s">
        <v>22</v>
      </c>
    </row>
    <row r="47" spans="1:8" x14ac:dyDescent="0.25">
      <c r="B47">
        <v>496</v>
      </c>
      <c r="H47" s="2" t="s">
        <v>16</v>
      </c>
    </row>
    <row r="48" spans="1:8" x14ac:dyDescent="0.25">
      <c r="B48">
        <v>536</v>
      </c>
      <c r="H48" s="2" t="s">
        <v>15</v>
      </c>
    </row>
    <row r="49" spans="1:8" x14ac:dyDescent="0.25">
      <c r="C49" s="11">
        <v>-20</v>
      </c>
      <c r="H49" s="2" t="s">
        <v>24</v>
      </c>
    </row>
    <row r="50" spans="1:8" x14ac:dyDescent="0.25">
      <c r="A50" s="4" t="s">
        <v>23</v>
      </c>
    </row>
    <row r="51" spans="1:8" x14ac:dyDescent="0.25">
      <c r="B51">
        <v>472</v>
      </c>
      <c r="H51" s="2" t="s">
        <v>16</v>
      </c>
    </row>
    <row r="52" spans="1:8" x14ac:dyDescent="0.25">
      <c r="B52">
        <v>538</v>
      </c>
      <c r="H52" s="2" t="s">
        <v>15</v>
      </c>
    </row>
    <row r="53" spans="1:8" x14ac:dyDescent="0.25">
      <c r="C53" s="11">
        <v>-33</v>
      </c>
      <c r="H53" s="2" t="s">
        <v>24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SLAC National Accelerator Laboratory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Levashov, Yurii I.</dc:creator>
  <cp:lastModifiedBy>Levashov, Yurii I.</cp:lastModifiedBy>
  <dcterms:created xsi:type="dcterms:W3CDTF">2022-03-10T22:55:23Z</dcterms:created>
  <dcterms:modified xsi:type="dcterms:W3CDTF">2022-03-18T16:50:46Z</dcterms:modified>
</cp:coreProperties>
</file>