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ET\MagServe\MagData\LCLS-II-HE\Undulator\DELTA-II\Mechanical\"/>
    </mc:Choice>
  </mc:AlternateContent>
  <xr:revisionPtr revIDLastSave="0" documentId="13_ncr:1_{E490B630-C8DF-4C4D-B58E-403F9DC3AF58}" xr6:coauthVersionLast="47" xr6:coauthVersionMax="47" xr10:uidLastSave="{00000000-0000-0000-0000-000000000000}"/>
  <bookViews>
    <workbookView xWindow="2235" yWindow="90" windowWidth="26550" windowHeight="15855" activeTab="3" xr2:uid="{6B6AE77F-D5A9-4169-B08C-D3DD430983AB}"/>
  </bookViews>
  <sheets>
    <sheet name="04-25-2025" sheetId="1" r:id="rId1"/>
    <sheet name="05-01-2025" sheetId="2" r:id="rId2"/>
    <sheet name="05-06-2025" sheetId="3" r:id="rId3"/>
    <sheet name="6-11-25" sheetId="4" r:id="rId4"/>
    <sheet name="6-12-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5" l="1"/>
  <c r="O2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" i="5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" i="5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4" i="1"/>
</calcChain>
</file>

<file path=xl/sharedStrings.xml><?xml version="1.0" encoding="utf-8"?>
<sst xmlns="http://schemas.openxmlformats.org/spreadsheetml/2006/main" count="156" uniqueCount="125">
  <si>
    <t>I-6</t>
  </si>
  <si>
    <t>I-8</t>
  </si>
  <si>
    <t>I-10</t>
  </si>
  <si>
    <t>I-12</t>
  </si>
  <si>
    <t>I-14</t>
  </si>
  <si>
    <t>I-16</t>
  </si>
  <si>
    <t>I-18</t>
  </si>
  <si>
    <t>I-20</t>
  </si>
  <si>
    <t>I-22</t>
  </si>
  <si>
    <t>F-1</t>
  </si>
  <si>
    <t>F-2</t>
  </si>
  <si>
    <t>F-3</t>
  </si>
  <si>
    <t>F-4</t>
  </si>
  <si>
    <t>F-5</t>
  </si>
  <si>
    <t>Magnet Fixture</t>
  </si>
  <si>
    <t>DELTA (X1-X2)</t>
  </si>
  <si>
    <t>X1 (+Y)</t>
  </si>
  <si>
    <t>X2 (-Y)</t>
  </si>
  <si>
    <t>I-24</t>
  </si>
  <si>
    <t>I-26</t>
  </si>
  <si>
    <t>I-28</t>
  </si>
  <si>
    <t>I-30</t>
  </si>
  <si>
    <t>I-32</t>
  </si>
  <si>
    <t xml:space="preserve">     0    -0.0795   -16.0015    20.0068</t>
  </si>
  <si>
    <t xml:space="preserve">     0    49.3706   -16.0015    20.0042</t>
  </si>
  <si>
    <t xml:space="preserve">     0    98.6620   -16.0013    20.0042</t>
  </si>
  <si>
    <t xml:space="preserve">     0   147.9927   -16.0004    20.0043</t>
  </si>
  <si>
    <t xml:space="preserve">     0   197.3222   -16.0005    20.0051</t>
  </si>
  <si>
    <t xml:space="preserve">     0   246.6851   -16.0014    20.0050</t>
  </si>
  <si>
    <t xml:space="preserve">     0   296.0176   -16.0003    20.0036</t>
  </si>
  <si>
    <t xml:space="preserve">     0   345.3717   -16.0008    20.0064</t>
  </si>
  <si>
    <t xml:space="preserve">     0   394.7221   -16.0005    20.0041</t>
  </si>
  <si>
    <t xml:space="preserve">     0   444.0592   -16.0035    20.0025</t>
  </si>
  <si>
    <t xml:space="preserve">     0   493.4035   -16.0009    20.0060</t>
  </si>
  <si>
    <t xml:space="preserve">     0   542.7351   -16.0015    20.0058</t>
  </si>
  <si>
    <t xml:space="preserve">     0   592.0524   -16.0005    20.0051</t>
  </si>
  <si>
    <t xml:space="preserve">     0   641.3912   -16.0009    20.0050</t>
  </si>
  <si>
    <t xml:space="preserve">     0   690.7325   -16.0004    20.0042</t>
  </si>
  <si>
    <t xml:space="preserve">     0   740.0677   -16.0010    20.0047</t>
  </si>
  <si>
    <t xml:space="preserve">     0   789.4482   -16.0004    20.0043</t>
  </si>
  <si>
    <t xml:space="preserve">     0    -0.0614   -49.9990    20.0040</t>
  </si>
  <si>
    <t xml:space="preserve">     0    49.3193   -49.9989    20.0011</t>
  </si>
  <si>
    <t xml:space="preserve">     0    98.6517   -50.0001    20.0027</t>
  </si>
  <si>
    <t xml:space="preserve">     0   147.9849   -49.9996    20.0038</t>
  </si>
  <si>
    <t xml:space="preserve">     0   197.3155   -49.9985    20.0022</t>
  </si>
  <si>
    <t xml:space="preserve">     0   246.6840   -49.9988    20.0022</t>
  </si>
  <si>
    <t xml:space="preserve">     0   296.0203   -49.9988    20.0036</t>
  </si>
  <si>
    <t xml:space="preserve">     0   345.3754   -49.9989    20.0033</t>
  </si>
  <si>
    <t xml:space="preserve">     0   394.7197   -49.9999    20.0043</t>
  </si>
  <si>
    <t xml:space="preserve">     0   444.0405   -49.9985    20.0044</t>
  </si>
  <si>
    <t xml:space="preserve">     0   493.4066   -49.9996    20.0039</t>
  </si>
  <si>
    <t xml:space="preserve">     0   542.7263   -49.9995    20.0033</t>
  </si>
  <si>
    <t xml:space="preserve">     0   592.0593   -49.9991    20.0017</t>
  </si>
  <si>
    <t xml:space="preserve">     0   641.3828   -49.9990    20.0028</t>
  </si>
  <si>
    <t xml:space="preserve">     0   690.7384   -49.9998    20.0036</t>
  </si>
  <si>
    <t xml:space="preserve">     0   740.0680   -49.9995    20.0036</t>
  </si>
  <si>
    <t xml:space="preserve">     0   789.4955   -49.9981    20.0017</t>
  </si>
  <si>
    <t xml:space="preserve">     0    24.4760   -50.0036    20.0040</t>
  </si>
  <si>
    <t xml:space="preserve">     0    73.8566   -50.0034    20.0031</t>
  </si>
  <si>
    <t xml:space="preserve">     0   123.1896   -50.0034    20.0027</t>
  </si>
  <si>
    <t xml:space="preserve">     0   172.5241   -50.0038    20.0026</t>
  </si>
  <si>
    <t xml:space="preserve">     0   221.8559   -50.0042    20.0028</t>
  </si>
  <si>
    <t xml:space="preserve">     0   271.2226   -50.0041    20.0037</t>
  </si>
  <si>
    <t xml:space="preserve">     0   320.5574   -50.0031    20.0040</t>
  </si>
  <si>
    <t xml:space="preserve">     0   369.9049   -50.0045    20.0031</t>
  </si>
  <si>
    <t xml:space="preserve">     0   419.2579   -50.0040    20.0025</t>
  </si>
  <si>
    <t xml:space="preserve">     0   468.5778   -50.0032    20.0031</t>
  </si>
  <si>
    <t xml:space="preserve">     0   517.9430   -50.0034    20.0031</t>
  </si>
  <si>
    <t xml:space="preserve">     0   567.2649   -50.0040    20.0017</t>
  </si>
  <si>
    <t xml:space="preserve">     0   616.5965   -50.0035    20.0026</t>
  </si>
  <si>
    <t xml:space="preserve">     0   665.9221   -50.0040    20.0028</t>
  </si>
  <si>
    <t xml:space="preserve">     0   715.2803   -50.0042    20.0028</t>
  </si>
  <si>
    <t xml:space="preserve">     0   764.5971   -50.0039    20.0029</t>
  </si>
  <si>
    <t xml:space="preserve">     0   814.0323   -50.0040    20.0032</t>
  </si>
  <si>
    <t xml:space="preserve">     0    24.4593   -16.0052    20.0026</t>
  </si>
  <si>
    <t xml:space="preserve">     0    73.9098   -16.0057    20.0041</t>
  </si>
  <si>
    <t xml:space="preserve">     0   123.2001   -16.0057    20.0030</t>
  </si>
  <si>
    <t xml:space="preserve">     0   172.5328   -16.0054    20.0026</t>
  </si>
  <si>
    <t xml:space="preserve">     0   221.8636   -16.0061    20.0046</t>
  </si>
  <si>
    <t xml:space="preserve">     0   271.2241   -16.0059    20.0026</t>
  </si>
  <si>
    <t xml:space="preserve">     0   320.5551   -16.0053    20.0043</t>
  </si>
  <si>
    <t xml:space="preserve">     0   369.9072   -16.0062    20.0026</t>
  </si>
  <si>
    <t xml:space="preserve">     0   419.2620   -16.0043    20.0043</t>
  </si>
  <si>
    <t xml:space="preserve">     0   468.5957   -16.0051    20.0038</t>
  </si>
  <si>
    <t xml:space="preserve">     0   517.9409   -16.0052    20.0027</t>
  </si>
  <si>
    <t xml:space="preserve">     0   567.2732   -16.0042    20.0040</t>
  </si>
  <si>
    <t xml:space="preserve">     0   616.5916   -16.0058    20.0020</t>
  </si>
  <si>
    <t xml:space="preserve">     0   665.9300   -16.0071    20.0023</t>
  </si>
  <si>
    <t xml:space="preserve">     0   715.2725   -16.0062    20.0012</t>
  </si>
  <si>
    <t xml:space="preserve">     0   764.6052   -16.0067    20.0033</t>
  </si>
  <si>
    <t xml:space="preserve">     0   813.9861   -16.0055    20.0016</t>
  </si>
  <si>
    <t xml:space="preserve">     0    12.1776   -22.6215    33.5032</t>
  </si>
  <si>
    <t xml:space="preserve">     0    61.5483   -22.5214    33.5025</t>
  </si>
  <si>
    <t xml:space="preserve">     0   110.9168   -22.6171    33.5026</t>
  </si>
  <si>
    <t xml:space="preserve">     0   160.2863   -22.4796    33.5027</t>
  </si>
  <si>
    <t xml:space="preserve">     0   209.6539   -22.5474    33.5020</t>
  </si>
  <si>
    <t xml:space="preserve">     0   259.0222   -22.5808    33.5024</t>
  </si>
  <si>
    <t xml:space="preserve">     0   308.3922   -22.5521    33.5027</t>
  </si>
  <si>
    <t xml:space="preserve">     0   357.7588   -22.4478    33.5018</t>
  </si>
  <si>
    <t xml:space="preserve">     0   407.1304   -22.4630    33.5029</t>
  </si>
  <si>
    <t xml:space="preserve">     0   456.5010   -22.5679    33.5031</t>
  </si>
  <si>
    <t xml:space="preserve">     0   505.8679   -22.5463    33.5018</t>
  </si>
  <si>
    <t xml:space="preserve">     0   555.2366   -22.5037    33.5035</t>
  </si>
  <si>
    <t xml:space="preserve">     0   604.6069   -22.4885    33.5031</t>
  </si>
  <si>
    <t xml:space="preserve">     0   653.9755   -22.5088    33.5032</t>
  </si>
  <si>
    <t xml:space="preserve">     0   703.3455   -22.4486    33.5031</t>
  </si>
  <si>
    <t xml:space="preserve">     0   752.7124   -22.4638    33.5031</t>
  </si>
  <si>
    <t xml:space="preserve">     0   802.0811   -22.5457    33.5027</t>
  </si>
  <si>
    <t xml:space="preserve">     0    12.1761   -41.5874    33.5023</t>
  </si>
  <si>
    <t xml:space="preserve">     0    61.5451   -41.4758    33.5036</t>
  </si>
  <si>
    <t xml:space="preserve">     0   110.9139   -41.5828    33.5037</t>
  </si>
  <si>
    <t xml:space="preserve">     0   160.2831   -41.4298    33.5040</t>
  </si>
  <si>
    <t xml:space="preserve">     0   209.6516   -41.4942    33.5035</t>
  </si>
  <si>
    <t xml:space="preserve">     0   259.0211   -41.5549    33.5034</t>
  </si>
  <si>
    <t xml:space="preserve">     0   308.3893   -41.5205    33.5033</t>
  </si>
  <si>
    <t xml:space="preserve">     0   357.7591   -41.4212    33.5022</t>
  </si>
  <si>
    <t xml:space="preserve">     0   407.1282   -41.4416    33.5031</t>
  </si>
  <si>
    <t xml:space="preserve">     0   456.4977   -41.5341    33.5033</t>
  </si>
  <si>
    <t xml:space="preserve">     0   505.8646   -41.5119    33.5035</t>
  </si>
  <si>
    <t xml:space="preserve">     0   555.2345   -41.4594    33.5025</t>
  </si>
  <si>
    <t xml:space="preserve">     0   604.6050   -41.4573    33.5011</t>
  </si>
  <si>
    <t xml:space="preserve">     0   653.9743   -41.4876    33.5023</t>
  </si>
  <si>
    <t xml:space="preserve">     0   703.3430   -41.4161    33.5020</t>
  </si>
  <si>
    <t xml:space="preserve">     0   752.7093   -41.4456    33.5035</t>
  </si>
  <si>
    <t xml:space="preserve">     0   802.0799   -41.4975    33.5027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</si>
</sst>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0" borderId="0" xfId="0" applyNumberFormat="1"/>
    <xf numFmtId="165" fontId="0" fillId="2" borderId="0" xfId="0" applyNumberForma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6A2C07F-A370-409F-B144-C22F4C426F51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3" name="C6A2C07F-A370-409F-B144-C22F4C426F51" descr="IMG_2756.jpg">
          <a:extLst>
            <a:ext uri="{FF2B5EF4-FFF2-40B4-BE49-F238E27FC236}">
              <a16:creationId xmlns:a16="http://schemas.microsoft.com/office/drawing/2014/main" id="{BA9A4D17-655D-9EAE-E047-25047C072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2E58CD5-04D1-482D-BCC7-122753E8E1AD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971057B-8CC4-4D22-BD73-02243ADB48AF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08DFD6-3517-46D8-85CB-523E4C8F245A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B7BE498-49DC-485B-B85C-F2A768543497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9E6A52-02B9-4315-8CFA-EFCB1B26AFF1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76E6FCA-DA53-480F-8899-33E3B33D2B3F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88CB7C3-F980-4BE3-B365-31828E5AAEB1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763C693-38DE-4D09-8189-B7B81075EB30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12329DF-FF2D-42F7-859A-D3962C08FB8A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2DB473C-1743-4714-B5C7-D06B0B52D440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91C5BE6-FFF4-4C13-832A-66BC43849646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1D10574-6059-47DC-B554-36CC9D2FCE6A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7D4ECD7-F859-4B9D-8879-9747363E72A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09BD4D8-3633-4A0B-867E-5CF18523F9DC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73E789C-6BB6-4B48-887D-CDE95A3AB866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EDAD597-D2E2-43A8-B64C-6E0D8DC2D4C0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842C469-386D-4A84-8BAB-1B7A599FE1C3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715E535-1534-4F2A-9451-F59B1DB97AEF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10</xdr:col>
      <xdr:colOff>28575</xdr:colOff>
      <xdr:row>10</xdr:row>
      <xdr:rowOff>57150</xdr:rowOff>
    </xdr:to>
    <xdr:pic>
      <xdr:nvPicPr>
        <xdr:cNvPr id="2" name="C6A2C07F-A370-409F-B144-C22F4C426F51" descr="IMG_2756.jpg">
          <a:extLst>
            <a:ext uri="{FF2B5EF4-FFF2-40B4-BE49-F238E27FC236}">
              <a16:creationId xmlns:a16="http://schemas.microsoft.com/office/drawing/2014/main" id="{28AC7F09-CB70-429C-A7C9-BC6C3E5CA1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67" b="25833"/>
        <a:stretch>
          <a:fillRect/>
        </a:stretch>
      </xdr:blipFill>
      <xdr:spPr bwMode="auto">
        <a:xfrm>
          <a:off x="28575" y="19050"/>
          <a:ext cx="60960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485775</xdr:colOff>
      <xdr:row>0</xdr:row>
      <xdr:rowOff>0</xdr:rowOff>
    </xdr:from>
    <xdr:to>
      <xdr:col>0</xdr:col>
      <xdr:colOff>495300</xdr:colOff>
      <xdr:row>3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E87F079-EEFC-4623-A9C7-6A700F5FC248}"/>
            </a:ext>
          </a:extLst>
        </xdr:cNvPr>
        <xdr:cNvCxnSpPr/>
      </xdr:nvCxnSpPr>
      <xdr:spPr>
        <a:xfrm flipH="1" flipV="1">
          <a:off x="485775" y="0"/>
          <a:ext cx="9525" cy="63817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</xdr:row>
      <xdr:rowOff>38100</xdr:rowOff>
    </xdr:from>
    <xdr:to>
      <xdr:col>9</xdr:col>
      <xdr:colOff>304800</xdr:colOff>
      <xdr:row>3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14DFB07-8549-4D3D-96D6-321DF16002F0}"/>
            </a:ext>
          </a:extLst>
        </xdr:cNvPr>
        <xdr:cNvCxnSpPr/>
      </xdr:nvCxnSpPr>
      <xdr:spPr>
        <a:xfrm flipV="1">
          <a:off x="495300" y="60960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552450</xdr:colOff>
      <xdr:row>0</xdr:row>
      <xdr:rowOff>0</xdr:rowOff>
    </xdr:from>
    <xdr:ext cx="32566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ED539A-1131-407A-8FFE-BC47EB7D5D1B}"/>
            </a:ext>
          </a:extLst>
        </xdr:cNvPr>
        <xdr:cNvSpPr txBox="1"/>
      </xdr:nvSpPr>
      <xdr:spPr>
        <a:xfrm>
          <a:off x="552450" y="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044690A-65E7-4A96-967C-1B3AB113C4E5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85725</xdr:colOff>
      <xdr:row>5</xdr:row>
      <xdr:rowOff>57150</xdr:rowOff>
    </xdr:from>
    <xdr:ext cx="306559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0238033-1D00-4686-AFEE-70F6A743A25B}"/>
            </a:ext>
          </a:extLst>
        </xdr:cNvPr>
        <xdr:cNvSpPr txBox="1"/>
      </xdr:nvSpPr>
      <xdr:spPr>
        <a:xfrm>
          <a:off x="1304925" y="1009650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476250</xdr:colOff>
      <xdr:row>1</xdr:row>
      <xdr:rowOff>142875</xdr:rowOff>
    </xdr:from>
    <xdr:ext cx="306559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CBA2023-97E1-4430-A723-4719F50BF150}"/>
            </a:ext>
          </a:extLst>
        </xdr:cNvPr>
        <xdr:cNvSpPr txBox="1"/>
      </xdr:nvSpPr>
      <xdr:spPr>
        <a:xfrm>
          <a:off x="1695450" y="3333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171450</xdr:colOff>
      <xdr:row>5</xdr:row>
      <xdr:rowOff>95250</xdr:rowOff>
    </xdr:from>
    <xdr:ext cx="365036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7266821-3488-4A57-955C-E8D4D7241E89}"/>
            </a:ext>
          </a:extLst>
        </xdr:cNvPr>
        <xdr:cNvSpPr txBox="1"/>
      </xdr:nvSpPr>
      <xdr:spPr>
        <a:xfrm>
          <a:off x="2000250" y="10477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485775</xdr:colOff>
      <xdr:row>1</xdr:row>
      <xdr:rowOff>133350</xdr:rowOff>
    </xdr:from>
    <xdr:ext cx="365036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743B4E8-1B2D-4C7D-B113-EAD4215CF5E1}"/>
            </a:ext>
          </a:extLst>
        </xdr:cNvPr>
        <xdr:cNvSpPr txBox="1"/>
      </xdr:nvSpPr>
      <xdr:spPr>
        <a:xfrm>
          <a:off x="2314575" y="3238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247650</xdr:colOff>
      <xdr:row>5</xdr:row>
      <xdr:rowOff>85725</xdr:rowOff>
    </xdr:from>
    <xdr:ext cx="365036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1B508E6-FCFB-4997-8564-D9712C7DAA16}"/>
            </a:ext>
          </a:extLst>
        </xdr:cNvPr>
        <xdr:cNvSpPr txBox="1"/>
      </xdr:nvSpPr>
      <xdr:spPr>
        <a:xfrm>
          <a:off x="2686050" y="1038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504825</xdr:colOff>
      <xdr:row>1</xdr:row>
      <xdr:rowOff>104775</xdr:rowOff>
    </xdr:from>
    <xdr:ext cx="365036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46C46FE-6D03-48A4-9412-5E78CE0FFAA3}"/>
            </a:ext>
          </a:extLst>
        </xdr:cNvPr>
        <xdr:cNvSpPr txBox="1"/>
      </xdr:nvSpPr>
      <xdr:spPr>
        <a:xfrm>
          <a:off x="2943225" y="2952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219075</xdr:colOff>
      <xdr:row>5</xdr:row>
      <xdr:rowOff>38100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1C0D2CE-BCC7-4D7A-8C70-03C4E463C4FB}"/>
            </a:ext>
          </a:extLst>
        </xdr:cNvPr>
        <xdr:cNvSpPr txBox="1"/>
      </xdr:nvSpPr>
      <xdr:spPr>
        <a:xfrm>
          <a:off x="3267075" y="9906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523875</xdr:colOff>
      <xdr:row>1</xdr:row>
      <xdr:rowOff>85725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B3ADDC0-0190-4CEC-89A6-D0BF376AB90B}"/>
            </a:ext>
          </a:extLst>
        </xdr:cNvPr>
        <xdr:cNvSpPr txBox="1"/>
      </xdr:nvSpPr>
      <xdr:spPr>
        <a:xfrm>
          <a:off x="3571875" y="2762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285750</xdr:colOff>
      <xdr:row>5</xdr:row>
      <xdr:rowOff>19050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524E445-118C-44C6-B7C2-BC492C35D45D}"/>
            </a:ext>
          </a:extLst>
        </xdr:cNvPr>
        <xdr:cNvSpPr txBox="1"/>
      </xdr:nvSpPr>
      <xdr:spPr>
        <a:xfrm>
          <a:off x="3943350" y="971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447675</xdr:colOff>
      <xdr:row>1</xdr:row>
      <xdr:rowOff>76200</xdr:rowOff>
    </xdr:from>
    <xdr:ext cx="333874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3BC686D-0609-4657-A4E0-4CCED51BD9B9}"/>
            </a:ext>
          </a:extLst>
        </xdr:cNvPr>
        <xdr:cNvSpPr txBox="1"/>
      </xdr:nvSpPr>
      <xdr:spPr>
        <a:xfrm>
          <a:off x="4105275" y="2667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F-1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33874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AEF4DF8-BB48-4520-AD63-6DD222604324}"/>
            </a:ext>
          </a:extLst>
        </xdr:cNvPr>
        <xdr:cNvSpPr txBox="1"/>
      </xdr:nvSpPr>
      <xdr:spPr>
        <a:xfrm>
          <a:off x="4514850" y="91440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F-2</a:t>
          </a:r>
        </a:p>
      </xdr:txBody>
    </xdr:sp>
    <xdr:clientData/>
  </xdr:oneCellAnchor>
  <xdr:oneCellAnchor>
    <xdr:from>
      <xdr:col>7</xdr:col>
      <xdr:colOff>381000</xdr:colOff>
      <xdr:row>1</xdr:row>
      <xdr:rowOff>95250</xdr:rowOff>
    </xdr:from>
    <xdr:ext cx="333874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050735D-8E4B-449C-8A08-CE60AAEAB9BC}"/>
            </a:ext>
          </a:extLst>
        </xdr:cNvPr>
        <xdr:cNvSpPr txBox="1"/>
      </xdr:nvSpPr>
      <xdr:spPr>
        <a:xfrm>
          <a:off x="4648200" y="285750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F-3</a:t>
          </a:r>
        </a:p>
      </xdr:txBody>
    </xdr:sp>
    <xdr:clientData/>
  </xdr:oneCellAnchor>
  <xdr:oneCellAnchor>
    <xdr:from>
      <xdr:col>8</xdr:col>
      <xdr:colOff>323850</xdr:colOff>
      <xdr:row>1</xdr:row>
      <xdr:rowOff>85725</xdr:rowOff>
    </xdr:from>
    <xdr:ext cx="333874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0892CEB-0C21-4C0B-BFE7-FAEEEAE7F6C6}"/>
            </a:ext>
          </a:extLst>
        </xdr:cNvPr>
        <xdr:cNvSpPr txBox="1"/>
      </xdr:nvSpPr>
      <xdr:spPr>
        <a:xfrm>
          <a:off x="5200650" y="27622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F-5</a:t>
          </a:r>
        </a:p>
      </xdr:txBody>
    </xdr:sp>
    <xdr:clientData/>
  </xdr:oneCellAnchor>
  <xdr:oneCellAnchor>
    <xdr:from>
      <xdr:col>8</xdr:col>
      <xdr:colOff>285750</xdr:colOff>
      <xdr:row>4</xdr:row>
      <xdr:rowOff>142875</xdr:rowOff>
    </xdr:from>
    <xdr:ext cx="333874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EDEBE9A-82BF-49AB-97A0-346B7DFEE188}"/>
            </a:ext>
          </a:extLst>
        </xdr:cNvPr>
        <xdr:cNvSpPr txBox="1"/>
      </xdr:nvSpPr>
      <xdr:spPr>
        <a:xfrm>
          <a:off x="5162550" y="904875"/>
          <a:ext cx="333874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F-4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9</xdr:row>
      <xdr:rowOff>95250</xdr:rowOff>
    </xdr:to>
    <xdr:pic>
      <xdr:nvPicPr>
        <xdr:cNvPr id="21" name="65559C6D-7A0C-446F-A640-D624925C1522" descr="IMG_2821.jpg">
          <a:extLst>
            <a:ext uri="{FF2B5EF4-FFF2-40B4-BE49-F238E27FC236}">
              <a16:creationId xmlns:a16="http://schemas.microsoft.com/office/drawing/2014/main" id="{06B5EB71-FB3D-0254-374B-3AA069DE1A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6" b="43751"/>
        <a:stretch/>
      </xdr:blipFill>
      <xdr:spPr bwMode="auto">
        <a:xfrm>
          <a:off x="0" y="0"/>
          <a:ext cx="609600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285750</xdr:colOff>
      <xdr:row>2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763A11-BD39-41BB-9979-688435D3B452}"/>
            </a:ext>
          </a:extLst>
        </xdr:cNvPr>
        <xdr:cNvCxnSpPr/>
      </xdr:nvCxnSpPr>
      <xdr:spPr>
        <a:xfrm flipH="1" flipV="1">
          <a:off x="276225" y="0"/>
          <a:ext cx="9525" cy="45720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2</xdr:row>
      <xdr:rowOff>57150</xdr:rowOff>
    </xdr:from>
    <xdr:to>
      <xdr:col>9</xdr:col>
      <xdr:colOff>76200</xdr:colOff>
      <xdr:row>2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F1C7E1E-814F-4BB3-ABAC-F984B720C8A1}"/>
            </a:ext>
          </a:extLst>
        </xdr:cNvPr>
        <xdr:cNvCxnSpPr/>
      </xdr:nvCxnSpPr>
      <xdr:spPr>
        <a:xfrm flipV="1">
          <a:off x="266700" y="438150"/>
          <a:ext cx="5295900" cy="190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381000</xdr:colOff>
      <xdr:row>0</xdr:row>
      <xdr:rowOff>28575</xdr:rowOff>
    </xdr:from>
    <xdr:ext cx="32566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3470C62-98C6-470E-8E4B-4C53362F627A}"/>
            </a:ext>
          </a:extLst>
        </xdr:cNvPr>
        <xdr:cNvSpPr txBox="1"/>
      </xdr:nvSpPr>
      <xdr:spPr>
        <a:xfrm>
          <a:off x="381000" y="28575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9</xdr:col>
      <xdr:colOff>333375</xdr:colOff>
      <xdr:row>2</xdr:row>
      <xdr:rowOff>123825</xdr:rowOff>
    </xdr:from>
    <xdr:ext cx="32746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9431225-74AE-4145-8953-6902491F83BB}"/>
            </a:ext>
          </a:extLst>
        </xdr:cNvPr>
        <xdr:cNvSpPr txBox="1"/>
      </xdr:nvSpPr>
      <xdr:spPr>
        <a:xfrm>
          <a:off x="5819775" y="504825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oneCellAnchor>
    <xdr:from>
      <xdr:col>2</xdr:col>
      <xdr:colOff>9525</xdr:colOff>
      <xdr:row>5</xdr:row>
      <xdr:rowOff>9525</xdr:rowOff>
    </xdr:from>
    <xdr:ext cx="306559" cy="233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8B9D861-7257-415B-B7CC-EC94D42C5230}"/>
            </a:ext>
          </a:extLst>
        </xdr:cNvPr>
        <xdr:cNvSpPr txBox="1"/>
      </xdr:nvSpPr>
      <xdr:spPr>
        <a:xfrm>
          <a:off x="1228725" y="96202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I-6</a:t>
          </a:r>
        </a:p>
      </xdr:txBody>
    </xdr:sp>
    <xdr:clientData/>
  </xdr:oneCellAnchor>
  <xdr:oneCellAnchor>
    <xdr:from>
      <xdr:col>2</xdr:col>
      <xdr:colOff>352425</xdr:colOff>
      <xdr:row>0</xdr:row>
      <xdr:rowOff>180975</xdr:rowOff>
    </xdr:from>
    <xdr:ext cx="306559" cy="233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0612B06-77C5-480F-A56E-E7F1E3128156}"/>
            </a:ext>
          </a:extLst>
        </xdr:cNvPr>
        <xdr:cNvSpPr txBox="1"/>
      </xdr:nvSpPr>
      <xdr:spPr>
        <a:xfrm>
          <a:off x="1571625" y="180975"/>
          <a:ext cx="306559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I-8</a:t>
          </a:r>
        </a:p>
      </xdr:txBody>
    </xdr:sp>
    <xdr:clientData/>
  </xdr:oneCellAnchor>
  <xdr:oneCellAnchor>
    <xdr:from>
      <xdr:col>3</xdr:col>
      <xdr:colOff>76200</xdr:colOff>
      <xdr:row>5</xdr:row>
      <xdr:rowOff>0</xdr:rowOff>
    </xdr:from>
    <xdr:ext cx="365036" cy="233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DBD2F4F-C447-4E26-ADA6-6CB5E26EE305}"/>
            </a:ext>
          </a:extLst>
        </xdr:cNvPr>
        <xdr:cNvSpPr txBox="1"/>
      </xdr:nvSpPr>
      <xdr:spPr>
        <a:xfrm>
          <a:off x="1905000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I-10</a:t>
          </a:r>
        </a:p>
      </xdr:txBody>
    </xdr:sp>
    <xdr:clientData/>
  </xdr:oneCellAnchor>
  <xdr:oneCellAnchor>
    <xdr:from>
      <xdr:col>3</xdr:col>
      <xdr:colOff>381000</xdr:colOff>
      <xdr:row>0</xdr:row>
      <xdr:rowOff>171450</xdr:rowOff>
    </xdr:from>
    <xdr:ext cx="365036" cy="233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C0E2993-DC9D-4E02-8DDA-9C948A91EFC8}"/>
            </a:ext>
          </a:extLst>
        </xdr:cNvPr>
        <xdr:cNvSpPr txBox="1"/>
      </xdr:nvSpPr>
      <xdr:spPr>
        <a:xfrm>
          <a:off x="2209800" y="1714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I-12</a:t>
          </a:r>
        </a:p>
      </xdr:txBody>
    </xdr:sp>
    <xdr:clientData/>
  </xdr:oneCellAnchor>
  <xdr:oneCellAnchor>
    <xdr:from>
      <xdr:col>4</xdr:col>
      <xdr:colOff>114300</xdr:colOff>
      <xdr:row>5</xdr:row>
      <xdr:rowOff>9525</xdr:rowOff>
    </xdr:from>
    <xdr:ext cx="365036" cy="233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49EC48F-F6E0-44C6-9670-CE6601F29CBE}"/>
            </a:ext>
          </a:extLst>
        </xdr:cNvPr>
        <xdr:cNvSpPr txBox="1"/>
      </xdr:nvSpPr>
      <xdr:spPr>
        <a:xfrm>
          <a:off x="2552700" y="96202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I-14</a:t>
          </a:r>
        </a:p>
      </xdr:txBody>
    </xdr:sp>
    <xdr:clientData/>
  </xdr:oneCellAnchor>
  <xdr:oneCellAnchor>
    <xdr:from>
      <xdr:col>4</xdr:col>
      <xdr:colOff>428625</xdr:colOff>
      <xdr:row>1</xdr:row>
      <xdr:rowOff>19050</xdr:rowOff>
    </xdr:from>
    <xdr:ext cx="365036" cy="233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153900F-7E06-4D40-A8C8-73B9AA8FCC2A}"/>
            </a:ext>
          </a:extLst>
        </xdr:cNvPr>
        <xdr:cNvSpPr txBox="1"/>
      </xdr:nvSpPr>
      <xdr:spPr>
        <a:xfrm>
          <a:off x="2867025" y="2095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I-16</a:t>
          </a:r>
        </a:p>
      </xdr:txBody>
    </xdr:sp>
    <xdr:clientData/>
  </xdr:oneCellAnchor>
  <xdr:oneCellAnchor>
    <xdr:from>
      <xdr:col>5</xdr:col>
      <xdr:colOff>161925</xdr:colOff>
      <xdr:row>5</xdr:row>
      <xdr:rowOff>0</xdr:rowOff>
    </xdr:from>
    <xdr:ext cx="365036" cy="233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636865-DD30-463B-9674-548D0A56C940}"/>
            </a:ext>
          </a:extLst>
        </xdr:cNvPr>
        <xdr:cNvSpPr txBox="1"/>
      </xdr:nvSpPr>
      <xdr:spPr>
        <a:xfrm>
          <a:off x="3209925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I-18</a:t>
          </a:r>
        </a:p>
      </xdr:txBody>
    </xdr:sp>
    <xdr:clientData/>
  </xdr:oneCellAnchor>
  <xdr:oneCellAnchor>
    <xdr:from>
      <xdr:col>5</xdr:col>
      <xdr:colOff>485775</xdr:colOff>
      <xdr:row>1</xdr:row>
      <xdr:rowOff>0</xdr:rowOff>
    </xdr:from>
    <xdr:ext cx="365036" cy="233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118A3CA-A455-4EA8-A93A-2706BAB8CF0A}"/>
            </a:ext>
          </a:extLst>
        </xdr:cNvPr>
        <xdr:cNvSpPr txBox="1"/>
      </xdr:nvSpPr>
      <xdr:spPr>
        <a:xfrm>
          <a:off x="3533775" y="190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I-20</a:t>
          </a:r>
        </a:p>
      </xdr:txBody>
    </xdr:sp>
    <xdr:clientData/>
  </xdr:oneCellAnchor>
  <xdr:oneCellAnchor>
    <xdr:from>
      <xdr:col>6</xdr:col>
      <xdr:colOff>190500</xdr:colOff>
      <xdr:row>5</xdr:row>
      <xdr:rowOff>0</xdr:rowOff>
    </xdr:from>
    <xdr:ext cx="365036" cy="233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578251F-D2FC-491D-BD45-CB6ED1AF381A}"/>
            </a:ext>
          </a:extLst>
        </xdr:cNvPr>
        <xdr:cNvSpPr txBox="1"/>
      </xdr:nvSpPr>
      <xdr:spPr>
        <a:xfrm>
          <a:off x="3848100" y="9525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I-22</a:t>
          </a:r>
        </a:p>
      </xdr:txBody>
    </xdr:sp>
    <xdr:clientData/>
  </xdr:oneCellAnchor>
  <xdr:oneCellAnchor>
    <xdr:from>
      <xdr:col>6</xdr:col>
      <xdr:colOff>533400</xdr:colOff>
      <xdr:row>0</xdr:row>
      <xdr:rowOff>171450</xdr:rowOff>
    </xdr:from>
    <xdr:ext cx="365036" cy="233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229CB3A-CBBF-44D1-A06E-DBB42B9397DE}"/>
            </a:ext>
          </a:extLst>
        </xdr:cNvPr>
        <xdr:cNvSpPr txBox="1"/>
      </xdr:nvSpPr>
      <xdr:spPr>
        <a:xfrm>
          <a:off x="4191000" y="1714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I-24</a:t>
          </a:r>
        </a:p>
      </xdr:txBody>
    </xdr:sp>
    <xdr:clientData/>
  </xdr:oneCellAnchor>
  <xdr:oneCellAnchor>
    <xdr:from>
      <xdr:col>7</xdr:col>
      <xdr:colOff>247650</xdr:colOff>
      <xdr:row>4</xdr:row>
      <xdr:rowOff>152400</xdr:rowOff>
    </xdr:from>
    <xdr:ext cx="365036" cy="233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3921A7C-B258-491C-8FBD-D1B7F548A9FE}"/>
            </a:ext>
          </a:extLst>
        </xdr:cNvPr>
        <xdr:cNvSpPr txBox="1"/>
      </xdr:nvSpPr>
      <xdr:spPr>
        <a:xfrm>
          <a:off x="4514850" y="91440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I-26</a:t>
          </a:r>
        </a:p>
      </xdr:txBody>
    </xdr:sp>
    <xdr:clientData/>
  </xdr:oneCellAnchor>
  <xdr:oneCellAnchor>
    <xdr:from>
      <xdr:col>7</xdr:col>
      <xdr:colOff>571500</xdr:colOff>
      <xdr:row>0</xdr:row>
      <xdr:rowOff>180975</xdr:rowOff>
    </xdr:from>
    <xdr:ext cx="365036" cy="233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78B9C00-7967-4643-BB8C-AB961E8DB24F}"/>
            </a:ext>
          </a:extLst>
        </xdr:cNvPr>
        <xdr:cNvSpPr txBox="1"/>
      </xdr:nvSpPr>
      <xdr:spPr>
        <a:xfrm>
          <a:off x="4838700" y="1809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I-28</a:t>
          </a:r>
        </a:p>
      </xdr:txBody>
    </xdr:sp>
    <xdr:clientData/>
  </xdr:oneCellAnchor>
  <xdr:oneCellAnchor>
    <xdr:from>
      <xdr:col>9</xdr:col>
      <xdr:colOff>9525</xdr:colOff>
      <xdr:row>0</xdr:row>
      <xdr:rowOff>142875</xdr:rowOff>
    </xdr:from>
    <xdr:ext cx="365036" cy="233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BB63211-2E8D-47A8-A5B6-47778F99E070}"/>
            </a:ext>
          </a:extLst>
        </xdr:cNvPr>
        <xdr:cNvSpPr txBox="1"/>
      </xdr:nvSpPr>
      <xdr:spPr>
        <a:xfrm>
          <a:off x="5495925" y="142875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I-32</a:t>
          </a:r>
        </a:p>
      </xdr:txBody>
    </xdr:sp>
    <xdr:clientData/>
  </xdr:oneCellAnchor>
  <xdr:oneCellAnchor>
    <xdr:from>
      <xdr:col>8</xdr:col>
      <xdr:colOff>333375</xdr:colOff>
      <xdr:row>4</xdr:row>
      <xdr:rowOff>133350</xdr:rowOff>
    </xdr:from>
    <xdr:ext cx="365036" cy="23320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D436144-BC20-482F-9476-4AF23680A608}"/>
            </a:ext>
          </a:extLst>
        </xdr:cNvPr>
        <xdr:cNvSpPr txBox="1"/>
      </xdr:nvSpPr>
      <xdr:spPr>
        <a:xfrm>
          <a:off x="5210175" y="895350"/>
          <a:ext cx="365036" cy="23320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900"/>
            <a:t>I-30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B8C0-A407-4677-ADBE-6197F7C9A12B}">
  <dimension ref="B13:E27"/>
  <sheetViews>
    <sheetView workbookViewId="0">
      <selection activeCell="I23" sqref="I23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147.9838</v>
      </c>
      <c r="D14" s="2">
        <v>147.97819999999999</v>
      </c>
      <c r="E14" s="3">
        <f>C14-D14</f>
        <v>5.6000000000153705E-3</v>
      </c>
    </row>
    <row r="15" spans="2:5" x14ac:dyDescent="0.25">
      <c r="B15" s="2" t="s">
        <v>1</v>
      </c>
      <c r="C15" s="2">
        <v>197.3287</v>
      </c>
      <c r="D15" s="2">
        <v>197.31739999999999</v>
      </c>
      <c r="E15" s="4">
        <f t="shared" ref="E15:E27" si="0">C15-D15</f>
        <v>1.1300000000005639E-2</v>
      </c>
    </row>
    <row r="16" spans="2:5" x14ac:dyDescent="0.25">
      <c r="B16" s="2" t="s">
        <v>2</v>
      </c>
      <c r="C16" s="2">
        <v>246.6421</v>
      </c>
      <c r="D16" s="2">
        <v>246.64089999999999</v>
      </c>
      <c r="E16" s="3">
        <f t="shared" si="0"/>
        <v>1.2000000000114142E-3</v>
      </c>
    </row>
    <row r="17" spans="2:5" x14ac:dyDescent="0.25">
      <c r="B17" s="2" t="s">
        <v>3</v>
      </c>
      <c r="C17" s="2">
        <v>295.9846</v>
      </c>
      <c r="D17" s="2">
        <v>295.98309999999998</v>
      </c>
      <c r="E17" s="3">
        <f t="shared" si="0"/>
        <v>1.5000000000213731E-3</v>
      </c>
    </row>
    <row r="18" spans="2:5" x14ac:dyDescent="0.25">
      <c r="B18" s="2" t="s">
        <v>4</v>
      </c>
      <c r="C18" s="2">
        <v>345.31209999999999</v>
      </c>
      <c r="D18" s="2">
        <v>345.31540000000001</v>
      </c>
      <c r="E18" s="3">
        <f t="shared" si="0"/>
        <v>-3.3000000000242835E-3</v>
      </c>
    </row>
    <row r="19" spans="2:5" x14ac:dyDescent="0.25">
      <c r="B19" s="2" t="s">
        <v>5</v>
      </c>
      <c r="C19" s="2">
        <v>394.68490000000003</v>
      </c>
      <c r="D19" s="2">
        <v>394.68340000000001</v>
      </c>
      <c r="E19" s="3">
        <f t="shared" si="0"/>
        <v>1.5000000000213731E-3</v>
      </c>
    </row>
    <row r="20" spans="2:5" x14ac:dyDescent="0.25">
      <c r="B20" s="2" t="s">
        <v>6</v>
      </c>
      <c r="C20" s="2">
        <v>443.99900000000002</v>
      </c>
      <c r="D20" s="2">
        <v>444.0301</v>
      </c>
      <c r="E20" s="4">
        <f t="shared" si="0"/>
        <v>-3.109999999998081E-2</v>
      </c>
    </row>
    <row r="21" spans="2:5" x14ac:dyDescent="0.25">
      <c r="B21" s="2" t="s">
        <v>7</v>
      </c>
      <c r="C21" s="2">
        <v>493.35989999999998</v>
      </c>
      <c r="D21" s="2">
        <v>493.34690000000001</v>
      </c>
      <c r="E21" s="4">
        <f t="shared" si="0"/>
        <v>1.2999999999976808E-2</v>
      </c>
    </row>
    <row r="22" spans="2:5" x14ac:dyDescent="0.25">
      <c r="B22" s="2" t="s">
        <v>8</v>
      </c>
      <c r="C22" s="2">
        <v>542.69880000000001</v>
      </c>
      <c r="D22" s="2">
        <v>542.68970000000002</v>
      </c>
      <c r="E22" s="3">
        <f t="shared" si="0"/>
        <v>9.0999999999894499E-3</v>
      </c>
    </row>
    <row r="23" spans="2:5" x14ac:dyDescent="0.25">
      <c r="B23" s="2" t="s">
        <v>9</v>
      </c>
      <c r="C23" s="2">
        <v>591.88250000000005</v>
      </c>
      <c r="D23" s="2">
        <v>591.87779999999998</v>
      </c>
      <c r="E23" s="3">
        <f t="shared" si="0"/>
        <v>4.7000000000707587E-3</v>
      </c>
    </row>
    <row r="24" spans="2:5" x14ac:dyDescent="0.25">
      <c r="B24" s="2" t="s">
        <v>10</v>
      </c>
      <c r="C24" s="2">
        <v>641.22159999999997</v>
      </c>
      <c r="D24" s="2">
        <v>641.21770000000004</v>
      </c>
      <c r="E24" s="3">
        <f t="shared" si="0"/>
        <v>3.8999999999305146E-3</v>
      </c>
    </row>
    <row r="25" spans="2:5" x14ac:dyDescent="0.25">
      <c r="B25" s="2" t="s">
        <v>11</v>
      </c>
      <c r="C25" s="2">
        <v>690.56219999999996</v>
      </c>
      <c r="D25" s="2">
        <v>690.55740000000003</v>
      </c>
      <c r="E25" s="3">
        <f t="shared" si="0"/>
        <v>4.7999999999319698E-3</v>
      </c>
    </row>
    <row r="26" spans="2:5" x14ac:dyDescent="0.25">
      <c r="B26" s="2" t="s">
        <v>12</v>
      </c>
      <c r="C26" s="2">
        <v>739.90139999999997</v>
      </c>
      <c r="D26" s="2">
        <v>739.89599999999996</v>
      </c>
      <c r="E26" s="3">
        <f t="shared" si="0"/>
        <v>5.4000000000087311E-3</v>
      </c>
    </row>
    <row r="27" spans="2:5" x14ac:dyDescent="0.25">
      <c r="B27" s="2" t="s">
        <v>13</v>
      </c>
      <c r="C27" s="2">
        <v>789.24099999999999</v>
      </c>
      <c r="D27" s="2">
        <v>789.23540000000003</v>
      </c>
      <c r="E27" s="3">
        <f t="shared" si="0"/>
        <v>5.599999999958527E-3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AD3E-C542-49CE-B615-A1E2F36EE4A9}">
  <dimension ref="B13:E27"/>
  <sheetViews>
    <sheetView workbookViewId="0">
      <selection activeCell="G33" sqref="G33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147.9847</v>
      </c>
      <c r="D14" s="2">
        <v>147.97900000000001</v>
      </c>
      <c r="E14" s="3">
        <f t="shared" ref="E14:E22" si="0">C14-D14</f>
        <v>5.6999999999902684E-3</v>
      </c>
    </row>
    <row r="15" spans="2:5" x14ac:dyDescent="0.25">
      <c r="B15" s="2" t="s">
        <v>1</v>
      </c>
      <c r="C15" s="2">
        <v>197.3296</v>
      </c>
      <c r="D15" s="2">
        <v>197.3185</v>
      </c>
      <c r="E15" s="4">
        <f t="shared" si="0"/>
        <v>1.1099999999999E-2</v>
      </c>
    </row>
    <row r="16" spans="2:5" x14ac:dyDescent="0.25">
      <c r="B16" s="2" t="s">
        <v>2</v>
      </c>
      <c r="C16" s="2">
        <v>246.64330000000001</v>
      </c>
      <c r="D16" s="2">
        <v>246.64230000000001</v>
      </c>
      <c r="E16" s="3">
        <f t="shared" si="0"/>
        <v>1.0000000000047748E-3</v>
      </c>
    </row>
    <row r="17" spans="2:5" x14ac:dyDescent="0.25">
      <c r="B17" s="2" t="s">
        <v>3</v>
      </c>
      <c r="C17" s="2">
        <v>295.98590000000002</v>
      </c>
      <c r="D17" s="2">
        <v>295.98450000000003</v>
      </c>
      <c r="E17" s="3">
        <f t="shared" si="0"/>
        <v>1.3999999999896318E-3</v>
      </c>
    </row>
    <row r="18" spans="2:5" x14ac:dyDescent="0.25">
      <c r="B18" s="2" t="s">
        <v>4</v>
      </c>
      <c r="C18" s="2">
        <v>345.31349999999998</v>
      </c>
      <c r="D18" s="2">
        <v>345.31689999999998</v>
      </c>
      <c r="E18" s="3">
        <f t="shared" si="0"/>
        <v>-3.3999999999991815E-3</v>
      </c>
    </row>
    <row r="19" spans="2:5" x14ac:dyDescent="0.25">
      <c r="B19" s="2" t="s">
        <v>5</v>
      </c>
      <c r="C19" s="2">
        <v>394.66300000000001</v>
      </c>
      <c r="D19" s="2">
        <v>394.67349999999999</v>
      </c>
      <c r="E19" s="3">
        <f t="shared" si="0"/>
        <v>-1.0499999999979082E-2</v>
      </c>
    </row>
    <row r="20" spans="2:5" x14ac:dyDescent="0.25">
      <c r="B20" s="2" t="s">
        <v>6</v>
      </c>
      <c r="C20" s="2">
        <v>443.96539999999999</v>
      </c>
      <c r="D20" s="2">
        <v>443.99400000000003</v>
      </c>
      <c r="E20" s="4">
        <f t="shared" si="0"/>
        <v>-2.8600000000039927E-2</v>
      </c>
    </row>
    <row r="21" spans="2:5" x14ac:dyDescent="0.25">
      <c r="B21" s="2" t="s">
        <v>7</v>
      </c>
      <c r="C21" s="2">
        <v>493.34230000000002</v>
      </c>
      <c r="D21" s="2">
        <v>493.32839999999999</v>
      </c>
      <c r="E21" s="4">
        <f t="shared" si="0"/>
        <v>1.3900000000035106E-2</v>
      </c>
    </row>
    <row r="22" spans="2:5" x14ac:dyDescent="0.25">
      <c r="B22" s="2" t="s">
        <v>8</v>
      </c>
      <c r="C22" s="2">
        <v>542.70230000000004</v>
      </c>
      <c r="D22" s="2">
        <v>542.69299999999998</v>
      </c>
      <c r="E22" s="3">
        <f t="shared" si="0"/>
        <v>9.3000000000529326E-3</v>
      </c>
    </row>
    <row r="23" spans="2:5" x14ac:dyDescent="0.25">
      <c r="B23" s="2" t="s">
        <v>9</v>
      </c>
      <c r="C23" s="2">
        <v>591.96169999999995</v>
      </c>
      <c r="D23" s="2">
        <v>591.9579</v>
      </c>
      <c r="E23" s="3">
        <f t="shared" ref="E23:E27" si="1">C23-D23</f>
        <v>3.7999999999556167E-3</v>
      </c>
    </row>
    <row r="24" spans="2:5" x14ac:dyDescent="0.25">
      <c r="B24" s="2" t="s">
        <v>10</v>
      </c>
      <c r="C24" s="2">
        <v>641.30200000000002</v>
      </c>
      <c r="D24" s="2">
        <v>641.29830000000004</v>
      </c>
      <c r="E24" s="3">
        <f t="shared" si="1"/>
        <v>3.6999999999807187E-3</v>
      </c>
    </row>
    <row r="25" spans="2:5" x14ac:dyDescent="0.25">
      <c r="B25" s="2" t="s">
        <v>11</v>
      </c>
      <c r="C25" s="2">
        <v>690.64149999999995</v>
      </c>
      <c r="D25" s="2">
        <v>690.63739999999996</v>
      </c>
      <c r="E25" s="3">
        <f t="shared" si="1"/>
        <v>4.0999999999939973E-3</v>
      </c>
    </row>
    <row r="26" spans="2:5" x14ac:dyDescent="0.25">
      <c r="B26" s="2" t="s">
        <v>12</v>
      </c>
      <c r="C26" s="2">
        <v>739.9796</v>
      </c>
      <c r="D26" s="2">
        <v>739.97550000000001</v>
      </c>
      <c r="E26" s="3">
        <f t="shared" si="1"/>
        <v>4.0999999999939973E-3</v>
      </c>
    </row>
    <row r="27" spans="2:5" x14ac:dyDescent="0.25">
      <c r="B27" s="2" t="s">
        <v>13</v>
      </c>
      <c r="C27" s="2">
        <v>789.31889999999999</v>
      </c>
      <c r="D27" s="2">
        <v>789.31500000000005</v>
      </c>
      <c r="E27" s="3">
        <f t="shared" si="1"/>
        <v>3.8999999999305146E-3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5C9F-7749-4604-B917-55312D089893}">
  <dimension ref="B13:E27"/>
  <sheetViews>
    <sheetView workbookViewId="0">
      <selection activeCell="F32" sqref="F32"/>
    </sheetView>
  </sheetViews>
  <sheetFormatPr defaultRowHeight="15" x14ac:dyDescent="0.25"/>
  <sheetData>
    <row r="13" spans="2:5" ht="30" x14ac:dyDescent="0.25">
      <c r="B13" s="1" t="s">
        <v>14</v>
      </c>
      <c r="C13" s="1" t="s">
        <v>16</v>
      </c>
      <c r="D13" s="1" t="s">
        <v>17</v>
      </c>
      <c r="E13" s="1" t="s">
        <v>15</v>
      </c>
    </row>
    <row r="14" spans="2:5" x14ac:dyDescent="0.25">
      <c r="B14" s="2" t="s">
        <v>0</v>
      </c>
      <c r="C14" s="2">
        <v>147.9847</v>
      </c>
      <c r="D14" s="2">
        <v>147.97909999999999</v>
      </c>
      <c r="E14" s="3">
        <f t="shared" ref="E14:E27" si="0">C14-D14</f>
        <v>5.6000000000153705E-3</v>
      </c>
    </row>
    <row r="15" spans="2:5" x14ac:dyDescent="0.25">
      <c r="B15" s="2" t="s">
        <v>1</v>
      </c>
      <c r="C15" s="2">
        <v>197.32939999999999</v>
      </c>
      <c r="D15" s="2">
        <v>197.31829999999999</v>
      </c>
      <c r="E15" s="3">
        <f t="shared" si="0"/>
        <v>1.1099999999999E-2</v>
      </c>
    </row>
    <row r="16" spans="2:5" x14ac:dyDescent="0.25">
      <c r="B16" s="2" t="s">
        <v>2</v>
      </c>
      <c r="C16" s="2">
        <v>246.64279999999999</v>
      </c>
      <c r="D16" s="2">
        <v>246.64189999999999</v>
      </c>
      <c r="E16" s="3">
        <f t="shared" si="0"/>
        <v>9.0000000000145519E-4</v>
      </c>
    </row>
    <row r="17" spans="2:5" x14ac:dyDescent="0.25">
      <c r="B17" s="2" t="s">
        <v>3</v>
      </c>
      <c r="C17" s="2">
        <v>295.98520000000002</v>
      </c>
      <c r="D17" s="2">
        <v>295.98390000000001</v>
      </c>
      <c r="E17" s="3">
        <f t="shared" si="0"/>
        <v>1.3000000000147338E-3</v>
      </c>
    </row>
    <row r="18" spans="2:5" x14ac:dyDescent="0.25">
      <c r="B18" s="2" t="s">
        <v>4</v>
      </c>
      <c r="C18" s="2">
        <v>345.31259999999997</v>
      </c>
      <c r="D18" s="2">
        <v>345.31610000000001</v>
      </c>
      <c r="E18" s="3">
        <f t="shared" si="0"/>
        <v>-3.5000000000309228E-3</v>
      </c>
    </row>
    <row r="19" spans="2:5" x14ac:dyDescent="0.25">
      <c r="B19" s="2" t="s">
        <v>5</v>
      </c>
      <c r="C19" s="2">
        <v>394.66180000000003</v>
      </c>
      <c r="D19" s="2">
        <v>394.67239999999998</v>
      </c>
      <c r="E19" s="3">
        <f t="shared" si="0"/>
        <v>-1.059999999995398E-2</v>
      </c>
    </row>
    <row r="20" spans="2:5" x14ac:dyDescent="0.25">
      <c r="B20" s="2" t="s">
        <v>6</v>
      </c>
      <c r="C20" s="2">
        <v>443.96379999999999</v>
      </c>
      <c r="D20" s="2">
        <v>443.99259999999998</v>
      </c>
      <c r="E20" s="3">
        <f t="shared" si="0"/>
        <v>-2.8799999999989723E-2</v>
      </c>
    </row>
    <row r="21" spans="2:5" x14ac:dyDescent="0.25">
      <c r="B21" s="2" t="s">
        <v>7</v>
      </c>
      <c r="C21" s="2">
        <v>493.34039999999999</v>
      </c>
      <c r="D21" s="2">
        <v>493.32670000000002</v>
      </c>
      <c r="E21" s="3">
        <f t="shared" si="0"/>
        <v>1.3699999999971624E-2</v>
      </c>
    </row>
    <row r="22" spans="2:5" x14ac:dyDescent="0.25">
      <c r="B22" s="2" t="s">
        <v>8</v>
      </c>
      <c r="C22" s="2">
        <v>542.68269999999995</v>
      </c>
      <c r="D22" s="2">
        <v>542.66980000000001</v>
      </c>
      <c r="E22" s="3">
        <f t="shared" si="0"/>
        <v>1.2899999999945067E-2</v>
      </c>
    </row>
    <row r="23" spans="2:5" x14ac:dyDescent="0.25">
      <c r="B23" s="2" t="s">
        <v>18</v>
      </c>
      <c r="C23" s="2">
        <v>591.94619999999998</v>
      </c>
      <c r="D23" s="2">
        <v>591.94799999999998</v>
      </c>
      <c r="E23" s="3">
        <f t="shared" si="0"/>
        <v>-1.8000000000029104E-3</v>
      </c>
    </row>
    <row r="24" spans="2:5" x14ac:dyDescent="0.25">
      <c r="B24" s="2" t="s">
        <v>19</v>
      </c>
      <c r="C24" s="2">
        <v>641.35810000000004</v>
      </c>
      <c r="D24" s="2">
        <v>641.29600000000005</v>
      </c>
      <c r="E24" s="3">
        <f t="shared" si="0"/>
        <v>6.2099999999986721E-2</v>
      </c>
    </row>
    <row r="25" spans="2:5" x14ac:dyDescent="0.25">
      <c r="B25" s="2" t="s">
        <v>20</v>
      </c>
      <c r="C25" s="2">
        <v>690.66110000000003</v>
      </c>
      <c r="D25" s="2">
        <v>690.64300000000003</v>
      </c>
      <c r="E25" s="3">
        <f t="shared" si="0"/>
        <v>1.8100000000004002E-2</v>
      </c>
    </row>
    <row r="26" spans="2:5" x14ac:dyDescent="0.25">
      <c r="B26" s="2" t="s">
        <v>21</v>
      </c>
      <c r="C26" s="2">
        <v>740.02070000000003</v>
      </c>
      <c r="D26" s="2">
        <v>739.9855</v>
      </c>
      <c r="E26" s="3">
        <f t="shared" si="0"/>
        <v>3.520000000003165E-2</v>
      </c>
    </row>
    <row r="27" spans="2:5" x14ac:dyDescent="0.25">
      <c r="B27" s="2" t="s">
        <v>22</v>
      </c>
      <c r="C27" s="2">
        <v>789.28120000000001</v>
      </c>
      <c r="D27" s="2">
        <v>789.2903</v>
      </c>
      <c r="E27" s="3">
        <f t="shared" si="0"/>
        <v>-9.0999999999894499E-3</v>
      </c>
    </row>
  </sheetData>
  <phoneticPr fontId="1" type="noConversion"/>
  <conditionalFormatting sqref="E14:E27">
    <cfRule type="cellIs" dxfId="1" priority="1" operator="lessThan">
      <formula>-0.025</formula>
    </cfRule>
    <cfRule type="cellIs" dxfId="0" priority="2" operator="greaterThan">
      <formula>0.025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2D1A-ED54-4F5D-85D7-D53E102A0C95}">
  <dimension ref="A1:A102"/>
  <sheetViews>
    <sheetView tabSelected="1" topLeftCell="A94" workbookViewId="0">
      <selection activeCell="F4" sqref="F4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2" spans="1:1" x14ac:dyDescent="0.25">
      <c r="A12" t="s">
        <v>34</v>
      </c>
    </row>
    <row r="13" spans="1:1" x14ac:dyDescent="0.25">
      <c r="A13" t="s">
        <v>35</v>
      </c>
    </row>
    <row r="14" spans="1:1" x14ac:dyDescent="0.25">
      <c r="A14" t="s">
        <v>36</v>
      </c>
    </row>
    <row r="15" spans="1:1" x14ac:dyDescent="0.25">
      <c r="A15" t="s">
        <v>37</v>
      </c>
    </row>
    <row r="16" spans="1:1" x14ac:dyDescent="0.25">
      <c r="A16" t="s">
        <v>38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41</v>
      </c>
    </row>
    <row r="20" spans="1:1" x14ac:dyDescent="0.25">
      <c r="A20" t="s">
        <v>42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45</v>
      </c>
    </row>
    <row r="24" spans="1:1" x14ac:dyDescent="0.25">
      <c r="A24" t="s">
        <v>46</v>
      </c>
    </row>
    <row r="25" spans="1:1" x14ac:dyDescent="0.25">
      <c r="A25" t="s">
        <v>47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 t="s">
        <v>50</v>
      </c>
    </row>
    <row r="29" spans="1:1" x14ac:dyDescent="0.25">
      <c r="A29" t="s">
        <v>51</v>
      </c>
    </row>
    <row r="30" spans="1:1" x14ac:dyDescent="0.25">
      <c r="A30" t="s">
        <v>52</v>
      </c>
    </row>
    <row r="31" spans="1:1" x14ac:dyDescent="0.25">
      <c r="A31" t="s">
        <v>53</v>
      </c>
    </row>
    <row r="32" spans="1:1" x14ac:dyDescent="0.25">
      <c r="A32" t="s">
        <v>54</v>
      </c>
    </row>
    <row r="33" spans="1:1" x14ac:dyDescent="0.25">
      <c r="A33" t="s">
        <v>55</v>
      </c>
    </row>
    <row r="34" spans="1:1" x14ac:dyDescent="0.25">
      <c r="A34" t="s">
        <v>56</v>
      </c>
    </row>
    <row r="35" spans="1:1" x14ac:dyDescent="0.25">
      <c r="A35" t="s">
        <v>57</v>
      </c>
    </row>
    <row r="36" spans="1:1" x14ac:dyDescent="0.25">
      <c r="A36" t="s">
        <v>58</v>
      </c>
    </row>
    <row r="37" spans="1:1" x14ac:dyDescent="0.25">
      <c r="A37" t="s">
        <v>59</v>
      </c>
    </row>
    <row r="38" spans="1:1" x14ac:dyDescent="0.25">
      <c r="A38" t="s">
        <v>60</v>
      </c>
    </row>
    <row r="39" spans="1:1" x14ac:dyDescent="0.25">
      <c r="A39" t="s">
        <v>61</v>
      </c>
    </row>
    <row r="40" spans="1:1" x14ac:dyDescent="0.25">
      <c r="A40" t="s">
        <v>62</v>
      </c>
    </row>
    <row r="41" spans="1:1" x14ac:dyDescent="0.25">
      <c r="A41" t="s">
        <v>63</v>
      </c>
    </row>
    <row r="42" spans="1:1" x14ac:dyDescent="0.25">
      <c r="A42" t="s">
        <v>64</v>
      </c>
    </row>
    <row r="43" spans="1:1" x14ac:dyDescent="0.25">
      <c r="A43" t="s">
        <v>65</v>
      </c>
    </row>
    <row r="44" spans="1:1" x14ac:dyDescent="0.25">
      <c r="A44" t="s">
        <v>66</v>
      </c>
    </row>
    <row r="45" spans="1:1" x14ac:dyDescent="0.25">
      <c r="A45" t="s">
        <v>67</v>
      </c>
    </row>
    <row r="46" spans="1:1" x14ac:dyDescent="0.25">
      <c r="A46" t="s">
        <v>68</v>
      </c>
    </row>
    <row r="47" spans="1:1" x14ac:dyDescent="0.25">
      <c r="A47" t="s">
        <v>69</v>
      </c>
    </row>
    <row r="48" spans="1:1" x14ac:dyDescent="0.25">
      <c r="A48" t="s">
        <v>70</v>
      </c>
    </row>
    <row r="49" spans="1:1" x14ac:dyDescent="0.25">
      <c r="A49" t="s">
        <v>71</v>
      </c>
    </row>
    <row r="50" spans="1:1" x14ac:dyDescent="0.25">
      <c r="A50" t="s">
        <v>72</v>
      </c>
    </row>
    <row r="51" spans="1:1" x14ac:dyDescent="0.25">
      <c r="A51" t="s">
        <v>73</v>
      </c>
    </row>
    <row r="52" spans="1:1" x14ac:dyDescent="0.25">
      <c r="A52" t="s">
        <v>74</v>
      </c>
    </row>
    <row r="53" spans="1:1" x14ac:dyDescent="0.25">
      <c r="A53" t="s">
        <v>75</v>
      </c>
    </row>
    <row r="54" spans="1:1" x14ac:dyDescent="0.25">
      <c r="A54" t="s">
        <v>76</v>
      </c>
    </row>
    <row r="55" spans="1:1" x14ac:dyDescent="0.25">
      <c r="A55" t="s">
        <v>77</v>
      </c>
    </row>
    <row r="56" spans="1:1" x14ac:dyDescent="0.25">
      <c r="A56" t="s">
        <v>78</v>
      </c>
    </row>
    <row r="57" spans="1:1" x14ac:dyDescent="0.25">
      <c r="A57" t="s">
        <v>79</v>
      </c>
    </row>
    <row r="58" spans="1:1" x14ac:dyDescent="0.25">
      <c r="A58" t="s">
        <v>80</v>
      </c>
    </row>
    <row r="59" spans="1:1" x14ac:dyDescent="0.25">
      <c r="A59" t="s">
        <v>81</v>
      </c>
    </row>
    <row r="60" spans="1:1" x14ac:dyDescent="0.25">
      <c r="A60" t="s">
        <v>82</v>
      </c>
    </row>
    <row r="61" spans="1:1" x14ac:dyDescent="0.25">
      <c r="A61" t="s">
        <v>83</v>
      </c>
    </row>
    <row r="62" spans="1:1" x14ac:dyDescent="0.25">
      <c r="A62" t="s">
        <v>84</v>
      </c>
    </row>
    <row r="63" spans="1:1" x14ac:dyDescent="0.25">
      <c r="A63" t="s">
        <v>85</v>
      </c>
    </row>
    <row r="64" spans="1:1" x14ac:dyDescent="0.25">
      <c r="A64" t="s">
        <v>86</v>
      </c>
    </row>
    <row r="65" spans="1:1" x14ac:dyDescent="0.25">
      <c r="A65" t="s">
        <v>87</v>
      </c>
    </row>
    <row r="66" spans="1:1" x14ac:dyDescent="0.25">
      <c r="A66" t="s">
        <v>88</v>
      </c>
    </row>
    <row r="67" spans="1:1" x14ac:dyDescent="0.25">
      <c r="A67" t="s">
        <v>89</v>
      </c>
    </row>
    <row r="68" spans="1:1" x14ac:dyDescent="0.25">
      <c r="A68" t="s">
        <v>90</v>
      </c>
    </row>
    <row r="69" spans="1:1" x14ac:dyDescent="0.25">
      <c r="A69" t="s">
        <v>91</v>
      </c>
    </row>
    <row r="70" spans="1:1" x14ac:dyDescent="0.25">
      <c r="A70" t="s">
        <v>92</v>
      </c>
    </row>
    <row r="71" spans="1:1" x14ac:dyDescent="0.25">
      <c r="A71" t="s">
        <v>93</v>
      </c>
    </row>
    <row r="72" spans="1:1" x14ac:dyDescent="0.25">
      <c r="A72" t="s">
        <v>94</v>
      </c>
    </row>
    <row r="73" spans="1:1" x14ac:dyDescent="0.25">
      <c r="A73" t="s">
        <v>95</v>
      </c>
    </row>
    <row r="74" spans="1:1" x14ac:dyDescent="0.25">
      <c r="A74" t="s">
        <v>96</v>
      </c>
    </row>
    <row r="75" spans="1:1" x14ac:dyDescent="0.25">
      <c r="A75" t="s">
        <v>97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  <row r="79" spans="1:1" x14ac:dyDescent="0.25">
      <c r="A79" t="s">
        <v>101</v>
      </c>
    </row>
    <row r="80" spans="1:1" x14ac:dyDescent="0.25">
      <c r="A80" t="s">
        <v>102</v>
      </c>
    </row>
    <row r="81" spans="1:1" x14ac:dyDescent="0.25">
      <c r="A81" t="s">
        <v>103</v>
      </c>
    </row>
    <row r="82" spans="1:1" x14ac:dyDescent="0.25">
      <c r="A82" t="s">
        <v>104</v>
      </c>
    </row>
    <row r="83" spans="1:1" x14ac:dyDescent="0.25">
      <c r="A83" t="s">
        <v>105</v>
      </c>
    </row>
    <row r="84" spans="1:1" x14ac:dyDescent="0.25">
      <c r="A84" t="s">
        <v>106</v>
      </c>
    </row>
    <row r="85" spans="1:1" x14ac:dyDescent="0.25">
      <c r="A85" t="s">
        <v>107</v>
      </c>
    </row>
    <row r="86" spans="1:1" x14ac:dyDescent="0.25">
      <c r="A86" t="s">
        <v>108</v>
      </c>
    </row>
    <row r="87" spans="1:1" x14ac:dyDescent="0.25">
      <c r="A87" t="s">
        <v>109</v>
      </c>
    </row>
    <row r="88" spans="1:1" x14ac:dyDescent="0.25">
      <c r="A88" t="s">
        <v>110</v>
      </c>
    </row>
    <row r="89" spans="1:1" x14ac:dyDescent="0.25">
      <c r="A89" t="s">
        <v>111</v>
      </c>
    </row>
    <row r="90" spans="1:1" x14ac:dyDescent="0.25">
      <c r="A90" t="s">
        <v>112</v>
      </c>
    </row>
    <row r="91" spans="1:1" x14ac:dyDescent="0.25">
      <c r="A91" t="s">
        <v>113</v>
      </c>
    </row>
    <row r="92" spans="1:1" x14ac:dyDescent="0.25">
      <c r="A92" t="s">
        <v>114</v>
      </c>
    </row>
    <row r="93" spans="1:1" x14ac:dyDescent="0.25">
      <c r="A93" t="s">
        <v>115</v>
      </c>
    </row>
    <row r="94" spans="1:1" x14ac:dyDescent="0.25">
      <c r="A94" t="s">
        <v>116</v>
      </c>
    </row>
    <row r="95" spans="1:1" x14ac:dyDescent="0.25">
      <c r="A95" t="s">
        <v>117</v>
      </c>
    </row>
    <row r="96" spans="1:1" x14ac:dyDescent="0.25">
      <c r="A96" t="s">
        <v>118</v>
      </c>
    </row>
    <row r="97" spans="1:1" x14ac:dyDescent="0.25">
      <c r="A97" t="s">
        <v>119</v>
      </c>
    </row>
    <row r="98" spans="1:1" x14ac:dyDescent="0.25">
      <c r="A98" t="s">
        <v>120</v>
      </c>
    </row>
    <row r="99" spans="1:1" x14ac:dyDescent="0.25">
      <c r="A99" t="s">
        <v>121</v>
      </c>
    </row>
    <row r="100" spans="1:1" x14ac:dyDescent="0.25">
      <c r="A100" t="s">
        <v>122</v>
      </c>
    </row>
    <row r="101" spans="1:1" x14ac:dyDescent="0.25">
      <c r="A101" t="s">
        <v>123</v>
      </c>
    </row>
    <row r="102" spans="1:1" x14ac:dyDescent="0.25">
      <c r="A10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CC8F-6292-44F7-9811-2F77F7E8FF99}">
  <dimension ref="A1:O102"/>
  <sheetViews>
    <sheetView workbookViewId="0">
      <selection activeCell="O2" sqref="O2"/>
    </sheetView>
  </sheetViews>
  <sheetFormatPr defaultRowHeight="15" x14ac:dyDescent="0.25"/>
  <sheetData>
    <row r="1" spans="1:15" x14ac:dyDescent="0.25">
      <c r="A1">
        <v>-9.6699999999999994E-2</v>
      </c>
      <c r="B1">
        <v>-43.998100000000001</v>
      </c>
      <c r="C1">
        <v>20.003900000000002</v>
      </c>
      <c r="E1">
        <v>1</v>
      </c>
      <c r="F1">
        <v>-9.6699999999999994E-2</v>
      </c>
      <c r="G1">
        <v>-8.1100000000000005E-2</v>
      </c>
      <c r="H1">
        <v>24.456099999999999</v>
      </c>
      <c r="I1">
        <v>24.442399999999999</v>
      </c>
      <c r="J1">
        <f>AVERAGE(F1:I1)</f>
        <v>12.180174999999998</v>
      </c>
      <c r="K1" s="5">
        <f>J1-$J$1-(E1-$E$1)*49.345</f>
        <v>0</v>
      </c>
      <c r="M1">
        <v>-49.143500000000003</v>
      </c>
      <c r="N1">
        <v>-68.110699999999994</v>
      </c>
      <c r="O1">
        <f>AVERAGE(M1:N1)+58.5</f>
        <v>-0.12709999999999866</v>
      </c>
    </row>
    <row r="2" spans="1:15" x14ac:dyDescent="0.25">
      <c r="A2">
        <v>49.350999999999999</v>
      </c>
      <c r="B2">
        <v>-43.9983</v>
      </c>
      <c r="C2">
        <v>20.005800000000001</v>
      </c>
      <c r="E2">
        <v>2</v>
      </c>
      <c r="F2">
        <v>49.350999999999999</v>
      </c>
      <c r="G2">
        <v>49.304299999999998</v>
      </c>
      <c r="H2">
        <v>73.842699999999994</v>
      </c>
      <c r="I2">
        <v>73.894300000000001</v>
      </c>
      <c r="J2">
        <f t="shared" ref="J2:J17" si="0">AVERAGE(F2:I2)</f>
        <v>61.598074999999994</v>
      </c>
      <c r="K2" s="6">
        <f t="shared" ref="K2:K17" si="1">J2-$J$1-(E2-$E$1)*49.345</f>
        <v>7.2899999999997078E-2</v>
      </c>
      <c r="M2">
        <v>-49.042400000000001</v>
      </c>
      <c r="N2">
        <v>-67.997299999999996</v>
      </c>
      <c r="O2">
        <f t="shared" ref="O2:O17" si="2">AVERAGE(M2:N2)+58.5</f>
        <v>-1.9849999999998147E-2</v>
      </c>
    </row>
    <row r="3" spans="1:15" x14ac:dyDescent="0.25">
      <c r="A3">
        <v>98.643600000000006</v>
      </c>
      <c r="B3">
        <v>-43.997900000000001</v>
      </c>
      <c r="C3">
        <v>20.003399999999999</v>
      </c>
      <c r="E3">
        <v>3</v>
      </c>
      <c r="F3">
        <v>98.643600000000006</v>
      </c>
      <c r="G3">
        <v>98.634600000000006</v>
      </c>
      <c r="H3">
        <v>123.1716</v>
      </c>
      <c r="I3">
        <v>123.1811</v>
      </c>
      <c r="J3">
        <f t="shared" si="0"/>
        <v>110.90772500000001</v>
      </c>
      <c r="K3" s="6">
        <f t="shared" si="1"/>
        <v>3.7550000000010186E-2</v>
      </c>
      <c r="M3">
        <v>-49.14</v>
      </c>
      <c r="N3">
        <v>-68.104200000000006</v>
      </c>
      <c r="O3">
        <f t="shared" si="2"/>
        <v>-0.12210000000000321</v>
      </c>
    </row>
    <row r="4" spans="1:15" x14ac:dyDescent="0.25">
      <c r="A4">
        <v>147.9734</v>
      </c>
      <c r="B4">
        <v>-43.997399999999999</v>
      </c>
      <c r="C4">
        <v>20.004200000000001</v>
      </c>
      <c r="E4">
        <v>4</v>
      </c>
      <c r="F4">
        <v>147.9734</v>
      </c>
      <c r="G4">
        <v>147.96690000000001</v>
      </c>
      <c r="H4">
        <v>172.50579999999999</v>
      </c>
      <c r="I4">
        <v>172.51410000000001</v>
      </c>
      <c r="J4">
        <f t="shared" si="0"/>
        <v>160.24005</v>
      </c>
      <c r="K4" s="5">
        <f t="shared" si="1"/>
        <v>2.487500000000864E-2</v>
      </c>
      <c r="M4">
        <v>-49.001100000000001</v>
      </c>
      <c r="N4">
        <v>-67.948700000000002</v>
      </c>
      <c r="O4">
        <f t="shared" si="2"/>
        <v>2.5099999999994793E-2</v>
      </c>
    </row>
    <row r="5" spans="1:15" x14ac:dyDescent="0.25">
      <c r="A5">
        <v>197.30369999999999</v>
      </c>
      <c r="B5">
        <v>-43.997399999999999</v>
      </c>
      <c r="C5">
        <v>20.004799999999999</v>
      </c>
      <c r="E5">
        <v>5</v>
      </c>
      <c r="F5">
        <v>197.30369999999999</v>
      </c>
      <c r="G5">
        <v>197.29759999999999</v>
      </c>
      <c r="H5">
        <v>221.83850000000001</v>
      </c>
      <c r="I5">
        <v>221.8451</v>
      </c>
      <c r="J5">
        <f t="shared" si="0"/>
        <v>209.571225</v>
      </c>
      <c r="K5" s="5">
        <f t="shared" si="1"/>
        <v>1.1050000000011551E-2</v>
      </c>
      <c r="M5">
        <v>-49.069099999999999</v>
      </c>
      <c r="N5">
        <v>-68.0137</v>
      </c>
      <c r="O5">
        <f t="shared" si="2"/>
        <v>-4.1399999999995885E-2</v>
      </c>
    </row>
    <row r="6" spans="1:15" x14ac:dyDescent="0.25">
      <c r="A6">
        <v>246.6678</v>
      </c>
      <c r="B6">
        <v>-43.997700000000002</v>
      </c>
      <c r="C6">
        <v>20.005099999999999</v>
      </c>
      <c r="E6">
        <v>6</v>
      </c>
      <c r="F6">
        <v>246.6678</v>
      </c>
      <c r="G6">
        <v>246.66480000000001</v>
      </c>
      <c r="H6">
        <v>271.20400000000001</v>
      </c>
      <c r="I6">
        <v>271.20690000000002</v>
      </c>
      <c r="J6">
        <f t="shared" si="0"/>
        <v>258.93587500000001</v>
      </c>
      <c r="K6" s="6">
        <f t="shared" si="1"/>
        <v>3.0700000000024374E-2</v>
      </c>
      <c r="M6">
        <v>-49.101999999999997</v>
      </c>
      <c r="N6">
        <v>-68.075100000000006</v>
      </c>
      <c r="O6">
        <f t="shared" si="2"/>
        <v>-8.8549999999997908E-2</v>
      </c>
    </row>
    <row r="7" spans="1:15" x14ac:dyDescent="0.25">
      <c r="A7">
        <v>295.99930000000001</v>
      </c>
      <c r="B7">
        <v>-43.997900000000001</v>
      </c>
      <c r="C7">
        <v>20.005800000000001</v>
      </c>
      <c r="E7">
        <v>7</v>
      </c>
      <c r="F7">
        <v>295.99930000000001</v>
      </c>
      <c r="G7">
        <v>296.00259999999997</v>
      </c>
      <c r="H7">
        <v>320.53989999999999</v>
      </c>
      <c r="I7">
        <v>320.53840000000002</v>
      </c>
      <c r="J7">
        <f t="shared" si="0"/>
        <v>308.27004999999997</v>
      </c>
      <c r="K7" s="5">
        <f t="shared" si="1"/>
        <v>1.9874999999956344E-2</v>
      </c>
      <c r="M7">
        <v>-49.0732</v>
      </c>
      <c r="N7">
        <v>-68.040499999999994</v>
      </c>
      <c r="O7">
        <f t="shared" si="2"/>
        <v>-5.6849999999997181E-2</v>
      </c>
    </row>
    <row r="8" spans="1:15" x14ac:dyDescent="0.25">
      <c r="A8">
        <v>345.35390000000001</v>
      </c>
      <c r="B8">
        <v>-43.998199999999997</v>
      </c>
      <c r="C8">
        <v>20.0045</v>
      </c>
      <c r="E8">
        <v>8</v>
      </c>
      <c r="F8">
        <v>345.35390000000001</v>
      </c>
      <c r="G8">
        <v>345.35629999999998</v>
      </c>
      <c r="H8">
        <v>369.88819999999998</v>
      </c>
      <c r="I8">
        <v>369.88909999999998</v>
      </c>
      <c r="J8">
        <f t="shared" si="0"/>
        <v>357.62187499999993</v>
      </c>
      <c r="K8" s="5">
        <f t="shared" si="1"/>
        <v>2.6699999999948432E-2</v>
      </c>
      <c r="M8">
        <v>-48.968699999999998</v>
      </c>
      <c r="N8">
        <v>-67.940899999999999</v>
      </c>
      <c r="O8">
        <f t="shared" si="2"/>
        <v>4.5200000000001239E-2</v>
      </c>
    </row>
    <row r="9" spans="1:15" x14ac:dyDescent="0.25">
      <c r="A9">
        <v>394.70370000000003</v>
      </c>
      <c r="B9">
        <v>-43.997900000000001</v>
      </c>
      <c r="C9">
        <v>20.003799999999998</v>
      </c>
      <c r="E9">
        <v>9</v>
      </c>
      <c r="F9">
        <v>394.70370000000003</v>
      </c>
      <c r="G9">
        <v>394.70060000000001</v>
      </c>
      <c r="H9">
        <v>419.2407</v>
      </c>
      <c r="I9">
        <v>419.2439</v>
      </c>
      <c r="J9">
        <f t="shared" si="0"/>
        <v>406.97222499999998</v>
      </c>
      <c r="K9" s="6">
        <f t="shared" si="1"/>
        <v>3.2049999999969714E-2</v>
      </c>
      <c r="M9">
        <v>-48.984000000000002</v>
      </c>
      <c r="N9">
        <v>-67.961100000000002</v>
      </c>
      <c r="O9">
        <f t="shared" si="2"/>
        <v>2.7450000000001751E-2</v>
      </c>
    </row>
    <row r="10" spans="1:15" x14ac:dyDescent="0.25">
      <c r="A10">
        <v>444.04079999999999</v>
      </c>
      <c r="B10">
        <v>-43.996699999999997</v>
      </c>
      <c r="C10">
        <v>20.003399999999999</v>
      </c>
      <c r="E10">
        <v>10</v>
      </c>
      <c r="F10">
        <v>444.04079999999999</v>
      </c>
      <c r="G10">
        <v>444.02280000000002</v>
      </c>
      <c r="H10">
        <v>468.56150000000002</v>
      </c>
      <c r="I10">
        <v>468.57830000000001</v>
      </c>
      <c r="J10">
        <f t="shared" si="0"/>
        <v>456.30084999999997</v>
      </c>
      <c r="K10" s="5">
        <f t="shared" si="1"/>
        <v>1.5674999999930606E-2</v>
      </c>
      <c r="M10">
        <v>-49.089100000000002</v>
      </c>
      <c r="N10">
        <v>-68.054199999999994</v>
      </c>
      <c r="O10">
        <f t="shared" si="2"/>
        <v>-7.1649999999998215E-2</v>
      </c>
    </row>
    <row r="11" spans="1:15" x14ac:dyDescent="0.25">
      <c r="A11">
        <v>493.38560000000001</v>
      </c>
      <c r="B11">
        <v>-43.997500000000002</v>
      </c>
      <c r="C11">
        <v>20.003699999999998</v>
      </c>
      <c r="E11">
        <v>11</v>
      </c>
      <c r="F11">
        <v>493.38560000000001</v>
      </c>
      <c r="G11">
        <v>493.38720000000001</v>
      </c>
      <c r="H11">
        <v>517.92499999999995</v>
      </c>
      <c r="I11">
        <v>517.92349999999999</v>
      </c>
      <c r="J11">
        <f t="shared" si="0"/>
        <v>505.65532499999995</v>
      </c>
      <c r="K11" s="5">
        <f t="shared" si="1"/>
        <v>2.514999999993961E-2</v>
      </c>
      <c r="M11">
        <v>-49.067700000000002</v>
      </c>
      <c r="N11">
        <v>-68.031400000000005</v>
      </c>
      <c r="O11">
        <f t="shared" si="2"/>
        <v>-4.9550000000003536E-2</v>
      </c>
    </row>
    <row r="12" spans="1:15" x14ac:dyDescent="0.25">
      <c r="A12">
        <v>542.71709999999996</v>
      </c>
      <c r="B12">
        <v>-43.998199999999997</v>
      </c>
      <c r="C12">
        <v>20.0029</v>
      </c>
      <c r="E12">
        <v>12</v>
      </c>
      <c r="F12">
        <v>542.71709999999996</v>
      </c>
      <c r="G12">
        <v>542.7079</v>
      </c>
      <c r="H12">
        <v>567.24749999999995</v>
      </c>
      <c r="I12">
        <v>567.25559999999996</v>
      </c>
      <c r="J12">
        <f t="shared" si="0"/>
        <v>554.98202500000002</v>
      </c>
      <c r="K12" s="5">
        <f t="shared" si="1"/>
        <v>6.8500000000994987E-3</v>
      </c>
      <c r="M12">
        <v>-49.0244</v>
      </c>
      <c r="N12">
        <v>-67.978300000000004</v>
      </c>
      <c r="O12">
        <f t="shared" si="2"/>
        <v>-1.3500000000021828E-3</v>
      </c>
    </row>
    <row r="13" spans="1:15" x14ac:dyDescent="0.25">
      <c r="A13">
        <v>592.03459999999995</v>
      </c>
      <c r="B13">
        <v>-43.998100000000001</v>
      </c>
      <c r="C13">
        <v>20.0047</v>
      </c>
      <c r="E13">
        <v>13</v>
      </c>
      <c r="F13">
        <v>592.03459999999995</v>
      </c>
      <c r="G13">
        <v>592.03989999999999</v>
      </c>
      <c r="H13">
        <v>616.5779</v>
      </c>
      <c r="I13">
        <v>616.57330000000002</v>
      </c>
      <c r="J13">
        <f t="shared" si="0"/>
        <v>604.30642499999999</v>
      </c>
      <c r="K13" s="5">
        <f t="shared" si="1"/>
        <v>-1.3749999999959073E-2</v>
      </c>
      <c r="M13">
        <v>-49.009399999999999</v>
      </c>
      <c r="N13">
        <v>-67.976600000000005</v>
      </c>
      <c r="O13">
        <f t="shared" si="2"/>
        <v>6.9999999999978968E-3</v>
      </c>
    </row>
    <row r="14" spans="1:15" x14ac:dyDescent="0.25">
      <c r="A14">
        <v>641.37369999999999</v>
      </c>
      <c r="B14">
        <v>-43.997799999999998</v>
      </c>
      <c r="C14">
        <v>20.004000000000001</v>
      </c>
      <c r="E14">
        <v>14</v>
      </c>
      <c r="F14">
        <v>641.37369999999999</v>
      </c>
      <c r="G14">
        <v>641.36530000000005</v>
      </c>
      <c r="H14">
        <v>665.90419999999995</v>
      </c>
      <c r="I14">
        <v>665.91219999999998</v>
      </c>
      <c r="J14">
        <f t="shared" si="0"/>
        <v>653.63885000000005</v>
      </c>
      <c r="K14" s="5">
        <f t="shared" si="1"/>
        <v>-2.6324999999928878E-2</v>
      </c>
      <c r="M14">
        <v>-49.029499999999999</v>
      </c>
      <c r="N14">
        <v>-68.006900000000002</v>
      </c>
      <c r="O14">
        <f t="shared" si="2"/>
        <v>-1.8200000000000216E-2</v>
      </c>
    </row>
    <row r="15" spans="1:15" x14ac:dyDescent="0.25">
      <c r="A15">
        <v>690.71439999999996</v>
      </c>
      <c r="B15">
        <v>-44.000500000000002</v>
      </c>
      <c r="C15">
        <v>20.0029</v>
      </c>
      <c r="E15">
        <v>15</v>
      </c>
      <c r="F15">
        <v>690.71439999999996</v>
      </c>
      <c r="G15">
        <v>690.71910000000003</v>
      </c>
      <c r="H15">
        <v>715.26179999999999</v>
      </c>
      <c r="I15">
        <v>715.25540000000001</v>
      </c>
      <c r="J15">
        <f t="shared" si="0"/>
        <v>702.98767500000008</v>
      </c>
      <c r="K15" s="5">
        <f t="shared" si="1"/>
        <v>-2.2499999999809006E-2</v>
      </c>
      <c r="M15">
        <v>-48.9681</v>
      </c>
      <c r="N15">
        <v>-67.934200000000004</v>
      </c>
      <c r="O15">
        <f t="shared" si="2"/>
        <v>4.8850000000001614E-2</v>
      </c>
    </row>
    <row r="16" spans="1:15" x14ac:dyDescent="0.25">
      <c r="A16">
        <v>740.04970000000003</v>
      </c>
      <c r="B16">
        <v>-43.998199999999997</v>
      </c>
      <c r="C16">
        <v>20.005800000000001</v>
      </c>
      <c r="E16">
        <v>16</v>
      </c>
      <c r="F16">
        <v>740.04970000000003</v>
      </c>
      <c r="G16">
        <v>740.04920000000004</v>
      </c>
      <c r="H16">
        <v>764.58019999999999</v>
      </c>
      <c r="I16">
        <v>764.58640000000003</v>
      </c>
      <c r="J16">
        <f t="shared" si="0"/>
        <v>752.31637499999999</v>
      </c>
      <c r="K16" s="6">
        <f t="shared" si="1"/>
        <v>-3.8799999999923784E-2</v>
      </c>
      <c r="M16">
        <v>-48.982700000000001</v>
      </c>
      <c r="N16">
        <v>-67.964600000000004</v>
      </c>
      <c r="O16">
        <f t="shared" si="2"/>
        <v>2.6349999999993656E-2</v>
      </c>
    </row>
    <row r="17" spans="1:15" x14ac:dyDescent="0.25">
      <c r="A17">
        <v>789.43209999999999</v>
      </c>
      <c r="B17">
        <v>-43.997999999999998</v>
      </c>
      <c r="C17">
        <v>20.003900000000002</v>
      </c>
      <c r="E17">
        <v>17</v>
      </c>
      <c r="F17">
        <v>789.43209999999999</v>
      </c>
      <c r="G17">
        <v>789.47299999999996</v>
      </c>
      <c r="H17">
        <v>814.01120000000003</v>
      </c>
      <c r="I17">
        <v>813.9701</v>
      </c>
      <c r="J17">
        <f t="shared" si="0"/>
        <v>801.72159999999997</v>
      </c>
      <c r="K17" s="5">
        <f t="shared" si="1"/>
        <v>2.142500000002201E-2</v>
      </c>
      <c r="M17">
        <v>-49.063499999999998</v>
      </c>
      <c r="N17">
        <v>-68.015799999999999</v>
      </c>
      <c r="O17">
        <f t="shared" si="2"/>
        <v>-3.9649999999994634E-2</v>
      </c>
    </row>
    <row r="18" spans="1:15" x14ac:dyDescent="0.25">
      <c r="B18">
        <v>-73.995999999999995</v>
      </c>
      <c r="C18">
        <v>20.000900000000001</v>
      </c>
    </row>
    <row r="19" spans="1:15" x14ac:dyDescent="0.25">
      <c r="B19">
        <v>-73.996499999999997</v>
      </c>
      <c r="C19">
        <v>20.002700000000001</v>
      </c>
    </row>
    <row r="20" spans="1:15" x14ac:dyDescent="0.25">
      <c r="B20">
        <v>-73.997200000000007</v>
      </c>
      <c r="C20">
        <v>20.0029</v>
      </c>
    </row>
    <row r="21" spans="1:15" x14ac:dyDescent="0.25">
      <c r="B21">
        <v>-73.996799999999993</v>
      </c>
      <c r="C21">
        <v>20.0044</v>
      </c>
    </row>
    <row r="22" spans="1:15" x14ac:dyDescent="0.25">
      <c r="B22">
        <v>-73.997200000000007</v>
      </c>
      <c r="C22">
        <v>20.004100000000001</v>
      </c>
    </row>
    <row r="23" spans="1:15" x14ac:dyDescent="0.25">
      <c r="B23">
        <v>-73.995599999999996</v>
      </c>
      <c r="C23">
        <v>20.002300000000002</v>
      </c>
    </row>
    <row r="24" spans="1:15" x14ac:dyDescent="0.25">
      <c r="B24">
        <v>-73.997100000000003</v>
      </c>
      <c r="C24">
        <v>20.0032</v>
      </c>
    </row>
    <row r="25" spans="1:15" x14ac:dyDescent="0.25">
      <c r="B25">
        <v>-73.994799999999998</v>
      </c>
      <c r="C25">
        <v>20.000599999999999</v>
      </c>
    </row>
    <row r="26" spans="1:15" x14ac:dyDescent="0.25">
      <c r="B26">
        <v>-73.996799999999993</v>
      </c>
      <c r="C26">
        <v>20.0029</v>
      </c>
    </row>
    <row r="27" spans="1:15" x14ac:dyDescent="0.25">
      <c r="B27">
        <v>-73.996700000000004</v>
      </c>
      <c r="C27">
        <v>20.002600000000001</v>
      </c>
    </row>
    <row r="28" spans="1:15" x14ac:dyDescent="0.25">
      <c r="B28">
        <v>-73.995999999999995</v>
      </c>
      <c r="C28">
        <v>20.003900000000002</v>
      </c>
    </row>
    <row r="29" spans="1:15" x14ac:dyDescent="0.25">
      <c r="B29">
        <v>-73.996300000000005</v>
      </c>
      <c r="C29">
        <v>20.0017</v>
      </c>
    </row>
    <row r="30" spans="1:15" x14ac:dyDescent="0.25">
      <c r="B30">
        <v>-73.996200000000002</v>
      </c>
      <c r="C30">
        <v>20.001000000000001</v>
      </c>
    </row>
    <row r="31" spans="1:15" x14ac:dyDescent="0.25">
      <c r="B31">
        <v>-73.996200000000002</v>
      </c>
      <c r="C31">
        <v>20.002500000000001</v>
      </c>
    </row>
    <row r="32" spans="1:15" x14ac:dyDescent="0.25">
      <c r="B32">
        <v>-73.995699999999999</v>
      </c>
      <c r="C32">
        <v>20.002199999999998</v>
      </c>
    </row>
    <row r="33" spans="2:3" x14ac:dyDescent="0.25">
      <c r="B33">
        <v>-73.996600000000001</v>
      </c>
      <c r="C33">
        <v>20.001300000000001</v>
      </c>
    </row>
    <row r="34" spans="2:3" x14ac:dyDescent="0.25">
      <c r="B34">
        <v>-73.995900000000006</v>
      </c>
      <c r="C34">
        <v>20.0014</v>
      </c>
    </row>
    <row r="35" spans="2:3" x14ac:dyDescent="0.25">
      <c r="B35">
        <v>-73.999899999999997</v>
      </c>
      <c r="C35">
        <v>20.003599999999999</v>
      </c>
    </row>
    <row r="36" spans="2:3" x14ac:dyDescent="0.25">
      <c r="B36">
        <v>-74</v>
      </c>
      <c r="C36">
        <v>20.004300000000001</v>
      </c>
    </row>
    <row r="37" spans="2:3" x14ac:dyDescent="0.25">
      <c r="B37">
        <v>-74</v>
      </c>
      <c r="C37">
        <v>20.0044</v>
      </c>
    </row>
    <row r="38" spans="2:3" x14ac:dyDescent="0.25">
      <c r="B38">
        <v>-73.999899999999997</v>
      </c>
      <c r="C38">
        <v>20.003699999999998</v>
      </c>
    </row>
    <row r="39" spans="2:3" x14ac:dyDescent="0.25">
      <c r="B39">
        <v>-74.000100000000003</v>
      </c>
      <c r="C39">
        <v>20.0031</v>
      </c>
    </row>
    <row r="40" spans="2:3" x14ac:dyDescent="0.25">
      <c r="B40">
        <v>-74.000399999999999</v>
      </c>
      <c r="C40">
        <v>20.002700000000001</v>
      </c>
    </row>
    <row r="41" spans="2:3" x14ac:dyDescent="0.25">
      <c r="B41">
        <v>-74.000699999999995</v>
      </c>
      <c r="C41">
        <v>20.002600000000001</v>
      </c>
    </row>
    <row r="42" spans="2:3" x14ac:dyDescent="0.25">
      <c r="B42">
        <v>-74.000100000000003</v>
      </c>
      <c r="C42">
        <v>20.003</v>
      </c>
    </row>
    <row r="43" spans="2:3" x14ac:dyDescent="0.25">
      <c r="B43">
        <v>-74.000399999999999</v>
      </c>
      <c r="C43">
        <v>20.003399999999999</v>
      </c>
    </row>
    <row r="44" spans="2:3" x14ac:dyDescent="0.25">
      <c r="B44">
        <v>-74.000299999999996</v>
      </c>
      <c r="C44">
        <v>20.003499999999999</v>
      </c>
    </row>
    <row r="45" spans="2:3" x14ac:dyDescent="0.25">
      <c r="B45">
        <v>-73.999799999999993</v>
      </c>
      <c r="C45">
        <v>20.003499999999999</v>
      </c>
    </row>
    <row r="46" spans="2:3" x14ac:dyDescent="0.25">
      <c r="B46">
        <v>-74.000100000000003</v>
      </c>
      <c r="C46">
        <v>20.003299999999999</v>
      </c>
    </row>
    <row r="47" spans="2:3" x14ac:dyDescent="0.25">
      <c r="B47">
        <v>-74.000299999999996</v>
      </c>
      <c r="C47">
        <v>20.003299999999999</v>
      </c>
    </row>
    <row r="48" spans="2:3" x14ac:dyDescent="0.25">
      <c r="B48">
        <v>-73.999700000000004</v>
      </c>
      <c r="C48">
        <v>20.002600000000001</v>
      </c>
    </row>
    <row r="49" spans="2:3" x14ac:dyDescent="0.25">
      <c r="B49">
        <v>-74.000799999999998</v>
      </c>
      <c r="C49">
        <v>20.0029</v>
      </c>
    </row>
    <row r="50" spans="2:3" x14ac:dyDescent="0.25">
      <c r="B50">
        <v>-74.000200000000007</v>
      </c>
      <c r="C50">
        <v>20.0032</v>
      </c>
    </row>
    <row r="51" spans="2:3" x14ac:dyDescent="0.25">
      <c r="B51">
        <v>-74.000600000000006</v>
      </c>
      <c r="C51">
        <v>20.003900000000002</v>
      </c>
    </row>
    <row r="52" spans="2:3" x14ac:dyDescent="0.25">
      <c r="B52">
        <v>-44.002800000000001</v>
      </c>
      <c r="C52">
        <v>20.002400000000002</v>
      </c>
    </row>
    <row r="53" spans="2:3" x14ac:dyDescent="0.25">
      <c r="B53">
        <v>-44.005699999999997</v>
      </c>
      <c r="C53">
        <v>20.002099999999999</v>
      </c>
    </row>
    <row r="54" spans="2:3" x14ac:dyDescent="0.25">
      <c r="B54">
        <v>-44.002899999999997</v>
      </c>
      <c r="C54">
        <v>20.003699999999998</v>
      </c>
    </row>
    <row r="55" spans="2:3" x14ac:dyDescent="0.25">
      <c r="B55">
        <v>-44.001600000000003</v>
      </c>
      <c r="C55">
        <v>20.003599999999999</v>
      </c>
    </row>
    <row r="56" spans="2:3" x14ac:dyDescent="0.25">
      <c r="B56">
        <v>-44.002000000000002</v>
      </c>
      <c r="C56">
        <v>20.003699999999998</v>
      </c>
    </row>
    <row r="57" spans="2:3" x14ac:dyDescent="0.25">
      <c r="B57">
        <v>-44.002099999999999</v>
      </c>
      <c r="C57">
        <v>20.003799999999998</v>
      </c>
    </row>
    <row r="58" spans="2:3" x14ac:dyDescent="0.25">
      <c r="B58">
        <v>-44.003500000000003</v>
      </c>
      <c r="C58">
        <v>20.0017</v>
      </c>
    </row>
    <row r="59" spans="2:3" x14ac:dyDescent="0.25">
      <c r="B59">
        <v>-44.003300000000003</v>
      </c>
      <c r="C59">
        <v>20.0029</v>
      </c>
    </row>
    <row r="60" spans="2:3" x14ac:dyDescent="0.25">
      <c r="B60">
        <v>-44.003100000000003</v>
      </c>
      <c r="C60">
        <v>20.003599999999999</v>
      </c>
    </row>
    <row r="61" spans="2:3" x14ac:dyDescent="0.25">
      <c r="B61">
        <v>-44.003300000000003</v>
      </c>
      <c r="C61">
        <v>20.003599999999999</v>
      </c>
    </row>
    <row r="62" spans="2:3" x14ac:dyDescent="0.25">
      <c r="B62">
        <v>-44.003100000000003</v>
      </c>
      <c r="C62">
        <v>20.0015</v>
      </c>
    </row>
    <row r="63" spans="2:3" x14ac:dyDescent="0.25">
      <c r="B63">
        <v>-44.003100000000003</v>
      </c>
      <c r="C63">
        <v>20.001899999999999</v>
      </c>
    </row>
    <row r="64" spans="2:3" x14ac:dyDescent="0.25">
      <c r="B64">
        <v>-44.002899999999997</v>
      </c>
      <c r="C64">
        <v>20.001300000000001</v>
      </c>
    </row>
    <row r="65" spans="2:3" x14ac:dyDescent="0.25">
      <c r="B65">
        <v>-44.003</v>
      </c>
      <c r="C65">
        <v>20.0017</v>
      </c>
    </row>
    <row r="66" spans="2:3" x14ac:dyDescent="0.25">
      <c r="B66">
        <v>-44.003100000000003</v>
      </c>
      <c r="C66">
        <v>20.002199999999998</v>
      </c>
    </row>
    <row r="67" spans="2:3" x14ac:dyDescent="0.25">
      <c r="B67">
        <v>-44.002899999999997</v>
      </c>
      <c r="C67">
        <v>20.003</v>
      </c>
    </row>
    <row r="68" spans="2:3" x14ac:dyDescent="0.25">
      <c r="B68">
        <v>-44.003100000000003</v>
      </c>
      <c r="C68">
        <v>20.001799999999999</v>
      </c>
    </row>
    <row r="69" spans="2:3" x14ac:dyDescent="0.25">
      <c r="C69">
        <v>33.503399999999999</v>
      </c>
    </row>
    <row r="70" spans="2:3" x14ac:dyDescent="0.25">
      <c r="C70">
        <v>33.502000000000002</v>
      </c>
    </row>
    <row r="71" spans="2:3" x14ac:dyDescent="0.25">
      <c r="C71">
        <v>33.502899999999997</v>
      </c>
    </row>
    <row r="72" spans="2:3" x14ac:dyDescent="0.25">
      <c r="C72">
        <v>33.502299999999998</v>
      </c>
    </row>
    <row r="73" spans="2:3" x14ac:dyDescent="0.25">
      <c r="C73">
        <v>33.502600000000001</v>
      </c>
    </row>
    <row r="74" spans="2:3" x14ac:dyDescent="0.25">
      <c r="C74">
        <v>33.502299999999998</v>
      </c>
    </row>
    <row r="75" spans="2:3" x14ac:dyDescent="0.25">
      <c r="C75">
        <v>33.502800000000001</v>
      </c>
    </row>
    <row r="76" spans="2:3" x14ac:dyDescent="0.25">
      <c r="C76">
        <v>33.502400000000002</v>
      </c>
    </row>
    <row r="77" spans="2:3" x14ac:dyDescent="0.25">
      <c r="C77">
        <v>33.502699999999997</v>
      </c>
    </row>
    <row r="78" spans="2:3" x14ac:dyDescent="0.25">
      <c r="C78">
        <v>33.502800000000001</v>
      </c>
    </row>
    <row r="79" spans="2:3" x14ac:dyDescent="0.25">
      <c r="C79">
        <v>33.502200000000002</v>
      </c>
    </row>
    <row r="80" spans="2:3" x14ac:dyDescent="0.25">
      <c r="C80">
        <v>33.503100000000003</v>
      </c>
    </row>
    <row r="81" spans="3:3" x14ac:dyDescent="0.25">
      <c r="C81">
        <v>33.501800000000003</v>
      </c>
    </row>
    <row r="82" spans="3:3" x14ac:dyDescent="0.25">
      <c r="C82">
        <v>33.503500000000003</v>
      </c>
    </row>
    <row r="83" spans="3:3" x14ac:dyDescent="0.25">
      <c r="C83">
        <v>33.503999999999998</v>
      </c>
    </row>
    <row r="84" spans="3:3" x14ac:dyDescent="0.25">
      <c r="C84">
        <v>33.503399999999999</v>
      </c>
    </row>
    <row r="85" spans="3:3" x14ac:dyDescent="0.25">
      <c r="C85">
        <v>33.502099999999999</v>
      </c>
    </row>
    <row r="86" spans="3:3" x14ac:dyDescent="0.25">
      <c r="C86">
        <v>33.502800000000001</v>
      </c>
    </row>
    <row r="87" spans="3:3" x14ac:dyDescent="0.25">
      <c r="C87">
        <v>33.502899999999997</v>
      </c>
    </row>
    <row r="88" spans="3:3" x14ac:dyDescent="0.25">
      <c r="C88">
        <v>33.502499999999998</v>
      </c>
    </row>
    <row r="89" spans="3:3" x14ac:dyDescent="0.25">
      <c r="C89">
        <v>33.502499999999998</v>
      </c>
    </row>
    <row r="90" spans="3:3" x14ac:dyDescent="0.25">
      <c r="C90">
        <v>33.5032</v>
      </c>
    </row>
    <row r="91" spans="3:3" x14ac:dyDescent="0.25">
      <c r="C91">
        <v>33.5032</v>
      </c>
    </row>
    <row r="92" spans="3:3" x14ac:dyDescent="0.25">
      <c r="C92">
        <v>33.502600000000001</v>
      </c>
    </row>
    <row r="93" spans="3:3" x14ac:dyDescent="0.25">
      <c r="C93">
        <v>33.502000000000002</v>
      </c>
    </row>
    <row r="94" spans="3:3" x14ac:dyDescent="0.25">
      <c r="C94">
        <v>33.501800000000003</v>
      </c>
    </row>
    <row r="95" spans="3:3" x14ac:dyDescent="0.25">
      <c r="C95">
        <v>33.502000000000002</v>
      </c>
    </row>
    <row r="96" spans="3:3" x14ac:dyDescent="0.25">
      <c r="C96">
        <v>33.503</v>
      </c>
    </row>
    <row r="97" spans="3:3" x14ac:dyDescent="0.25">
      <c r="C97">
        <v>33.502400000000002</v>
      </c>
    </row>
    <row r="98" spans="3:3" x14ac:dyDescent="0.25">
      <c r="C98">
        <v>33.502000000000002</v>
      </c>
    </row>
    <row r="99" spans="3:3" x14ac:dyDescent="0.25">
      <c r="C99">
        <v>33.502899999999997</v>
      </c>
    </row>
    <row r="100" spans="3:3" x14ac:dyDescent="0.25">
      <c r="C100">
        <v>33.5017</v>
      </c>
    </row>
    <row r="101" spans="3:3" x14ac:dyDescent="0.25">
      <c r="C101">
        <v>33.503500000000003</v>
      </c>
    </row>
    <row r="102" spans="3:3" x14ac:dyDescent="0.25">
      <c r="C102">
        <v>33.501199999999997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04-25-2025</vt:lpstr>
      <vt:lpstr>05-01-2025</vt:lpstr>
      <vt:lpstr>05-06-2025</vt:lpstr>
      <vt:lpstr>6-11-25</vt:lpstr>
      <vt:lpstr>6-12-25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2025-04-25T21:16:45Z</dcterms:created>
  <dcterms:modified xsi:type="dcterms:W3CDTF">2025-06-13T20:12:00Z</dcterms:modified>
</cp:coreProperties>
</file>