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DELTA-II\DATASET0001\Tuning\Mechanical\Q1\"/>
    </mc:Choice>
  </mc:AlternateContent>
  <xr:revisionPtr revIDLastSave="0" documentId="13_ncr:1_{D67AB4F6-9562-46CE-BFED-38392ABA7482}" xr6:coauthVersionLast="47" xr6:coauthVersionMax="47" xr10:uidLastSave="{00000000-0000-0000-0000-000000000000}"/>
  <bookViews>
    <workbookView xWindow="17715" yWindow="2025" windowWidth="30315" windowHeight="17730" activeTab="1" xr2:uid="{83B5CEB7-E626-4F68-A4DD-7E658F2C91CB}"/>
  </bookViews>
  <sheets>
    <sheet name="X Locations" sheetId="1" r:id="rId1"/>
    <sheet name="Y Loca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9" i="2" l="1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6" i="2"/>
  <c r="N5" i="2"/>
  <c r="L8" i="2"/>
  <c r="L9" i="2"/>
  <c r="L136" i="2" l="1"/>
  <c r="L135" i="2"/>
  <c r="L134" i="2"/>
  <c r="L133" i="2"/>
  <c r="L132" i="2"/>
  <c r="L131" i="2"/>
  <c r="L130" i="2"/>
  <c r="L129" i="2"/>
  <c r="L128" i="2"/>
  <c r="L127" i="2"/>
  <c r="L126" i="2"/>
  <c r="L125" i="2"/>
  <c r="L124" i="2"/>
  <c r="L123" i="2"/>
  <c r="L122" i="2"/>
  <c r="L121" i="2"/>
  <c r="L120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8" i="2"/>
  <c r="L87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7" i="2"/>
  <c r="L6" i="2"/>
  <c r="L5" i="2"/>
  <c r="J5" i="2"/>
  <c r="I79" i="2" s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4" i="1"/>
  <c r="I121" i="2" l="1"/>
  <c r="I41" i="2"/>
  <c r="I21" i="2"/>
  <c r="I81" i="2"/>
  <c r="I101" i="2"/>
  <c r="I61" i="2"/>
  <c r="I120" i="2"/>
  <c r="I80" i="2"/>
  <c r="I60" i="2"/>
  <c r="I20" i="2"/>
  <c r="I99" i="2"/>
  <c r="I39" i="2"/>
  <c r="I118" i="2"/>
  <c r="I58" i="2"/>
  <c r="I97" i="2"/>
  <c r="I37" i="2"/>
  <c r="I76" i="2"/>
  <c r="I95" i="2"/>
  <c r="I75" i="2"/>
  <c r="I15" i="2"/>
  <c r="I114" i="2"/>
  <c r="I74" i="2"/>
  <c r="I54" i="2"/>
  <c r="I14" i="2"/>
  <c r="I93" i="2"/>
  <c r="I13" i="2"/>
  <c r="I112" i="2"/>
  <c r="I92" i="2"/>
  <c r="I32" i="2"/>
  <c r="I131" i="2"/>
  <c r="I130" i="2"/>
  <c r="I90" i="2"/>
  <c r="I70" i="2"/>
  <c r="I50" i="2"/>
  <c r="I10" i="2"/>
  <c r="I129" i="2"/>
  <c r="I69" i="2"/>
  <c r="I29" i="2"/>
  <c r="I108" i="2"/>
  <c r="I68" i="2"/>
  <c r="I48" i="2"/>
  <c r="I8" i="2"/>
  <c r="I127" i="2"/>
  <c r="I107" i="2"/>
  <c r="I87" i="2"/>
  <c r="I67" i="2"/>
  <c r="I47" i="2"/>
  <c r="I27" i="2"/>
  <c r="I7" i="2"/>
  <c r="I33" i="2"/>
  <c r="I109" i="2"/>
  <c r="I88" i="2"/>
  <c r="I126" i="2"/>
  <c r="I106" i="2"/>
  <c r="I86" i="2"/>
  <c r="I66" i="2"/>
  <c r="I46" i="2"/>
  <c r="I26" i="2"/>
  <c r="I6" i="2"/>
  <c r="I100" i="2"/>
  <c r="I40" i="2"/>
  <c r="I119" i="2"/>
  <c r="I59" i="2"/>
  <c r="I19" i="2"/>
  <c r="I98" i="2"/>
  <c r="I18" i="2"/>
  <c r="I117" i="2"/>
  <c r="I77" i="2"/>
  <c r="I17" i="2"/>
  <c r="I116" i="2"/>
  <c r="I56" i="2"/>
  <c r="I16" i="2"/>
  <c r="I135" i="2"/>
  <c r="I55" i="2"/>
  <c r="I94" i="2"/>
  <c r="I34" i="2"/>
  <c r="I73" i="2"/>
  <c r="I132" i="2"/>
  <c r="I72" i="2"/>
  <c r="I12" i="2"/>
  <c r="I111" i="2"/>
  <c r="I91" i="2"/>
  <c r="I71" i="2"/>
  <c r="I51" i="2"/>
  <c r="I31" i="2"/>
  <c r="I11" i="2"/>
  <c r="I110" i="2"/>
  <c r="I30" i="2"/>
  <c r="I89" i="2"/>
  <c r="I49" i="2"/>
  <c r="I9" i="2"/>
  <c r="I128" i="2"/>
  <c r="I28" i="2"/>
  <c r="I125" i="2"/>
  <c r="I105" i="2"/>
  <c r="I85" i="2"/>
  <c r="I65" i="2"/>
  <c r="I45" i="2"/>
  <c r="I25" i="2"/>
  <c r="I78" i="2"/>
  <c r="I38" i="2"/>
  <c r="I5" i="2"/>
  <c r="I57" i="2"/>
  <c r="I136" i="2"/>
  <c r="I96" i="2"/>
  <c r="I36" i="2"/>
  <c r="I115" i="2"/>
  <c r="I35" i="2"/>
  <c r="I134" i="2"/>
  <c r="I133" i="2"/>
  <c r="I113" i="2"/>
  <c r="I53" i="2"/>
  <c r="I52" i="2"/>
  <c r="I124" i="2"/>
  <c r="I104" i="2"/>
  <c r="I84" i="2"/>
  <c r="I64" i="2"/>
  <c r="I44" i="2"/>
  <c r="I24" i="2"/>
  <c r="I123" i="2"/>
  <c r="I103" i="2"/>
  <c r="I83" i="2"/>
  <c r="I63" i="2"/>
  <c r="I43" i="2"/>
  <c r="I23" i="2"/>
  <c r="I122" i="2"/>
  <c r="I102" i="2"/>
  <c r="I82" i="2"/>
  <c r="I62" i="2"/>
  <c r="I42" i="2"/>
  <c r="I22" i="2"/>
  <c r="K120" i="2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M4" i="1" s="1"/>
  <c r="K28" i="2" l="1"/>
  <c r="K72" i="2"/>
  <c r="K132" i="2"/>
  <c r="K33" i="2"/>
  <c r="K93" i="2"/>
  <c r="K134" i="2"/>
  <c r="K15" i="2"/>
  <c r="K75" i="2"/>
  <c r="K39" i="2"/>
  <c r="K21" i="2"/>
  <c r="K41" i="2"/>
  <c r="K61" i="2"/>
  <c r="K81" i="2"/>
  <c r="K101" i="2"/>
  <c r="K121" i="2"/>
  <c r="K22" i="2"/>
  <c r="K42" i="2"/>
  <c r="K62" i="2"/>
  <c r="K82" i="2"/>
  <c r="K102" i="2"/>
  <c r="K122" i="2"/>
  <c r="K24" i="2"/>
  <c r="K44" i="2"/>
  <c r="K64" i="2"/>
  <c r="K84" i="2"/>
  <c r="K104" i="2"/>
  <c r="K124" i="2"/>
  <c r="K5" i="2"/>
  <c r="K25" i="2"/>
  <c r="K45" i="2"/>
  <c r="K65" i="2"/>
  <c r="K85" i="2"/>
  <c r="K105" i="2"/>
  <c r="K125" i="2"/>
  <c r="K6" i="2"/>
  <c r="K26" i="2"/>
  <c r="K46" i="2"/>
  <c r="K66" i="2"/>
  <c r="K86" i="2"/>
  <c r="K106" i="2"/>
  <c r="K126" i="2"/>
  <c r="K7" i="2"/>
  <c r="K27" i="2"/>
  <c r="K47" i="2"/>
  <c r="K67" i="2"/>
  <c r="K87" i="2"/>
  <c r="K107" i="2"/>
  <c r="K127" i="2"/>
  <c r="K83" i="2"/>
  <c r="K48" i="2"/>
  <c r="K108" i="2"/>
  <c r="K128" i="2"/>
  <c r="K9" i="2"/>
  <c r="K29" i="2"/>
  <c r="K49" i="2"/>
  <c r="K69" i="2"/>
  <c r="K89" i="2"/>
  <c r="K109" i="2"/>
  <c r="K129" i="2"/>
  <c r="K10" i="2"/>
  <c r="K30" i="2"/>
  <c r="K50" i="2"/>
  <c r="K70" i="2"/>
  <c r="K90" i="2"/>
  <c r="K110" i="2"/>
  <c r="K130" i="2"/>
  <c r="K11" i="2"/>
  <c r="K31" i="2"/>
  <c r="K51" i="2"/>
  <c r="K71" i="2"/>
  <c r="K91" i="2"/>
  <c r="K111" i="2"/>
  <c r="K131" i="2"/>
  <c r="K123" i="2"/>
  <c r="K12" i="2"/>
  <c r="K95" i="2"/>
  <c r="K36" i="2"/>
  <c r="K76" i="2"/>
  <c r="K96" i="2"/>
  <c r="K116" i="2"/>
  <c r="K136" i="2"/>
  <c r="K63" i="2"/>
  <c r="K8" i="2"/>
  <c r="K32" i="2"/>
  <c r="K92" i="2"/>
  <c r="K53" i="2"/>
  <c r="K133" i="2"/>
  <c r="K14" i="2"/>
  <c r="K54" i="2"/>
  <c r="K94" i="2"/>
  <c r="K35" i="2"/>
  <c r="K115" i="2"/>
  <c r="K16" i="2"/>
  <c r="K17" i="2"/>
  <c r="K37" i="2"/>
  <c r="K57" i="2"/>
  <c r="K77" i="2"/>
  <c r="K97" i="2"/>
  <c r="K117" i="2"/>
  <c r="K23" i="2"/>
  <c r="K103" i="2"/>
  <c r="K68" i="2"/>
  <c r="K112" i="2"/>
  <c r="K13" i="2"/>
  <c r="K113" i="2"/>
  <c r="K74" i="2"/>
  <c r="K55" i="2"/>
  <c r="K135" i="2"/>
  <c r="K56" i="2"/>
  <c r="K18" i="2"/>
  <c r="K38" i="2"/>
  <c r="K58" i="2"/>
  <c r="K78" i="2"/>
  <c r="K98" i="2"/>
  <c r="K118" i="2"/>
  <c r="K43" i="2"/>
  <c r="K88" i="2"/>
  <c r="K52" i="2"/>
  <c r="K73" i="2"/>
  <c r="K34" i="2"/>
  <c r="K114" i="2"/>
  <c r="K19" i="2"/>
  <c r="K59" i="2"/>
  <c r="K79" i="2"/>
  <c r="K99" i="2"/>
  <c r="K119" i="2"/>
  <c r="K20" i="2"/>
  <c r="K40" i="2"/>
  <c r="K60" i="2"/>
  <c r="K80" i="2"/>
  <c r="K100" i="2"/>
</calcChain>
</file>

<file path=xl/sharedStrings.xml><?xml version="1.0" encoding="utf-8"?>
<sst xmlns="http://schemas.openxmlformats.org/spreadsheetml/2006/main" count="12" uniqueCount="6">
  <si>
    <t>X</t>
  </si>
  <si>
    <t>Y</t>
  </si>
  <si>
    <t>Z</t>
  </si>
  <si>
    <t>Kugler Bench Side</t>
  </si>
  <si>
    <t>Aisle Side</t>
  </si>
  <si>
    <t>Magnet Width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</si>
</sst>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164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X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'Y Locations'!$N$9:$N$132</c:f>
              <c:numCache>
                <c:formatCode>0</c:formatCode>
                <c:ptCount val="124"/>
                <c:pt idx="0">
                  <c:v>5.0011303008189412</c:v>
                </c:pt>
                <c:pt idx="1">
                  <c:v>6.0014157139382149</c:v>
                </c:pt>
                <c:pt idx="2">
                  <c:v>7.0016982891429498</c:v>
                </c:pt>
                <c:pt idx="3">
                  <c:v>8.0019841076785845</c:v>
                </c:pt>
                <c:pt idx="4">
                  <c:v>9.0022601962215187</c:v>
                </c:pt>
                <c:pt idx="5">
                  <c:v>10.002539528095355</c:v>
                </c:pt>
                <c:pt idx="6">
                  <c:v>11.002844401200033</c:v>
                </c:pt>
                <c:pt idx="7">
                  <c:v>12.003120489742965</c:v>
                </c:pt>
                <c:pt idx="8">
                  <c:v>13.003406308278603</c:v>
                </c:pt>
                <c:pt idx="9">
                  <c:v>14.003682396821535</c:v>
                </c:pt>
                <c:pt idx="10">
                  <c:v>15.003971458688072</c:v>
                </c:pt>
                <c:pt idx="11">
                  <c:v>16.004260115138244</c:v>
                </c:pt>
                <c:pt idx="12">
                  <c:v>17.004545933673882</c:v>
                </c:pt>
                <c:pt idx="13">
                  <c:v>18.004815535555014</c:v>
                </c:pt>
                <c:pt idx="14">
                  <c:v>19.005111084083353</c:v>
                </c:pt>
                <c:pt idx="15">
                  <c:v>20.005399740533527</c:v>
                </c:pt>
                <c:pt idx="16">
                  <c:v>21.005688802400066</c:v>
                </c:pt>
                <c:pt idx="17">
                  <c:v>22.005964890943002</c:v>
                </c:pt>
                <c:pt idx="18">
                  <c:v>23.006253547393172</c:v>
                </c:pt>
                <c:pt idx="19">
                  <c:v>24.006548690505145</c:v>
                </c:pt>
                <c:pt idx="20">
                  <c:v>25.006818697802643</c:v>
                </c:pt>
                <c:pt idx="21">
                  <c:v>26.007107759669182</c:v>
                </c:pt>
                <c:pt idx="22">
                  <c:v>27.007393172788454</c:v>
                </c:pt>
                <c:pt idx="23">
                  <c:v>28.007669261331387</c:v>
                </c:pt>
                <c:pt idx="24">
                  <c:v>29.007964809859725</c:v>
                </c:pt>
                <c:pt idx="25">
                  <c:v>30.008244141733559</c:v>
                </c:pt>
                <c:pt idx="26">
                  <c:v>31.008526716938295</c:v>
                </c:pt>
                <c:pt idx="27">
                  <c:v>32.008815373388472</c:v>
                </c:pt>
                <c:pt idx="28">
                  <c:v>33.009097948593208</c:v>
                </c:pt>
                <c:pt idx="29">
                  <c:v>34.009386605043375</c:v>
                </c:pt>
                <c:pt idx="30">
                  <c:v>35.009672423579012</c:v>
                </c:pt>
                <c:pt idx="31">
                  <c:v>36.009945674207415</c:v>
                </c:pt>
                <c:pt idx="32">
                  <c:v>37.010240817319385</c:v>
                </c:pt>
                <c:pt idx="33">
                  <c:v>38.010520149193219</c:v>
                </c:pt>
                <c:pt idx="34">
                  <c:v>39.010812048974294</c:v>
                </c:pt>
                <c:pt idx="35">
                  <c:v>40.01109462417903</c:v>
                </c:pt>
                <c:pt idx="36">
                  <c:v>41.011367469391061</c:v>
                </c:pt>
                <c:pt idx="37">
                  <c:v>42.011656936673965</c:v>
                </c:pt>
                <c:pt idx="38">
                  <c:v>43.011940728127783</c:v>
                </c:pt>
                <c:pt idx="39">
                  <c:v>44.012232627908858</c:v>
                </c:pt>
                <c:pt idx="40">
                  <c:v>45.012516419362676</c:v>
                </c:pt>
                <c:pt idx="41">
                  <c:v>46.01279210248925</c:v>
                </c:pt>
                <c:pt idx="42">
                  <c:v>47.013088056433951</c:v>
                </c:pt>
                <c:pt idx="43">
                  <c:v>48.013363739560525</c:v>
                </c:pt>
                <c:pt idx="44">
                  <c:v>49.013643476850717</c:v>
                </c:pt>
                <c:pt idx="45">
                  <c:v>50.013931322468167</c:v>
                </c:pt>
                <c:pt idx="46">
                  <c:v>51.014223222249242</c:v>
                </c:pt>
                <c:pt idx="47">
                  <c:v>52.014507013703067</c:v>
                </c:pt>
                <c:pt idx="48">
                  <c:v>53.01479485932051</c:v>
                </c:pt>
                <c:pt idx="49">
                  <c:v>54.015082704937967</c:v>
                </c:pt>
                <c:pt idx="50">
                  <c:v>55.015354333900909</c:v>
                </c:pt>
                <c:pt idx="51">
                  <c:v>56.015650287845617</c:v>
                </c:pt>
                <c:pt idx="52">
                  <c:v>57.015934079299441</c:v>
                </c:pt>
                <c:pt idx="53">
                  <c:v>58.016213816589627</c:v>
                </c:pt>
                <c:pt idx="54">
                  <c:v>59.016497608043451</c:v>
                </c:pt>
                <c:pt idx="55">
                  <c:v>60.016777345333651</c:v>
                </c:pt>
                <c:pt idx="56">
                  <c:v>61.017073299278358</c:v>
                </c:pt>
                <c:pt idx="57">
                  <c:v>62.017353036568544</c:v>
                </c:pt>
                <c:pt idx="58">
                  <c:v>63.017636828022368</c:v>
                </c:pt>
                <c:pt idx="59">
                  <c:v>64.0179206194762</c:v>
                </c:pt>
                <c:pt idx="60">
                  <c:v>65.01820846509365</c:v>
                </c:pt>
                <c:pt idx="61">
                  <c:v>66.01848414822021</c:v>
                </c:pt>
                <c:pt idx="62">
                  <c:v>67.01877199383766</c:v>
                </c:pt>
                <c:pt idx="63">
                  <c:v>68.019059839455124</c:v>
                </c:pt>
                <c:pt idx="64">
                  <c:v>69.019343630908949</c:v>
                </c:pt>
                <c:pt idx="65">
                  <c:v>70.019631476526385</c:v>
                </c:pt>
                <c:pt idx="66">
                  <c:v>71.019919322143835</c:v>
                </c:pt>
                <c:pt idx="67">
                  <c:v>72.020207167761285</c:v>
                </c:pt>
                <c:pt idx="68">
                  <c:v>73.020482850887859</c:v>
                </c:pt>
                <c:pt idx="69">
                  <c:v>74.020770696505309</c:v>
                </c:pt>
                <c:pt idx="70">
                  <c:v>75.021054487959134</c:v>
                </c:pt>
                <c:pt idx="71">
                  <c:v>76.021338279412959</c:v>
                </c:pt>
                <c:pt idx="72">
                  <c:v>77.021622070866783</c:v>
                </c:pt>
                <c:pt idx="73">
                  <c:v>78.021905862320594</c:v>
                </c:pt>
                <c:pt idx="74">
                  <c:v>79.022189653774419</c:v>
                </c:pt>
                <c:pt idx="75">
                  <c:v>80.022477499391869</c:v>
                </c:pt>
                <c:pt idx="76">
                  <c:v>81.022761290845693</c:v>
                </c:pt>
                <c:pt idx="77">
                  <c:v>82.023049136463143</c:v>
                </c:pt>
                <c:pt idx="78">
                  <c:v>83.023328873753343</c:v>
                </c:pt>
                <c:pt idx="79">
                  <c:v>84.023620773534404</c:v>
                </c:pt>
                <c:pt idx="80">
                  <c:v>85.023908619151868</c:v>
                </c:pt>
                <c:pt idx="81">
                  <c:v>86.024180248114803</c:v>
                </c:pt>
                <c:pt idx="82">
                  <c:v>87.024468093732253</c:v>
                </c:pt>
                <c:pt idx="83">
                  <c:v>88.024755939349703</c:v>
                </c:pt>
                <c:pt idx="84">
                  <c:v>89.025031622476277</c:v>
                </c:pt>
                <c:pt idx="85">
                  <c:v>90.025323522257338</c:v>
                </c:pt>
                <c:pt idx="86">
                  <c:v>91.025611367874816</c:v>
                </c:pt>
                <c:pt idx="87">
                  <c:v>92.025895159328627</c:v>
                </c:pt>
                <c:pt idx="88">
                  <c:v>93.026178950782437</c:v>
                </c:pt>
                <c:pt idx="89">
                  <c:v>94.026466796399902</c:v>
                </c:pt>
                <c:pt idx="90">
                  <c:v>95.026750587853712</c:v>
                </c:pt>
                <c:pt idx="91">
                  <c:v>96.027030325143912</c:v>
                </c:pt>
                <c:pt idx="92">
                  <c:v>97.027318170761362</c:v>
                </c:pt>
                <c:pt idx="93">
                  <c:v>98.027601962215201</c:v>
                </c:pt>
                <c:pt idx="94">
                  <c:v>99.027889807832651</c:v>
                </c:pt>
                <c:pt idx="95">
                  <c:v>100.02816954512285</c:v>
                </c:pt>
                <c:pt idx="96">
                  <c:v>101.02845333657666</c:v>
                </c:pt>
                <c:pt idx="97">
                  <c:v>102.02873712803049</c:v>
                </c:pt>
                <c:pt idx="98">
                  <c:v>103.02902497364794</c:v>
                </c:pt>
                <c:pt idx="99">
                  <c:v>104.02930876510175</c:v>
                </c:pt>
                <c:pt idx="100">
                  <c:v>105.02958850239195</c:v>
                </c:pt>
                <c:pt idx="101">
                  <c:v>106.02988040217303</c:v>
                </c:pt>
                <c:pt idx="102">
                  <c:v>107.03016013946323</c:v>
                </c:pt>
                <c:pt idx="103">
                  <c:v>108.0304520392443</c:v>
                </c:pt>
                <c:pt idx="104">
                  <c:v>109.03073583069813</c:v>
                </c:pt>
                <c:pt idx="105">
                  <c:v>110.03101962215194</c:v>
                </c:pt>
                <c:pt idx="106">
                  <c:v>111.03130341360577</c:v>
                </c:pt>
                <c:pt idx="107">
                  <c:v>112.03159125922322</c:v>
                </c:pt>
                <c:pt idx="108">
                  <c:v>113.03187099651342</c:v>
                </c:pt>
                <c:pt idx="109">
                  <c:v>114.03215478796723</c:v>
                </c:pt>
                <c:pt idx="110">
                  <c:v>115.03244668774832</c:v>
                </c:pt>
                <c:pt idx="111">
                  <c:v>116.03273047920213</c:v>
                </c:pt>
                <c:pt idx="112">
                  <c:v>117.03301021649233</c:v>
                </c:pt>
                <c:pt idx="113">
                  <c:v>118.03328995378253</c:v>
                </c:pt>
                <c:pt idx="114">
                  <c:v>119.0335818535636</c:v>
                </c:pt>
                <c:pt idx="115">
                  <c:v>120.0338615908538</c:v>
                </c:pt>
                <c:pt idx="116">
                  <c:v>121.034141328144</c:v>
                </c:pt>
                <c:pt idx="117">
                  <c:v>122.0344372820887</c:v>
                </c:pt>
                <c:pt idx="118">
                  <c:v>123.0347170193789</c:v>
                </c:pt>
                <c:pt idx="119">
                  <c:v>124.03500486499635</c:v>
                </c:pt>
                <c:pt idx="120">
                  <c:v>125.0352927106138</c:v>
                </c:pt>
                <c:pt idx="121">
                  <c:v>126.035572447904</c:v>
                </c:pt>
                <c:pt idx="122">
                  <c:v>127.03586029352144</c:v>
                </c:pt>
                <c:pt idx="123">
                  <c:v>128.03614003081162</c:v>
                </c:pt>
              </c:numCache>
            </c:numRef>
          </c:xVal>
          <c:yVal>
            <c:numRef>
              <c:f>'Y Locations'!$L$9:$L$132</c:f>
              <c:numCache>
                <c:formatCode>General</c:formatCode>
                <c:ptCount val="124"/>
                <c:pt idx="0">
                  <c:v>-0.76958999999999378</c:v>
                </c:pt>
                <c:pt idx="1">
                  <c:v>-0.88428999999999292</c:v>
                </c:pt>
                <c:pt idx="2">
                  <c:v>-0.8444899999999933</c:v>
                </c:pt>
                <c:pt idx="3">
                  <c:v>-0.81309000000000253</c:v>
                </c:pt>
                <c:pt idx="4">
                  <c:v>-0.80308999999999742</c:v>
                </c:pt>
                <c:pt idx="5">
                  <c:v>-0.75659000000000276</c:v>
                </c:pt>
                <c:pt idx="6">
                  <c:v>-0.70489000000000601</c:v>
                </c:pt>
                <c:pt idx="7">
                  <c:v>-0.68085000000000662</c:v>
                </c:pt>
                <c:pt idx="8">
                  <c:v>-0.71648999999999319</c:v>
                </c:pt>
                <c:pt idx="9">
                  <c:v>-0.54191000000000145</c:v>
                </c:pt>
                <c:pt idx="10">
                  <c:v>-0.78728999999999871</c:v>
                </c:pt>
                <c:pt idx="11">
                  <c:v>-0.74429000000000656</c:v>
                </c:pt>
                <c:pt idx="12">
                  <c:v>-0.74478000000000577</c:v>
                </c:pt>
                <c:pt idx="13">
                  <c:v>-0.71578999999999837</c:v>
                </c:pt>
                <c:pt idx="14">
                  <c:v>-0.73609000000000435</c:v>
                </c:pt>
                <c:pt idx="15">
                  <c:v>-0.76304000000000372</c:v>
                </c:pt>
                <c:pt idx="16">
                  <c:v>-0.78069000000000699</c:v>
                </c:pt>
                <c:pt idx="17">
                  <c:v>-0.51778000000000191</c:v>
                </c:pt>
                <c:pt idx="18">
                  <c:v>-0.81458000000000652</c:v>
                </c:pt>
                <c:pt idx="19">
                  <c:v>-0.70808999999999855</c:v>
                </c:pt>
                <c:pt idx="20">
                  <c:v>-0.78988999999999976</c:v>
                </c:pt>
                <c:pt idx="21">
                  <c:v>-0.80561000000000149</c:v>
                </c:pt>
                <c:pt idx="22">
                  <c:v>-0.72969999999999402</c:v>
                </c:pt>
                <c:pt idx="23">
                  <c:v>-0.97822999999999638</c:v>
                </c:pt>
                <c:pt idx="24">
                  <c:v>-0.81838999999999373</c:v>
                </c:pt>
                <c:pt idx="25">
                  <c:v>-0.83208999999999378</c:v>
                </c:pt>
                <c:pt idx="26">
                  <c:v>-0.94019000000000119</c:v>
                </c:pt>
                <c:pt idx="27">
                  <c:v>-0.82188999999999623</c:v>
                </c:pt>
                <c:pt idx="28">
                  <c:v>-0.61584000000000572</c:v>
                </c:pt>
                <c:pt idx="29">
                  <c:v>-0.85809000000000424</c:v>
                </c:pt>
                <c:pt idx="30">
                  <c:v>-0.7328899999999976</c:v>
                </c:pt>
                <c:pt idx="31">
                  <c:v>-0.6835399999999936</c:v>
                </c:pt>
                <c:pt idx="32">
                  <c:v>-0.69590999999999781</c:v>
                </c:pt>
                <c:pt idx="33">
                  <c:v>-0.82129000000000474</c:v>
                </c:pt>
                <c:pt idx="34">
                  <c:v>-0.7988900000000001</c:v>
                </c:pt>
                <c:pt idx="35">
                  <c:v>-0.7018900000000059</c:v>
                </c:pt>
                <c:pt idx="36">
                  <c:v>-0.94579000000000235</c:v>
                </c:pt>
                <c:pt idx="37">
                  <c:v>-0.76509000000000071</c:v>
                </c:pt>
                <c:pt idx="38">
                  <c:v>-0.69279000000000224</c:v>
                </c:pt>
                <c:pt idx="39">
                  <c:v>-0.82187999999999306</c:v>
                </c:pt>
                <c:pt idx="40">
                  <c:v>-0.77052000000000476</c:v>
                </c:pt>
                <c:pt idx="41">
                  <c:v>-0.78949000000000069</c:v>
                </c:pt>
                <c:pt idx="42">
                  <c:v>-0.73748999999999398</c:v>
                </c:pt>
                <c:pt idx="43">
                  <c:v>-0.69554999999999723</c:v>
                </c:pt>
                <c:pt idx="44">
                  <c:v>-0.82209000000000287</c:v>
                </c:pt>
                <c:pt idx="45">
                  <c:v>-0.71120999999999412</c:v>
                </c:pt>
                <c:pt idx="46">
                  <c:v>-0.81059999999999377</c:v>
                </c:pt>
                <c:pt idx="47">
                  <c:v>-0.80101000000000511</c:v>
                </c:pt>
                <c:pt idx="48">
                  <c:v>-0.7683099999999996</c:v>
                </c:pt>
                <c:pt idx="49">
                  <c:v>-0.78314000000000306</c:v>
                </c:pt>
                <c:pt idx="50">
                  <c:v>-0.61558999999999742</c:v>
                </c:pt>
                <c:pt idx="51">
                  <c:v>-0.73350999999999544</c:v>
                </c:pt>
                <c:pt idx="52">
                  <c:v>-0.84399000000000513</c:v>
                </c:pt>
                <c:pt idx="53">
                  <c:v>-0.73009000000000412</c:v>
                </c:pt>
                <c:pt idx="54">
                  <c:v>-0.80449000000000126</c:v>
                </c:pt>
                <c:pt idx="55">
                  <c:v>-0.71129000000000531</c:v>
                </c:pt>
                <c:pt idx="56">
                  <c:v>-0.70819000000000187</c:v>
                </c:pt>
                <c:pt idx="57">
                  <c:v>-0.69232999999999834</c:v>
                </c:pt>
                <c:pt idx="58">
                  <c:v>-0.73548999999999864</c:v>
                </c:pt>
                <c:pt idx="59">
                  <c:v>-0.64888999999999442</c:v>
                </c:pt>
                <c:pt idx="60">
                  <c:v>-0.74454000000000065</c:v>
                </c:pt>
                <c:pt idx="61">
                  <c:v>-0.7828399999999931</c:v>
                </c:pt>
                <c:pt idx="62">
                  <c:v>-0.73140999999999678</c:v>
                </c:pt>
                <c:pt idx="63">
                  <c:v>-0.83314000000000021</c:v>
                </c:pt>
                <c:pt idx="64">
                  <c:v>-0.80791000000000679</c:v>
                </c:pt>
                <c:pt idx="65">
                  <c:v>-0.72187999999999874</c:v>
                </c:pt>
                <c:pt idx="66">
                  <c:v>-0.76894000000000062</c:v>
                </c:pt>
                <c:pt idx="67">
                  <c:v>-0.8011900000000054</c:v>
                </c:pt>
                <c:pt idx="68">
                  <c:v>-0.76198999999999728</c:v>
                </c:pt>
                <c:pt idx="69">
                  <c:v>-0.63698999999999728</c:v>
                </c:pt>
                <c:pt idx="70">
                  <c:v>-0.81798999999999467</c:v>
                </c:pt>
                <c:pt idx="71">
                  <c:v>-0.64744000000000312</c:v>
                </c:pt>
                <c:pt idx="72">
                  <c:v>-0.19998999999999967</c:v>
                </c:pt>
                <c:pt idx="73">
                  <c:v>-0.60188999999999737</c:v>
                </c:pt>
                <c:pt idx="74">
                  <c:v>-0.74729000000000667</c:v>
                </c:pt>
                <c:pt idx="75">
                  <c:v>-0.72799000000000547</c:v>
                </c:pt>
                <c:pt idx="76">
                  <c:v>-0.78829000000000349</c:v>
                </c:pt>
                <c:pt idx="77">
                  <c:v>-0.9507899999999978</c:v>
                </c:pt>
                <c:pt idx="78">
                  <c:v>-0.69919000000000153</c:v>
                </c:pt>
                <c:pt idx="79">
                  <c:v>-0.71589000000000169</c:v>
                </c:pt>
                <c:pt idx="80">
                  <c:v>-0.77702999999999633</c:v>
                </c:pt>
                <c:pt idx="81">
                  <c:v>-0.74589000000000283</c:v>
                </c:pt>
                <c:pt idx="82">
                  <c:v>-0.76860999999999535</c:v>
                </c:pt>
                <c:pt idx="83">
                  <c:v>-0.70650000000000546</c:v>
                </c:pt>
                <c:pt idx="84">
                  <c:v>-0.68509000000000242</c:v>
                </c:pt>
                <c:pt idx="85">
                  <c:v>-0.66541999999999746</c:v>
                </c:pt>
                <c:pt idx="86">
                  <c:v>-0.74034000000000333</c:v>
                </c:pt>
                <c:pt idx="87">
                  <c:v>-0.80398999999999887</c:v>
                </c:pt>
                <c:pt idx="88">
                  <c:v>-0.68209000000000231</c:v>
                </c:pt>
                <c:pt idx="89">
                  <c:v>-0.67989000000000033</c:v>
                </c:pt>
                <c:pt idx="90">
                  <c:v>-0.7643900000000059</c:v>
                </c:pt>
                <c:pt idx="91">
                  <c:v>-0.7342000000000013</c:v>
                </c:pt>
                <c:pt idx="92">
                  <c:v>-0.68483999999999412</c:v>
                </c:pt>
                <c:pt idx="93">
                  <c:v>-0.78762000000000398</c:v>
                </c:pt>
                <c:pt idx="94">
                  <c:v>-0.81642999999999688</c:v>
                </c:pt>
                <c:pt idx="95">
                  <c:v>-0.7322900000000061</c:v>
                </c:pt>
                <c:pt idx="96">
                  <c:v>-0.72088999999999714</c:v>
                </c:pt>
                <c:pt idx="97">
                  <c:v>-0.72499000000000535</c:v>
                </c:pt>
                <c:pt idx="98">
                  <c:v>-0.76869000000000653</c:v>
                </c:pt>
                <c:pt idx="99">
                  <c:v>-0.72541999999999973</c:v>
                </c:pt>
                <c:pt idx="100">
                  <c:v>-0.68098999999999421</c:v>
                </c:pt>
                <c:pt idx="101">
                  <c:v>-0.75309000000000026</c:v>
                </c:pt>
                <c:pt idx="102">
                  <c:v>-0.8134900000000016</c:v>
                </c:pt>
                <c:pt idx="103">
                  <c:v>-0.73129000000000133</c:v>
                </c:pt>
                <c:pt idx="104">
                  <c:v>-0.65238999999999692</c:v>
                </c:pt>
                <c:pt idx="105">
                  <c:v>-0.71712999999999738</c:v>
                </c:pt>
                <c:pt idx="106">
                  <c:v>-0.63648999999999489</c:v>
                </c:pt>
                <c:pt idx="107">
                  <c:v>-0.68456999999999368</c:v>
                </c:pt>
                <c:pt idx="108">
                  <c:v>-0.64378999999999564</c:v>
                </c:pt>
                <c:pt idx="109">
                  <c:v>-0.67609000000000208</c:v>
                </c:pt>
                <c:pt idx="110">
                  <c:v>-0.78968999999999312</c:v>
                </c:pt>
                <c:pt idx="111">
                  <c:v>-0.74929000000000201</c:v>
                </c:pt>
                <c:pt idx="112">
                  <c:v>-0.73028999999999655</c:v>
                </c:pt>
                <c:pt idx="113">
                  <c:v>-0.72539000000000442</c:v>
                </c:pt>
                <c:pt idx="114">
                  <c:v>-0.66973000000000127</c:v>
                </c:pt>
                <c:pt idx="115">
                  <c:v>-0.70859000000000094</c:v>
                </c:pt>
                <c:pt idx="116">
                  <c:v>-0.62909000000000503</c:v>
                </c:pt>
                <c:pt idx="117">
                  <c:v>-0.71219000000000676</c:v>
                </c:pt>
                <c:pt idx="118">
                  <c:v>-0.75243000000000393</c:v>
                </c:pt>
                <c:pt idx="119">
                  <c:v>-0.67338999999999771</c:v>
                </c:pt>
                <c:pt idx="120">
                  <c:v>-0.59099000000000501</c:v>
                </c:pt>
                <c:pt idx="121">
                  <c:v>-0.71219000000000676</c:v>
                </c:pt>
                <c:pt idx="122">
                  <c:v>-0.54098999999999364</c:v>
                </c:pt>
                <c:pt idx="123">
                  <c:v>-0.67399000000000342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AC8-4376-A985-CC412E982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6878160"/>
        <c:axId val="1826878640"/>
      </c:scatterChart>
      <c:valAx>
        <c:axId val="1826878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640"/>
        <c:crosses val="autoZero"/>
        <c:crossBetween val="midCat"/>
      </c:valAx>
      <c:valAx>
        <c:axId val="182687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6878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 (no ends)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6.9802021817585297E-2"/>
                  <c:y val="-0.33664853635174202"/>
                </c:manualLayout>
              </c:layout>
              <c:numFmt formatCode="#,##0.0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'Y Locations'!$N$9:$N$132</c:f>
              <c:numCache>
                <c:formatCode>0</c:formatCode>
                <c:ptCount val="124"/>
                <c:pt idx="0">
                  <c:v>5.0011303008189412</c:v>
                </c:pt>
                <c:pt idx="1">
                  <c:v>6.0014157139382149</c:v>
                </c:pt>
                <c:pt idx="2">
                  <c:v>7.0016982891429498</c:v>
                </c:pt>
                <c:pt idx="3">
                  <c:v>8.0019841076785845</c:v>
                </c:pt>
                <c:pt idx="4">
                  <c:v>9.0022601962215187</c:v>
                </c:pt>
                <c:pt idx="5">
                  <c:v>10.002539528095355</c:v>
                </c:pt>
                <c:pt idx="6">
                  <c:v>11.002844401200033</c:v>
                </c:pt>
                <c:pt idx="7">
                  <c:v>12.003120489742965</c:v>
                </c:pt>
                <c:pt idx="8">
                  <c:v>13.003406308278603</c:v>
                </c:pt>
                <c:pt idx="9">
                  <c:v>14.003682396821535</c:v>
                </c:pt>
                <c:pt idx="10">
                  <c:v>15.003971458688072</c:v>
                </c:pt>
                <c:pt idx="11">
                  <c:v>16.004260115138244</c:v>
                </c:pt>
                <c:pt idx="12">
                  <c:v>17.004545933673882</c:v>
                </c:pt>
                <c:pt idx="13">
                  <c:v>18.004815535555014</c:v>
                </c:pt>
                <c:pt idx="14">
                  <c:v>19.005111084083353</c:v>
                </c:pt>
                <c:pt idx="15">
                  <c:v>20.005399740533527</c:v>
                </c:pt>
                <c:pt idx="16">
                  <c:v>21.005688802400066</c:v>
                </c:pt>
                <c:pt idx="17">
                  <c:v>22.005964890943002</c:v>
                </c:pt>
                <c:pt idx="18">
                  <c:v>23.006253547393172</c:v>
                </c:pt>
                <c:pt idx="19">
                  <c:v>24.006548690505145</c:v>
                </c:pt>
                <c:pt idx="20">
                  <c:v>25.006818697802643</c:v>
                </c:pt>
                <c:pt idx="21">
                  <c:v>26.007107759669182</c:v>
                </c:pt>
                <c:pt idx="22">
                  <c:v>27.007393172788454</c:v>
                </c:pt>
                <c:pt idx="23">
                  <c:v>28.007669261331387</c:v>
                </c:pt>
                <c:pt idx="24">
                  <c:v>29.007964809859725</c:v>
                </c:pt>
                <c:pt idx="25">
                  <c:v>30.008244141733559</c:v>
                </c:pt>
                <c:pt idx="26">
                  <c:v>31.008526716938295</c:v>
                </c:pt>
                <c:pt idx="27">
                  <c:v>32.008815373388472</c:v>
                </c:pt>
                <c:pt idx="28">
                  <c:v>33.009097948593208</c:v>
                </c:pt>
                <c:pt idx="29">
                  <c:v>34.009386605043375</c:v>
                </c:pt>
                <c:pt idx="30">
                  <c:v>35.009672423579012</c:v>
                </c:pt>
                <c:pt idx="31">
                  <c:v>36.009945674207415</c:v>
                </c:pt>
                <c:pt idx="32">
                  <c:v>37.010240817319385</c:v>
                </c:pt>
                <c:pt idx="33">
                  <c:v>38.010520149193219</c:v>
                </c:pt>
                <c:pt idx="34">
                  <c:v>39.010812048974294</c:v>
                </c:pt>
                <c:pt idx="35">
                  <c:v>40.01109462417903</c:v>
                </c:pt>
                <c:pt idx="36">
                  <c:v>41.011367469391061</c:v>
                </c:pt>
                <c:pt idx="37">
                  <c:v>42.011656936673965</c:v>
                </c:pt>
                <c:pt idx="38">
                  <c:v>43.011940728127783</c:v>
                </c:pt>
                <c:pt idx="39">
                  <c:v>44.012232627908858</c:v>
                </c:pt>
                <c:pt idx="40">
                  <c:v>45.012516419362676</c:v>
                </c:pt>
                <c:pt idx="41">
                  <c:v>46.01279210248925</c:v>
                </c:pt>
                <c:pt idx="42">
                  <c:v>47.013088056433951</c:v>
                </c:pt>
                <c:pt idx="43">
                  <c:v>48.013363739560525</c:v>
                </c:pt>
                <c:pt idx="44">
                  <c:v>49.013643476850717</c:v>
                </c:pt>
                <c:pt idx="45">
                  <c:v>50.013931322468167</c:v>
                </c:pt>
                <c:pt idx="46">
                  <c:v>51.014223222249242</c:v>
                </c:pt>
                <c:pt idx="47">
                  <c:v>52.014507013703067</c:v>
                </c:pt>
                <c:pt idx="48">
                  <c:v>53.01479485932051</c:v>
                </c:pt>
                <c:pt idx="49">
                  <c:v>54.015082704937967</c:v>
                </c:pt>
                <c:pt idx="50">
                  <c:v>55.015354333900909</c:v>
                </c:pt>
                <c:pt idx="51">
                  <c:v>56.015650287845617</c:v>
                </c:pt>
                <c:pt idx="52">
                  <c:v>57.015934079299441</c:v>
                </c:pt>
                <c:pt idx="53">
                  <c:v>58.016213816589627</c:v>
                </c:pt>
                <c:pt idx="54">
                  <c:v>59.016497608043451</c:v>
                </c:pt>
                <c:pt idx="55">
                  <c:v>60.016777345333651</c:v>
                </c:pt>
                <c:pt idx="56">
                  <c:v>61.017073299278358</c:v>
                </c:pt>
                <c:pt idx="57">
                  <c:v>62.017353036568544</c:v>
                </c:pt>
                <c:pt idx="58">
                  <c:v>63.017636828022368</c:v>
                </c:pt>
                <c:pt idx="59">
                  <c:v>64.0179206194762</c:v>
                </c:pt>
                <c:pt idx="60">
                  <c:v>65.01820846509365</c:v>
                </c:pt>
                <c:pt idx="61">
                  <c:v>66.01848414822021</c:v>
                </c:pt>
                <c:pt idx="62">
                  <c:v>67.01877199383766</c:v>
                </c:pt>
                <c:pt idx="63">
                  <c:v>68.019059839455124</c:v>
                </c:pt>
                <c:pt idx="64">
                  <c:v>69.019343630908949</c:v>
                </c:pt>
                <c:pt idx="65">
                  <c:v>70.019631476526385</c:v>
                </c:pt>
                <c:pt idx="66">
                  <c:v>71.019919322143835</c:v>
                </c:pt>
                <c:pt idx="67">
                  <c:v>72.020207167761285</c:v>
                </c:pt>
                <c:pt idx="68">
                  <c:v>73.020482850887859</c:v>
                </c:pt>
                <c:pt idx="69">
                  <c:v>74.020770696505309</c:v>
                </c:pt>
                <c:pt idx="70">
                  <c:v>75.021054487959134</c:v>
                </c:pt>
                <c:pt idx="71">
                  <c:v>76.021338279412959</c:v>
                </c:pt>
                <c:pt idx="72">
                  <c:v>77.021622070866783</c:v>
                </c:pt>
                <c:pt idx="73">
                  <c:v>78.021905862320594</c:v>
                </c:pt>
                <c:pt idx="74">
                  <c:v>79.022189653774419</c:v>
                </c:pt>
                <c:pt idx="75">
                  <c:v>80.022477499391869</c:v>
                </c:pt>
                <c:pt idx="76">
                  <c:v>81.022761290845693</c:v>
                </c:pt>
                <c:pt idx="77">
                  <c:v>82.023049136463143</c:v>
                </c:pt>
                <c:pt idx="78">
                  <c:v>83.023328873753343</c:v>
                </c:pt>
                <c:pt idx="79">
                  <c:v>84.023620773534404</c:v>
                </c:pt>
                <c:pt idx="80">
                  <c:v>85.023908619151868</c:v>
                </c:pt>
                <c:pt idx="81">
                  <c:v>86.024180248114803</c:v>
                </c:pt>
                <c:pt idx="82">
                  <c:v>87.024468093732253</c:v>
                </c:pt>
                <c:pt idx="83">
                  <c:v>88.024755939349703</c:v>
                </c:pt>
                <c:pt idx="84">
                  <c:v>89.025031622476277</c:v>
                </c:pt>
                <c:pt idx="85">
                  <c:v>90.025323522257338</c:v>
                </c:pt>
                <c:pt idx="86">
                  <c:v>91.025611367874816</c:v>
                </c:pt>
                <c:pt idx="87">
                  <c:v>92.025895159328627</c:v>
                </c:pt>
                <c:pt idx="88">
                  <c:v>93.026178950782437</c:v>
                </c:pt>
                <c:pt idx="89">
                  <c:v>94.026466796399902</c:v>
                </c:pt>
                <c:pt idx="90">
                  <c:v>95.026750587853712</c:v>
                </c:pt>
                <c:pt idx="91">
                  <c:v>96.027030325143912</c:v>
                </c:pt>
                <c:pt idx="92">
                  <c:v>97.027318170761362</c:v>
                </c:pt>
                <c:pt idx="93">
                  <c:v>98.027601962215201</c:v>
                </c:pt>
                <c:pt idx="94">
                  <c:v>99.027889807832651</c:v>
                </c:pt>
                <c:pt idx="95">
                  <c:v>100.02816954512285</c:v>
                </c:pt>
                <c:pt idx="96">
                  <c:v>101.02845333657666</c:v>
                </c:pt>
                <c:pt idx="97">
                  <c:v>102.02873712803049</c:v>
                </c:pt>
                <c:pt idx="98">
                  <c:v>103.02902497364794</c:v>
                </c:pt>
                <c:pt idx="99">
                  <c:v>104.02930876510175</c:v>
                </c:pt>
                <c:pt idx="100">
                  <c:v>105.02958850239195</c:v>
                </c:pt>
                <c:pt idx="101">
                  <c:v>106.02988040217303</c:v>
                </c:pt>
                <c:pt idx="102">
                  <c:v>107.03016013946323</c:v>
                </c:pt>
                <c:pt idx="103">
                  <c:v>108.0304520392443</c:v>
                </c:pt>
                <c:pt idx="104">
                  <c:v>109.03073583069813</c:v>
                </c:pt>
                <c:pt idx="105">
                  <c:v>110.03101962215194</c:v>
                </c:pt>
                <c:pt idx="106">
                  <c:v>111.03130341360577</c:v>
                </c:pt>
                <c:pt idx="107">
                  <c:v>112.03159125922322</c:v>
                </c:pt>
                <c:pt idx="108">
                  <c:v>113.03187099651342</c:v>
                </c:pt>
                <c:pt idx="109">
                  <c:v>114.03215478796723</c:v>
                </c:pt>
                <c:pt idx="110">
                  <c:v>115.03244668774832</c:v>
                </c:pt>
                <c:pt idx="111">
                  <c:v>116.03273047920213</c:v>
                </c:pt>
                <c:pt idx="112">
                  <c:v>117.03301021649233</c:v>
                </c:pt>
                <c:pt idx="113">
                  <c:v>118.03328995378253</c:v>
                </c:pt>
                <c:pt idx="114">
                  <c:v>119.0335818535636</c:v>
                </c:pt>
                <c:pt idx="115">
                  <c:v>120.0338615908538</c:v>
                </c:pt>
                <c:pt idx="116">
                  <c:v>121.034141328144</c:v>
                </c:pt>
                <c:pt idx="117">
                  <c:v>122.0344372820887</c:v>
                </c:pt>
                <c:pt idx="118">
                  <c:v>123.0347170193789</c:v>
                </c:pt>
                <c:pt idx="119">
                  <c:v>124.03500486499635</c:v>
                </c:pt>
                <c:pt idx="120">
                  <c:v>125.0352927106138</c:v>
                </c:pt>
                <c:pt idx="121">
                  <c:v>126.035572447904</c:v>
                </c:pt>
                <c:pt idx="122">
                  <c:v>127.03586029352144</c:v>
                </c:pt>
                <c:pt idx="123">
                  <c:v>128.03614003081162</c:v>
                </c:pt>
              </c:numCache>
            </c:numRef>
          </c:xVal>
          <c:yVal>
            <c:numRef>
              <c:f>'Y Locations'!$I$9:$I$132</c:f>
              <c:numCache>
                <c:formatCode>General</c:formatCode>
                <c:ptCount val="124"/>
                <c:pt idx="0">
                  <c:v>-3.610962121209127E-2</c:v>
                </c:pt>
                <c:pt idx="1">
                  <c:v>-4.6419621212095308E-2</c:v>
                </c:pt>
                <c:pt idx="2">
                  <c:v>-3.4419621212094853E-2</c:v>
                </c:pt>
                <c:pt idx="3">
                  <c:v>-1.3619621212086486E-2</c:v>
                </c:pt>
                <c:pt idx="4">
                  <c:v>-2.8859621212092179E-2</c:v>
                </c:pt>
                <c:pt idx="5">
                  <c:v>-2.7739621212106158E-2</c:v>
                </c:pt>
                <c:pt idx="6">
                  <c:v>-3.1219621212102311E-2</c:v>
                </c:pt>
                <c:pt idx="7">
                  <c:v>-1.6659621212085085E-2</c:v>
                </c:pt>
                <c:pt idx="8">
                  <c:v>-2.201962121208112E-2</c:v>
                </c:pt>
                <c:pt idx="9">
                  <c:v>-2.1719621212099582E-2</c:v>
                </c:pt>
                <c:pt idx="10">
                  <c:v>-2.2539621212104066E-2</c:v>
                </c:pt>
                <c:pt idx="11">
                  <c:v>-7.8196212120928976E-3</c:v>
                </c:pt>
                <c:pt idx="12">
                  <c:v>-7.1196212120980817E-3</c:v>
                </c:pt>
                <c:pt idx="13">
                  <c:v>-3.9769621212087714E-2</c:v>
                </c:pt>
                <c:pt idx="14">
                  <c:v>3.3803787879094216E-3</c:v>
                </c:pt>
                <c:pt idx="15">
                  <c:v>-6.3196212120999462E-3</c:v>
                </c:pt>
                <c:pt idx="16">
                  <c:v>-2.761962121209649E-2</c:v>
                </c:pt>
                <c:pt idx="17">
                  <c:v>-1.2149621212103057E-2</c:v>
                </c:pt>
                <c:pt idx="18">
                  <c:v>-3.5119621212089669E-2</c:v>
                </c:pt>
                <c:pt idx="19">
                  <c:v>-2.2596212120902237E-3</c:v>
                </c:pt>
                <c:pt idx="20">
                  <c:v>-7.1719621212082529E-2</c:v>
                </c:pt>
                <c:pt idx="21">
                  <c:v>3.1780378787914287E-2</c:v>
                </c:pt>
                <c:pt idx="22">
                  <c:v>-4.3919621212097582E-2</c:v>
                </c:pt>
                <c:pt idx="23">
                  <c:v>2.3380378787891232E-2</c:v>
                </c:pt>
                <c:pt idx="24">
                  <c:v>-5.9019621212087259E-2</c:v>
                </c:pt>
                <c:pt idx="25">
                  <c:v>2.1840378787914005E-2</c:v>
                </c:pt>
                <c:pt idx="26">
                  <c:v>-7.1962121208457575E-4</c:v>
                </c:pt>
                <c:pt idx="27">
                  <c:v>1.1420378787903473E-2</c:v>
                </c:pt>
                <c:pt idx="28">
                  <c:v>-2.0819621212098127E-2</c:v>
                </c:pt>
                <c:pt idx="29">
                  <c:v>4.8380378787896916E-2</c:v>
                </c:pt>
                <c:pt idx="30">
                  <c:v>4.6180378787909149E-2</c:v>
                </c:pt>
                <c:pt idx="31">
                  <c:v>7.442037878789165E-2</c:v>
                </c:pt>
                <c:pt idx="32">
                  <c:v>7.4720378787901609E-2</c:v>
                </c:pt>
                <c:pt idx="33">
                  <c:v>5.262037878790693E-2</c:v>
                </c:pt>
                <c:pt idx="34">
                  <c:v>9.7780378787916788E-2</c:v>
                </c:pt>
                <c:pt idx="35">
                  <c:v>6.5780378787906102E-2</c:v>
                </c:pt>
                <c:pt idx="36">
                  <c:v>8.4220378787904338E-2</c:v>
                </c:pt>
                <c:pt idx="37">
                  <c:v>6.5720378787915479E-2</c:v>
                </c:pt>
                <c:pt idx="38">
                  <c:v>6.0220378787903428E-2</c:v>
                </c:pt>
                <c:pt idx="39">
                  <c:v>6.4780378787901327E-2</c:v>
                </c:pt>
                <c:pt idx="40">
                  <c:v>6.0860378787907621E-2</c:v>
                </c:pt>
                <c:pt idx="41">
                  <c:v>4.6780378787900645E-2</c:v>
                </c:pt>
                <c:pt idx="42">
                  <c:v>-6.6196212120814835E-3</c:v>
                </c:pt>
                <c:pt idx="43">
                  <c:v>-3.4019621212081574E-2</c:v>
                </c:pt>
                <c:pt idx="44">
                  <c:v>-2.5962121210909572E-4</c:v>
                </c:pt>
                <c:pt idx="45">
                  <c:v>-1.5219621212082757E-2</c:v>
                </c:pt>
                <c:pt idx="46">
                  <c:v>1.3560378787900618E-2</c:v>
                </c:pt>
                <c:pt idx="47">
                  <c:v>-1.7719621212108905E-2</c:v>
                </c:pt>
                <c:pt idx="48">
                  <c:v>-1.1619621212105358E-2</c:v>
                </c:pt>
                <c:pt idx="49">
                  <c:v>-3.2519621212088623E-2</c:v>
                </c:pt>
                <c:pt idx="50">
                  <c:v>-2.0079621212090615E-2</c:v>
                </c:pt>
                <c:pt idx="51">
                  <c:v>8.2203787879109314E-3</c:v>
                </c:pt>
                <c:pt idx="52">
                  <c:v>-3.49696212120989E-2</c:v>
                </c:pt>
                <c:pt idx="53">
                  <c:v>-2.9796212120913879E-3</c:v>
                </c:pt>
                <c:pt idx="54">
                  <c:v>-5.0819621212099264E-2</c:v>
                </c:pt>
                <c:pt idx="55">
                  <c:v>-3.39796212120973E-2</c:v>
                </c:pt>
                <c:pt idx="56">
                  <c:v>-1.4479621212103666E-2</c:v>
                </c:pt>
                <c:pt idx="57">
                  <c:v>-5.4579621212099028E-2</c:v>
                </c:pt>
                <c:pt idx="58">
                  <c:v>-3.6519621212107722E-2</c:v>
                </c:pt>
                <c:pt idx="59">
                  <c:v>-4.8519621212108177E-2</c:v>
                </c:pt>
                <c:pt idx="60">
                  <c:v>-5.6219621212107995E-2</c:v>
                </c:pt>
                <c:pt idx="61">
                  <c:v>-3.8879621212089432E-2</c:v>
                </c:pt>
                <c:pt idx="62">
                  <c:v>-4.2679621212101893E-2</c:v>
                </c:pt>
                <c:pt idx="63">
                  <c:v>-2.4519621212107268E-2</c:v>
                </c:pt>
                <c:pt idx="64">
                  <c:v>-1.7719621212108905E-2</c:v>
                </c:pt>
                <c:pt idx="65">
                  <c:v>-2.5479621212099346E-2</c:v>
                </c:pt>
                <c:pt idx="66">
                  <c:v>1.8080378787914242E-2</c:v>
                </c:pt>
                <c:pt idx="67">
                  <c:v>1.0620378787905338E-2</c:v>
                </c:pt>
                <c:pt idx="68">
                  <c:v>3.5520378787907703E-2</c:v>
                </c:pt>
                <c:pt idx="69">
                  <c:v>-2.9179621212108486E-2</c:v>
                </c:pt>
                <c:pt idx="70">
                  <c:v>-1.0419621212093944E-2</c:v>
                </c:pt>
                <c:pt idx="71">
                  <c:v>-1.8319621212100401E-2</c:v>
                </c:pt>
                <c:pt idx="72">
                  <c:v>3.0980378787916152E-2</c:v>
                </c:pt>
                <c:pt idx="73">
                  <c:v>1.3930378787904374E-2</c:v>
                </c:pt>
                <c:pt idx="74">
                  <c:v>2.246037878791185E-2</c:v>
                </c:pt>
                <c:pt idx="75">
                  <c:v>-2.7459621212102547E-2</c:v>
                </c:pt>
                <c:pt idx="76">
                  <c:v>1.1930378787894824E-2</c:v>
                </c:pt>
                <c:pt idx="77">
                  <c:v>9.5803787879162883E-3</c:v>
                </c:pt>
                <c:pt idx="78">
                  <c:v>5.8303787878912772E-3</c:v>
                </c:pt>
                <c:pt idx="79">
                  <c:v>3.2280378787902464E-2</c:v>
                </c:pt>
                <c:pt idx="80">
                  <c:v>7.9803787878915955E-3</c:v>
                </c:pt>
                <c:pt idx="81">
                  <c:v>1.8380378787895779E-2</c:v>
                </c:pt>
                <c:pt idx="82">
                  <c:v>3.8020378787905429E-2</c:v>
                </c:pt>
                <c:pt idx="83">
                  <c:v>7.2803787878967796E-3</c:v>
                </c:pt>
                <c:pt idx="84">
                  <c:v>2.0580378787911968E-2</c:v>
                </c:pt>
                <c:pt idx="85">
                  <c:v>6.8580378787913787E-2</c:v>
                </c:pt>
                <c:pt idx="86">
                  <c:v>3.3220378787916616E-2</c:v>
                </c:pt>
                <c:pt idx="87">
                  <c:v>6.7503787878990806E-3</c:v>
                </c:pt>
                <c:pt idx="88">
                  <c:v>4.5760378787917944E-2</c:v>
                </c:pt>
                <c:pt idx="89">
                  <c:v>4.4203787878984713E-3</c:v>
                </c:pt>
                <c:pt idx="90">
                  <c:v>6.0320378787906748E-2</c:v>
                </c:pt>
                <c:pt idx="91">
                  <c:v>6.2520378787894515E-2</c:v>
                </c:pt>
                <c:pt idx="92">
                  <c:v>3.1420378787913705E-2</c:v>
                </c:pt>
                <c:pt idx="93">
                  <c:v>2.6203787878955609E-3</c:v>
                </c:pt>
                <c:pt idx="94">
                  <c:v>2.8920378787915979E-2</c:v>
                </c:pt>
                <c:pt idx="95">
                  <c:v>-9.7196212120991277E-3</c:v>
                </c:pt>
                <c:pt idx="96">
                  <c:v>1.39203787879012E-2</c:v>
                </c:pt>
                <c:pt idx="97">
                  <c:v>-1.9119621212098536E-2</c:v>
                </c:pt>
                <c:pt idx="98">
                  <c:v>9.7803787878945059E-3</c:v>
                </c:pt>
                <c:pt idx="99">
                  <c:v>-5.6796212120957534E-3</c:v>
                </c:pt>
                <c:pt idx="100">
                  <c:v>-1.1479621212089341E-2</c:v>
                </c:pt>
                <c:pt idx="101">
                  <c:v>-2.9279621212083384E-2</c:v>
                </c:pt>
                <c:pt idx="102">
                  <c:v>-3.0196212121040844E-3</c:v>
                </c:pt>
                <c:pt idx="103">
                  <c:v>-3.6379621212091706E-2</c:v>
                </c:pt>
                <c:pt idx="104">
                  <c:v>-1.0196212120945347E-3</c:v>
                </c:pt>
                <c:pt idx="105">
                  <c:v>-1.4796212120984364E-3</c:v>
                </c:pt>
                <c:pt idx="106">
                  <c:v>-2.0279621212097254E-2</c:v>
                </c:pt>
                <c:pt idx="107">
                  <c:v>-6.1962121208125609E-4</c:v>
                </c:pt>
                <c:pt idx="108">
                  <c:v>-5.4796212120891141E-3</c:v>
                </c:pt>
                <c:pt idx="109">
                  <c:v>-4.2796212121061217E-3</c:v>
                </c:pt>
                <c:pt idx="110">
                  <c:v>-2.9019621212086122E-2</c:v>
                </c:pt>
                <c:pt idx="111">
                  <c:v>-2.4196212120841665E-3</c:v>
                </c:pt>
                <c:pt idx="112">
                  <c:v>2.3520378787907248E-2</c:v>
                </c:pt>
                <c:pt idx="113">
                  <c:v>4.220378787891832E-3</c:v>
                </c:pt>
                <c:pt idx="114">
                  <c:v>2.4803787879079664E-3</c:v>
                </c:pt>
                <c:pt idx="115">
                  <c:v>-6.3579621212085158E-2</c:v>
                </c:pt>
                <c:pt idx="116">
                  <c:v>-2.3479621212089796E-2</c:v>
                </c:pt>
                <c:pt idx="117">
                  <c:v>2.0378787894514971E-5</c:v>
                </c:pt>
                <c:pt idx="118">
                  <c:v>-3.377962121209066E-2</c:v>
                </c:pt>
                <c:pt idx="119">
                  <c:v>-3.1779621212081111E-2</c:v>
                </c:pt>
                <c:pt idx="120">
                  <c:v>-1.8719621212085258E-2</c:v>
                </c:pt>
                <c:pt idx="121">
                  <c:v>-3.5079621212105394E-2</c:v>
                </c:pt>
                <c:pt idx="122">
                  <c:v>-1.9479621212099119E-2</c:v>
                </c:pt>
                <c:pt idx="123">
                  <c:v>-6.1779621212082247E-2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81A-4198-9FF6-30805179A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5257552"/>
        <c:axId val="1785258032"/>
      </c:scatterChart>
      <c:valAx>
        <c:axId val="1785257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8032"/>
        <c:crosses val="autoZero"/>
        <c:crossBetween val="midCat"/>
      </c:valAx>
      <c:valAx>
        <c:axId val="1785258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5257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219074</xdr:colOff>
      <xdr:row>23</xdr:row>
      <xdr:rowOff>171450</xdr:rowOff>
    </xdr:from>
    <xdr:to>
      <xdr:col>31</xdr:col>
      <xdr:colOff>142875</xdr:colOff>
      <xdr:row>38</xdr:row>
      <xdr:rowOff>57150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B6824B0F-780E-9876-CD28-8D92E35EBE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180975</xdr:colOff>
      <xdr:row>4</xdr:row>
      <xdr:rowOff>80962</xdr:rowOff>
    </xdr:from>
    <xdr:to>
      <xdr:col>31</xdr:col>
      <xdr:colOff>180975</xdr:colOff>
      <xdr:row>23</xdr:row>
      <xdr:rowOff>47625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3BD730AB-02B5-5B16-79D7-5D2A6847C26B}"/>
            </a:ext>
          </a:extLst>
        </xdr:cNvPr>
        <xdr:cNvGrpSpPr/>
      </xdr:nvGrpSpPr>
      <xdr:grpSpPr>
        <a:xfrm>
          <a:off x="9324975" y="842962"/>
          <a:ext cx="9753600" cy="3586163"/>
          <a:chOff x="9324975" y="842962"/>
          <a:chExt cx="9753600" cy="3586163"/>
        </a:xfrm>
      </xdr:grpSpPr>
      <xdr:grpSp>
        <xdr:nvGrpSpPr>
          <xdr:cNvPr id="11" name="Group 10">
            <a:extLst>
              <a:ext uri="{FF2B5EF4-FFF2-40B4-BE49-F238E27FC236}">
                <a16:creationId xmlns:a16="http://schemas.microsoft.com/office/drawing/2014/main" id="{3E628088-BF24-E022-E463-347DDB67257C}"/>
              </a:ext>
            </a:extLst>
          </xdr:cNvPr>
          <xdr:cNvGrpSpPr/>
        </xdr:nvGrpSpPr>
        <xdr:grpSpPr>
          <a:xfrm>
            <a:off x="9324975" y="842962"/>
            <a:ext cx="9753600" cy="3586163"/>
            <a:chOff x="9324975" y="842962"/>
            <a:chExt cx="9753600" cy="3586163"/>
          </a:xfrm>
        </xdr:grpSpPr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2179D4BF-4FE3-D898-0D19-27B0A768F612}"/>
                </a:ext>
              </a:extLst>
            </xdr:cNvPr>
            <xdr:cNvGraphicFramePr/>
          </xdr:nvGraphicFramePr>
          <xdr:xfrm>
            <a:off x="9324975" y="842962"/>
            <a:ext cx="9753600" cy="2967038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B62F9072-E66E-CFDB-DDA7-F577947AAD83}"/>
                </a:ext>
              </a:extLst>
            </xdr:cNvPr>
            <xdr:cNvGrpSpPr/>
          </xdr:nvGrpSpPr>
          <xdr:grpSpPr>
            <a:xfrm>
              <a:off x="9820275" y="1314450"/>
              <a:ext cx="8458200" cy="3114675"/>
              <a:chOff x="8401050" y="1343025"/>
              <a:chExt cx="8458200" cy="3114675"/>
            </a:xfrm>
          </xdr:grpSpPr>
          <xdr:sp macro="" textlink="">
            <xdr:nvSpPr>
              <xdr:cNvPr id="4" name="Rectangle 3">
                <a:extLst>
                  <a:ext uri="{FF2B5EF4-FFF2-40B4-BE49-F238E27FC236}">
                    <a16:creationId xmlns:a16="http://schemas.microsoft.com/office/drawing/2014/main" id="{685D3A9F-08D9-754E-4CD0-1CCFCE5D09FD}"/>
                  </a:ext>
                </a:extLst>
              </xdr:cNvPr>
              <xdr:cNvSpPr/>
            </xdr:nvSpPr>
            <xdr:spPr>
              <a:xfrm>
                <a:off x="84010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Tuning</a:t>
                </a:r>
                <a:r>
                  <a:rPr lang="en-US" sz="1100"/>
                  <a:t> </a:t>
                </a:r>
                <a:r>
                  <a:rPr lang="en-US" sz="1100">
                    <a:solidFill>
                      <a:sysClr val="windowText" lastClr="000000"/>
                    </a:solidFill>
                  </a:rPr>
                  <a:t>fixture</a:t>
                </a:r>
              </a:p>
            </xdr:txBody>
          </xdr:sp>
          <xdr:sp macro="" textlink="">
            <xdr:nvSpPr>
              <xdr:cNvPr id="5" name="Rectangle 4">
                <a:extLst>
                  <a:ext uri="{FF2B5EF4-FFF2-40B4-BE49-F238E27FC236}">
                    <a16:creationId xmlns:a16="http://schemas.microsoft.com/office/drawing/2014/main" id="{A05E5098-07C5-46A3-92E6-EEF86F7939C3}"/>
                  </a:ext>
                </a:extLst>
              </xdr:cNvPr>
              <xdr:cNvSpPr/>
            </xdr:nvSpPr>
            <xdr:spPr>
              <a:xfrm>
                <a:off x="112204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6" name="Rectangle 5">
                <a:extLst>
                  <a:ext uri="{FF2B5EF4-FFF2-40B4-BE49-F238E27FC236}">
                    <a16:creationId xmlns:a16="http://schemas.microsoft.com/office/drawing/2014/main" id="{7B96D70A-A52D-458E-A4CA-A1337B05C052}"/>
                  </a:ext>
                </a:extLst>
              </xdr:cNvPr>
              <xdr:cNvSpPr/>
            </xdr:nvSpPr>
            <xdr:spPr>
              <a:xfrm>
                <a:off x="14039850" y="3962400"/>
                <a:ext cx="2819400" cy="266700"/>
              </a:xfrm>
              <a:prstGeom prst="rect">
                <a:avLst/>
              </a:prstGeom>
              <a:solidFill>
                <a:schemeClr val="accent4">
                  <a:lumMod val="40000"/>
                  <a:lumOff val="6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7" name="Rectangle 6">
                <a:extLst>
                  <a:ext uri="{FF2B5EF4-FFF2-40B4-BE49-F238E27FC236}">
                    <a16:creationId xmlns:a16="http://schemas.microsoft.com/office/drawing/2014/main" id="{E14BCAC4-8497-4553-A820-C349BC068EF5}"/>
                  </a:ext>
                </a:extLst>
              </xdr:cNvPr>
              <xdr:cNvSpPr/>
            </xdr:nvSpPr>
            <xdr:spPr>
              <a:xfrm>
                <a:off x="8401050" y="3686175"/>
                <a:ext cx="21050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r>
                  <a:rPr lang="en-US" sz="1100">
                    <a:solidFill>
                      <a:sysClr val="windowText" lastClr="000000"/>
                    </a:solidFill>
                  </a:rPr>
                  <a:t>Carrier</a:t>
                </a:r>
              </a:p>
            </xdr:txBody>
          </xdr:sp>
          <xdr:sp macro="" textlink="">
            <xdr:nvSpPr>
              <xdr:cNvPr id="8" name="Rectangle 7">
                <a:extLst>
                  <a:ext uri="{FF2B5EF4-FFF2-40B4-BE49-F238E27FC236}">
                    <a16:creationId xmlns:a16="http://schemas.microsoft.com/office/drawing/2014/main" id="{25D60A97-F7DC-418F-8762-752E0E9DAF85}"/>
                  </a:ext>
                </a:extLst>
              </xdr:cNvPr>
              <xdr:cNvSpPr/>
            </xdr:nvSpPr>
            <xdr:spPr>
              <a:xfrm>
                <a:off x="10506076" y="3686175"/>
                <a:ext cx="2133600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sp macro="" textlink="">
            <xdr:nvSpPr>
              <xdr:cNvPr id="9" name="Rectangle 8">
                <a:extLst>
                  <a:ext uri="{FF2B5EF4-FFF2-40B4-BE49-F238E27FC236}">
                    <a16:creationId xmlns:a16="http://schemas.microsoft.com/office/drawing/2014/main" id="{7CBFBFF3-8C3F-4C19-9D8B-888A235E524B}"/>
                  </a:ext>
                </a:extLst>
              </xdr:cNvPr>
              <xdr:cNvSpPr/>
            </xdr:nvSpPr>
            <xdr:spPr>
              <a:xfrm>
                <a:off x="12649200" y="3686175"/>
                <a:ext cx="2143125" cy="266700"/>
              </a:xfrm>
              <a:prstGeom prst="rect">
                <a:avLst/>
              </a:prstGeom>
              <a:solidFill>
                <a:schemeClr val="accent3">
                  <a:lumMod val="20000"/>
                  <a:lumOff val="80000"/>
                </a:schemeClr>
              </a:solidFill>
            </xdr:spPr>
            <xdr:style>
              <a:lnRef idx="2">
                <a:schemeClr val="accent1">
                  <a:shade val="15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en-US" sz="1100"/>
              </a:p>
            </xdr:txBody>
          </xdr:sp>
          <xdr:cxnSp macro="">
            <xdr:nvCxnSpPr>
              <xdr:cNvPr id="12" name="Straight Connector 11">
                <a:extLst>
                  <a:ext uri="{FF2B5EF4-FFF2-40B4-BE49-F238E27FC236}">
                    <a16:creationId xmlns:a16="http://schemas.microsoft.com/office/drawing/2014/main" id="{9D67D73E-F198-C7A2-B8C3-A1D8200BD356}"/>
                  </a:ext>
                </a:extLst>
              </xdr:cNvPr>
              <xdr:cNvCxnSpPr/>
            </xdr:nvCxnSpPr>
            <xdr:spPr>
              <a:xfrm>
                <a:off x="12630150" y="1343025"/>
                <a:ext cx="19050" cy="31146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3" name="Straight Connector 12">
                <a:extLst>
                  <a:ext uri="{FF2B5EF4-FFF2-40B4-BE49-F238E27FC236}">
                    <a16:creationId xmlns:a16="http://schemas.microsoft.com/office/drawing/2014/main" id="{51C8A069-9F5D-410E-B37E-93C2BB9AB492}"/>
                  </a:ext>
                </a:extLst>
              </xdr:cNvPr>
              <xdr:cNvCxnSpPr/>
            </xdr:nvCxnSpPr>
            <xdr:spPr>
              <a:xfrm>
                <a:off x="10487025" y="1371600"/>
                <a:ext cx="19050" cy="301942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  <xdr:cxnSp macro="">
            <xdr:nvCxnSpPr>
              <xdr:cNvPr id="14" name="Straight Connector 13">
                <a:extLst>
                  <a:ext uri="{FF2B5EF4-FFF2-40B4-BE49-F238E27FC236}">
                    <a16:creationId xmlns:a16="http://schemas.microsoft.com/office/drawing/2014/main" id="{7B53CD35-7223-4005-8414-D0BFDFFFA9BC}"/>
                  </a:ext>
                </a:extLst>
              </xdr:cNvPr>
              <xdr:cNvCxnSpPr/>
            </xdr:nvCxnSpPr>
            <xdr:spPr>
              <a:xfrm>
                <a:off x="14697075" y="1362075"/>
                <a:ext cx="28575" cy="3076575"/>
              </a:xfrm>
              <a:prstGeom prst="line">
                <a:avLst/>
              </a:prstGeom>
              <a:ln>
                <a:prstDash val="dashDot"/>
              </a:ln>
            </xdr:spPr>
            <xdr:style>
              <a:lnRef idx="2">
                <a:schemeClr val="dk1"/>
              </a:lnRef>
              <a:fillRef idx="0">
                <a:schemeClr val="dk1"/>
              </a:fillRef>
              <a:effectRef idx="1">
                <a:schemeClr val="dk1"/>
              </a:effectRef>
              <a:fontRef idx="minor">
                <a:schemeClr val="tx1"/>
              </a:fontRef>
            </xdr:style>
          </xdr:cxnSp>
        </xdr:grpSp>
      </xdr:grpSp>
      <xdr:sp macro="" textlink="">
        <xdr:nvSpPr>
          <xdr:cNvPr id="17" name="Rectangle 16">
            <a:extLst>
              <a:ext uri="{FF2B5EF4-FFF2-40B4-BE49-F238E27FC236}">
                <a16:creationId xmlns:a16="http://schemas.microsoft.com/office/drawing/2014/main" id="{E936814C-F877-45B8-BB6E-7636071E043D}"/>
              </a:ext>
            </a:extLst>
          </xdr:cNvPr>
          <xdr:cNvSpPr/>
        </xdr:nvSpPr>
        <xdr:spPr>
          <a:xfrm>
            <a:off x="16211551" y="3657600"/>
            <a:ext cx="2057400" cy="266700"/>
          </a:xfrm>
          <a:prstGeom prst="rect">
            <a:avLst/>
          </a:prstGeom>
          <a:solidFill>
            <a:schemeClr val="accent3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C22F-6893-4003-A2B6-B3CA7BD1D3F6}">
  <dimension ref="D2:O135"/>
  <sheetViews>
    <sheetView topLeftCell="A34" zoomScaleNormal="100" workbookViewId="0">
      <selection activeCell="D4" sqref="D4"/>
    </sheetView>
  </sheetViews>
  <sheetFormatPr defaultRowHeight="15" x14ac:dyDescent="0.25"/>
  <cols>
    <col min="4" max="5" width="9.28515625" bestFit="1" customWidth="1"/>
    <col min="6" max="6" width="9.5703125" bestFit="1" customWidth="1"/>
    <col min="10" max="10" width="9.5703125" bestFit="1" customWidth="1"/>
    <col min="11" max="12" width="9.28515625" bestFit="1" customWidth="1"/>
    <col min="13" max="13" width="9.5703125" bestFit="1" customWidth="1"/>
  </cols>
  <sheetData>
    <row r="2" spans="4:15" x14ac:dyDescent="0.25">
      <c r="D2" s="2" t="s">
        <v>3</v>
      </c>
      <c r="H2" s="2" t="s">
        <v>4</v>
      </c>
      <c r="L2" s="2" t="s">
        <v>5</v>
      </c>
    </row>
    <row r="3" spans="4:15" x14ac:dyDescent="0.25">
      <c r="D3" s="1" t="s">
        <v>0</v>
      </c>
      <c r="E3" s="1" t="s">
        <v>1</v>
      </c>
      <c r="F3" s="1" t="s">
        <v>2</v>
      </c>
      <c r="H3" s="1" t="s">
        <v>0</v>
      </c>
      <c r="I3" s="1" t="s">
        <v>1</v>
      </c>
      <c r="J3" s="1" t="s">
        <v>2</v>
      </c>
    </row>
    <row r="4" spans="4:15" x14ac:dyDescent="0.25">
      <c r="D4" s="3">
        <v>68.020200000000003</v>
      </c>
      <c r="E4" s="3">
        <v>224.0001</v>
      </c>
      <c r="F4" s="3">
        <v>13.058199999999999</v>
      </c>
      <c r="H4" s="3">
        <v>86.984300000000005</v>
      </c>
      <c r="I4" s="3">
        <v>224.02600000000001</v>
      </c>
      <c r="J4" s="3">
        <v>13.013999999999999</v>
      </c>
      <c r="L4">
        <f t="shared" ref="L4:L35" si="0">H4-D4</f>
        <v>18.964100000000002</v>
      </c>
      <c r="M4">
        <f>STDEV(L4:L135)</f>
        <v>1.3114804269403556E-2</v>
      </c>
      <c r="O4" s="3">
        <f>AVERAGE(D4,H4)-77.5</f>
        <v>2.250000000003638E-3</v>
      </c>
    </row>
    <row r="5" spans="4:15" x14ac:dyDescent="0.25">
      <c r="D5" s="3">
        <v>67.878399999999999</v>
      </c>
      <c r="E5" s="3">
        <v>223.99789999999999</v>
      </c>
      <c r="F5" s="3">
        <v>37.723300000000002</v>
      </c>
      <c r="H5" s="3">
        <v>86.8416</v>
      </c>
      <c r="I5" s="3">
        <v>224.02420000000001</v>
      </c>
      <c r="J5" s="3">
        <v>37.677500000000002</v>
      </c>
      <c r="L5" s="3">
        <f t="shared" si="0"/>
        <v>18.963200000000001</v>
      </c>
      <c r="O5" s="3">
        <f t="shared" ref="O5:O68" si="1">AVERAGE(D5,H5)-77.5</f>
        <v>-0.14000000000000057</v>
      </c>
    </row>
    <row r="6" spans="4:15" x14ac:dyDescent="0.25">
      <c r="D6" s="3">
        <v>67.900999999999996</v>
      </c>
      <c r="E6" s="3">
        <v>223.99420000000001</v>
      </c>
      <c r="F6" s="3">
        <v>62.395600000000002</v>
      </c>
      <c r="H6" s="3">
        <v>86.978300000000004</v>
      </c>
      <c r="I6" s="3">
        <v>224.0256</v>
      </c>
      <c r="J6" s="3">
        <v>62.344499999999996</v>
      </c>
      <c r="L6" s="3">
        <f t="shared" si="0"/>
        <v>19.077300000000008</v>
      </c>
      <c r="O6" s="3">
        <f t="shared" si="1"/>
        <v>-6.0349999999999682E-2</v>
      </c>
    </row>
    <row r="7" spans="4:15" x14ac:dyDescent="0.25">
      <c r="D7" s="3">
        <v>67.9876</v>
      </c>
      <c r="E7" s="3">
        <v>223.99700000000001</v>
      </c>
      <c r="F7" s="3">
        <v>87.052999999999997</v>
      </c>
      <c r="H7" s="3">
        <v>86.931799999999996</v>
      </c>
      <c r="I7" s="3">
        <v>224.02340000000001</v>
      </c>
      <c r="J7" s="3">
        <v>87.008399999999995</v>
      </c>
      <c r="L7" s="3">
        <f t="shared" si="0"/>
        <v>18.944199999999995</v>
      </c>
      <c r="O7" s="3">
        <f t="shared" si="1"/>
        <v>-4.0300000000002001E-2</v>
      </c>
    </row>
    <row r="8" spans="4:15" x14ac:dyDescent="0.25">
      <c r="D8" s="3">
        <v>67.865600000000001</v>
      </c>
      <c r="E8" s="3">
        <v>223.99690000000001</v>
      </c>
      <c r="F8" s="3">
        <v>111.7197</v>
      </c>
      <c r="H8" s="3">
        <v>86.834900000000005</v>
      </c>
      <c r="I8" s="3">
        <v>224.02510000000001</v>
      </c>
      <c r="J8" s="3">
        <v>111.6717</v>
      </c>
      <c r="L8" s="3">
        <f t="shared" si="0"/>
        <v>18.969300000000004</v>
      </c>
      <c r="O8" s="3">
        <f t="shared" si="1"/>
        <v>-0.14974999999999739</v>
      </c>
    </row>
    <row r="9" spans="4:15" x14ac:dyDescent="0.25">
      <c r="D9" s="3">
        <v>67.750500000000002</v>
      </c>
      <c r="E9" s="3">
        <v>223.99549999999999</v>
      </c>
      <c r="F9" s="3">
        <v>136.38740000000001</v>
      </c>
      <c r="H9" s="3">
        <v>86.717200000000005</v>
      </c>
      <c r="I9" s="3">
        <v>224.02189999999999</v>
      </c>
      <c r="J9" s="3">
        <v>136.33580000000001</v>
      </c>
      <c r="L9" s="3">
        <f t="shared" si="0"/>
        <v>18.966700000000003</v>
      </c>
      <c r="O9" s="3">
        <f t="shared" si="1"/>
        <v>-0.26614999999999611</v>
      </c>
    </row>
    <row r="10" spans="4:15" x14ac:dyDescent="0.25">
      <c r="D10" s="3">
        <v>67.793499999999995</v>
      </c>
      <c r="E10" s="3">
        <v>223.99610000000001</v>
      </c>
      <c r="F10" s="3">
        <v>161.0497</v>
      </c>
      <c r="H10" s="3">
        <v>86.741699999999994</v>
      </c>
      <c r="I10" s="3">
        <v>224.023</v>
      </c>
      <c r="J10" s="3">
        <v>161.0026</v>
      </c>
      <c r="L10" s="3">
        <f t="shared" si="0"/>
        <v>18.9482</v>
      </c>
      <c r="O10" s="3">
        <f t="shared" si="1"/>
        <v>-0.2324000000000126</v>
      </c>
    </row>
    <row r="11" spans="4:15" x14ac:dyDescent="0.25">
      <c r="D11" s="3">
        <v>67.822400000000002</v>
      </c>
      <c r="E11" s="3">
        <v>223.99549999999999</v>
      </c>
      <c r="F11" s="3">
        <v>185.7166</v>
      </c>
      <c r="H11" s="3">
        <v>86.791399999999996</v>
      </c>
      <c r="I11" s="3">
        <v>224.0222</v>
      </c>
      <c r="J11" s="3">
        <v>185.66839999999999</v>
      </c>
      <c r="L11" s="3">
        <f t="shared" si="0"/>
        <v>18.968999999999994</v>
      </c>
      <c r="O11" s="3">
        <f t="shared" si="1"/>
        <v>-0.19310000000000116</v>
      </c>
    </row>
    <row r="12" spans="4:15" x14ac:dyDescent="0.25">
      <c r="D12" s="3">
        <v>67.828599999999994</v>
      </c>
      <c r="E12" s="3">
        <v>223.9967</v>
      </c>
      <c r="F12" s="3">
        <v>210.3801</v>
      </c>
      <c r="H12" s="3">
        <v>86.813100000000006</v>
      </c>
      <c r="I12" s="3">
        <v>224.02289999999999</v>
      </c>
      <c r="J12" s="3">
        <v>210.33420000000001</v>
      </c>
      <c r="L12" s="3">
        <f t="shared" si="0"/>
        <v>18.984500000000011</v>
      </c>
      <c r="O12" s="3">
        <f t="shared" si="1"/>
        <v>-0.17914999999999281</v>
      </c>
    </row>
    <row r="13" spans="4:15" x14ac:dyDescent="0.25">
      <c r="D13" s="3">
        <v>67.876999999999995</v>
      </c>
      <c r="E13" s="3">
        <v>223.9973</v>
      </c>
      <c r="F13" s="3">
        <v>235.0454</v>
      </c>
      <c r="H13" s="3">
        <v>86.857399999999998</v>
      </c>
      <c r="I13" s="3">
        <v>224.02619999999999</v>
      </c>
      <c r="J13" s="3">
        <v>234.99959999999999</v>
      </c>
      <c r="L13" s="3">
        <f t="shared" si="0"/>
        <v>18.980400000000003</v>
      </c>
      <c r="O13" s="3">
        <f t="shared" si="1"/>
        <v>-0.13280000000000314</v>
      </c>
    </row>
    <row r="14" spans="4:15" x14ac:dyDescent="0.25">
      <c r="D14" s="3">
        <v>67.926199999999994</v>
      </c>
      <c r="E14" s="3">
        <v>223.99680000000001</v>
      </c>
      <c r="F14" s="3">
        <v>259.709</v>
      </c>
      <c r="H14" s="3">
        <v>86.8977</v>
      </c>
      <c r="I14" s="3">
        <v>224.023</v>
      </c>
      <c r="J14" s="3">
        <v>259.66480000000001</v>
      </c>
      <c r="L14" s="3">
        <f t="shared" si="0"/>
        <v>18.971500000000006</v>
      </c>
      <c r="O14" s="3">
        <f t="shared" si="1"/>
        <v>-8.8050000000009732E-2</v>
      </c>
    </row>
    <row r="15" spans="4:15" x14ac:dyDescent="0.25">
      <c r="D15" s="3">
        <v>67.950800000000001</v>
      </c>
      <c r="E15" s="3">
        <v>223.99709999999999</v>
      </c>
      <c r="F15" s="3">
        <v>284.37540000000001</v>
      </c>
      <c r="H15" s="3">
        <v>86.913899999999998</v>
      </c>
      <c r="I15" s="3">
        <v>224.02629999999999</v>
      </c>
      <c r="J15" s="3">
        <v>284.32990000000001</v>
      </c>
      <c r="L15" s="3">
        <f t="shared" si="0"/>
        <v>18.963099999999997</v>
      </c>
      <c r="O15" s="3">
        <f t="shared" si="1"/>
        <v>-6.7650000000000432E-2</v>
      </c>
    </row>
    <row r="16" spans="4:15" x14ac:dyDescent="0.25">
      <c r="D16" s="3">
        <v>67.912599999999998</v>
      </c>
      <c r="E16" s="3">
        <v>223.99680000000001</v>
      </c>
      <c r="F16" s="3">
        <v>309.03960000000001</v>
      </c>
      <c r="H16" s="3">
        <v>86.882400000000004</v>
      </c>
      <c r="I16" s="3">
        <v>224.02420000000001</v>
      </c>
      <c r="J16" s="3">
        <v>308.9948</v>
      </c>
      <c r="L16" s="3">
        <f t="shared" si="0"/>
        <v>18.969800000000006</v>
      </c>
      <c r="O16" s="3">
        <f t="shared" si="1"/>
        <v>-0.10249999999999204</v>
      </c>
    </row>
    <row r="17" spans="4:15" x14ac:dyDescent="0.25">
      <c r="D17" s="3">
        <v>68.081400000000002</v>
      </c>
      <c r="E17" s="3">
        <v>223.9965</v>
      </c>
      <c r="F17" s="3">
        <v>333.70350000000002</v>
      </c>
      <c r="H17" s="3">
        <v>87.053799999999995</v>
      </c>
      <c r="I17" s="3">
        <v>224.0283</v>
      </c>
      <c r="J17" s="3">
        <v>333.66289999999998</v>
      </c>
      <c r="L17" s="3">
        <f t="shared" si="0"/>
        <v>18.972399999999993</v>
      </c>
      <c r="O17" s="3">
        <f t="shared" si="1"/>
        <v>6.7599999999998772E-2</v>
      </c>
    </row>
    <row r="18" spans="4:15" x14ac:dyDescent="0.25">
      <c r="D18" s="3">
        <v>67.836399999999998</v>
      </c>
      <c r="E18" s="3">
        <v>223.99639999999999</v>
      </c>
      <c r="F18" s="3">
        <v>358.3723</v>
      </c>
      <c r="H18" s="3">
        <v>86.798500000000004</v>
      </c>
      <c r="I18" s="3">
        <v>224.02420000000001</v>
      </c>
      <c r="J18" s="3">
        <v>358.32560000000001</v>
      </c>
      <c r="L18" s="3">
        <f t="shared" si="0"/>
        <v>18.962100000000007</v>
      </c>
      <c r="O18" s="3">
        <f t="shared" si="1"/>
        <v>-0.182549999999992</v>
      </c>
    </row>
    <row r="19" spans="4:15" x14ac:dyDescent="0.25">
      <c r="D19" s="3">
        <v>67.873400000000004</v>
      </c>
      <c r="E19" s="3">
        <v>223.99700000000001</v>
      </c>
      <c r="F19" s="3">
        <v>383.0369</v>
      </c>
      <c r="H19" s="3">
        <v>86.836500000000001</v>
      </c>
      <c r="I19" s="3">
        <v>224.02420000000001</v>
      </c>
      <c r="J19" s="3">
        <v>382.9898</v>
      </c>
      <c r="L19" s="3">
        <f t="shared" si="0"/>
        <v>18.963099999999997</v>
      </c>
      <c r="O19" s="3">
        <f t="shared" si="1"/>
        <v>-0.14504999999999768</v>
      </c>
    </row>
    <row r="20" spans="4:15" x14ac:dyDescent="0.25">
      <c r="D20" s="3">
        <v>67.870099999999994</v>
      </c>
      <c r="E20" s="3">
        <v>223.99629999999999</v>
      </c>
      <c r="F20" s="3">
        <v>407.70190000000002</v>
      </c>
      <c r="H20" s="3">
        <v>86.823400000000007</v>
      </c>
      <c r="I20" s="3">
        <v>224.0256</v>
      </c>
      <c r="J20" s="3">
        <v>407.65600000000001</v>
      </c>
      <c r="L20" s="3">
        <f t="shared" si="0"/>
        <v>18.953300000000013</v>
      </c>
      <c r="O20" s="3">
        <f t="shared" si="1"/>
        <v>-0.15324999999999989</v>
      </c>
    </row>
    <row r="21" spans="4:15" x14ac:dyDescent="0.25">
      <c r="D21" s="3">
        <v>67.906800000000004</v>
      </c>
      <c r="E21" s="3">
        <v>223.99780000000001</v>
      </c>
      <c r="F21" s="3">
        <v>432.36649999999997</v>
      </c>
      <c r="H21" s="3">
        <v>86.858500000000006</v>
      </c>
      <c r="I21" s="3">
        <v>224.0264</v>
      </c>
      <c r="J21" s="3">
        <v>432.3211</v>
      </c>
      <c r="L21" s="3">
        <f t="shared" si="0"/>
        <v>18.951700000000002</v>
      </c>
      <c r="O21" s="3">
        <f t="shared" si="1"/>
        <v>-0.11734999999998763</v>
      </c>
    </row>
    <row r="22" spans="4:15" x14ac:dyDescent="0.25">
      <c r="D22" s="3">
        <v>67.881299999999996</v>
      </c>
      <c r="E22" s="3">
        <v>223.99639999999999</v>
      </c>
      <c r="F22" s="3">
        <v>457.03250000000003</v>
      </c>
      <c r="H22" s="3">
        <v>86.831900000000005</v>
      </c>
      <c r="I22" s="3">
        <v>224.023</v>
      </c>
      <c r="J22" s="3">
        <v>456.98599999999999</v>
      </c>
      <c r="L22" s="3">
        <f t="shared" si="0"/>
        <v>18.950600000000009</v>
      </c>
      <c r="O22" s="3">
        <f t="shared" si="1"/>
        <v>-0.14339999999999975</v>
      </c>
    </row>
    <row r="23" spans="4:15" x14ac:dyDescent="0.25">
      <c r="D23" s="3">
        <v>67.8536</v>
      </c>
      <c r="E23" s="3">
        <v>223.99719999999999</v>
      </c>
      <c r="F23" s="3">
        <v>481.69810000000001</v>
      </c>
      <c r="H23" s="3">
        <v>86.831400000000002</v>
      </c>
      <c r="I23" s="3">
        <v>224.02440000000001</v>
      </c>
      <c r="J23" s="3">
        <v>481.6506</v>
      </c>
      <c r="L23" s="3">
        <f t="shared" si="0"/>
        <v>18.977800000000002</v>
      </c>
      <c r="O23" s="3">
        <f t="shared" si="1"/>
        <v>-0.15749999999999886</v>
      </c>
    </row>
    <row r="24" spans="4:15" x14ac:dyDescent="0.25">
      <c r="D24" s="3">
        <v>67.839799999999997</v>
      </c>
      <c r="E24" s="3">
        <v>223.99799999999999</v>
      </c>
      <c r="F24" s="3">
        <v>506.36410000000001</v>
      </c>
      <c r="H24" s="3">
        <v>86.791200000000003</v>
      </c>
      <c r="I24" s="3">
        <v>224.02350000000001</v>
      </c>
      <c r="J24" s="3">
        <v>506.31549999999999</v>
      </c>
      <c r="L24" s="3">
        <f t="shared" si="0"/>
        <v>18.951400000000007</v>
      </c>
      <c r="O24" s="3">
        <f t="shared" si="1"/>
        <v>-0.18449999999999989</v>
      </c>
    </row>
    <row r="25" spans="4:15" x14ac:dyDescent="0.25">
      <c r="D25" s="3">
        <v>68.093599999999995</v>
      </c>
      <c r="E25" s="3">
        <v>223.99789999999999</v>
      </c>
      <c r="F25" s="3">
        <v>531.02509999999995</v>
      </c>
      <c r="H25" s="3">
        <v>87.058700000000002</v>
      </c>
      <c r="I25" s="3">
        <v>224.0275</v>
      </c>
      <c r="J25" s="3">
        <v>530.98379999999997</v>
      </c>
      <c r="L25" s="3">
        <f t="shared" si="0"/>
        <v>18.965100000000007</v>
      </c>
      <c r="O25" s="3">
        <f t="shared" si="1"/>
        <v>7.6149999999998386E-2</v>
      </c>
    </row>
    <row r="26" spans="4:15" x14ac:dyDescent="0.25">
      <c r="D26" s="3">
        <v>67.800700000000006</v>
      </c>
      <c r="E26" s="3">
        <v>223.99619999999999</v>
      </c>
      <c r="F26" s="3">
        <v>555.69420000000002</v>
      </c>
      <c r="H26" s="3">
        <v>86.786699999999996</v>
      </c>
      <c r="I26" s="3">
        <v>224.0232</v>
      </c>
      <c r="J26" s="3">
        <v>555.64660000000003</v>
      </c>
      <c r="L26" s="3">
        <f t="shared" si="0"/>
        <v>18.98599999999999</v>
      </c>
      <c r="O26" s="3">
        <f t="shared" si="1"/>
        <v>-0.20629999999999882</v>
      </c>
    </row>
    <row r="27" spans="4:15" x14ac:dyDescent="0.25">
      <c r="D27" s="3">
        <v>67.903400000000005</v>
      </c>
      <c r="E27" s="3">
        <v>223.99780000000001</v>
      </c>
      <c r="F27" s="3">
        <v>580.35820000000001</v>
      </c>
      <c r="H27" s="3">
        <v>86.8797</v>
      </c>
      <c r="I27" s="3">
        <v>224.02520000000001</v>
      </c>
      <c r="J27" s="3">
        <v>580.31209999999999</v>
      </c>
      <c r="L27" s="3">
        <f t="shared" si="0"/>
        <v>18.976299999999995</v>
      </c>
      <c r="O27" s="3">
        <f t="shared" si="1"/>
        <v>-0.10845000000000482</v>
      </c>
    </row>
    <row r="28" spans="4:15" x14ac:dyDescent="0.25">
      <c r="D28" s="3">
        <v>67.825100000000006</v>
      </c>
      <c r="E28" s="3">
        <v>223.99600000000001</v>
      </c>
      <c r="F28" s="3">
        <v>605.02369999999996</v>
      </c>
      <c r="H28" s="3">
        <v>86.801199999999994</v>
      </c>
      <c r="I28" s="3">
        <v>224.02459999999999</v>
      </c>
      <c r="J28" s="3">
        <v>604.97720000000004</v>
      </c>
      <c r="L28" s="3">
        <f t="shared" si="0"/>
        <v>18.976099999999988</v>
      </c>
      <c r="O28" s="3">
        <f t="shared" si="1"/>
        <v>-0.18684999999999263</v>
      </c>
    </row>
    <row r="29" spans="4:15" x14ac:dyDescent="0.25">
      <c r="D29" s="3">
        <v>67.809700000000007</v>
      </c>
      <c r="E29" s="3">
        <v>223.9967</v>
      </c>
      <c r="F29" s="3">
        <v>629.69010000000003</v>
      </c>
      <c r="H29" s="3">
        <v>86.779300000000006</v>
      </c>
      <c r="I29" s="3">
        <v>224.023</v>
      </c>
      <c r="J29" s="3">
        <v>629.6422</v>
      </c>
      <c r="L29" s="3">
        <f t="shared" si="0"/>
        <v>18.9696</v>
      </c>
      <c r="O29" s="3">
        <f t="shared" si="1"/>
        <v>-0.20550000000000068</v>
      </c>
    </row>
    <row r="30" spans="4:15" x14ac:dyDescent="0.25">
      <c r="D30" s="3">
        <v>67.883300000000006</v>
      </c>
      <c r="E30" s="3">
        <v>223.99789999999999</v>
      </c>
      <c r="F30" s="3">
        <v>654.35320000000002</v>
      </c>
      <c r="H30" s="3">
        <v>86.853800000000007</v>
      </c>
      <c r="I30" s="3">
        <v>224.02500000000001</v>
      </c>
      <c r="J30" s="3">
        <v>654.30759999999998</v>
      </c>
      <c r="L30" s="3">
        <f t="shared" si="0"/>
        <v>18.970500000000001</v>
      </c>
      <c r="O30" s="3">
        <f t="shared" si="1"/>
        <v>-0.13145000000000095</v>
      </c>
    </row>
    <row r="31" spans="4:15" x14ac:dyDescent="0.25">
      <c r="D31" s="3">
        <v>67.634299999999996</v>
      </c>
      <c r="E31" s="3">
        <v>223.99639999999999</v>
      </c>
      <c r="F31" s="3">
        <v>679.02089999999998</v>
      </c>
      <c r="H31" s="3">
        <v>86.586600000000004</v>
      </c>
      <c r="I31" s="3">
        <v>224.02279999999999</v>
      </c>
      <c r="J31" s="3">
        <v>678.97080000000005</v>
      </c>
      <c r="L31" s="3">
        <f t="shared" si="0"/>
        <v>18.952300000000008</v>
      </c>
      <c r="O31" s="3">
        <f t="shared" si="1"/>
        <v>-0.38954999999999984</v>
      </c>
    </row>
    <row r="32" spans="4:15" x14ac:dyDescent="0.25">
      <c r="D32" s="3">
        <v>67.793800000000005</v>
      </c>
      <c r="E32" s="3">
        <v>223.99639999999999</v>
      </c>
      <c r="F32" s="3">
        <v>703.68650000000002</v>
      </c>
      <c r="H32" s="3">
        <v>86.7697</v>
      </c>
      <c r="I32" s="3">
        <v>224.02459999999999</v>
      </c>
      <c r="J32" s="3">
        <v>703.63800000000003</v>
      </c>
      <c r="L32" s="3">
        <f t="shared" si="0"/>
        <v>18.975899999999996</v>
      </c>
      <c r="O32" s="3">
        <f t="shared" si="1"/>
        <v>-0.21824999999999761</v>
      </c>
    </row>
    <row r="33" spans="4:15" x14ac:dyDescent="0.25">
      <c r="D33" s="3">
        <v>67.775099999999995</v>
      </c>
      <c r="E33" s="3">
        <v>223.99539999999999</v>
      </c>
      <c r="F33" s="3">
        <v>728.35180000000003</v>
      </c>
      <c r="H33" s="3">
        <v>86.749399999999994</v>
      </c>
      <c r="I33" s="3">
        <v>224.0239</v>
      </c>
      <c r="J33" s="3">
        <v>728.30169999999998</v>
      </c>
      <c r="L33" s="3">
        <f t="shared" si="0"/>
        <v>18.974299999999999</v>
      </c>
      <c r="O33" s="3">
        <f t="shared" si="1"/>
        <v>-0.23775000000000546</v>
      </c>
    </row>
    <row r="34" spans="4:15" x14ac:dyDescent="0.25">
      <c r="D34" s="3">
        <v>67.663899999999998</v>
      </c>
      <c r="E34" s="3">
        <v>223.99680000000001</v>
      </c>
      <c r="F34" s="3">
        <v>753.01729999999998</v>
      </c>
      <c r="H34" s="3">
        <v>86.641599999999997</v>
      </c>
      <c r="I34" s="3">
        <v>224.02330000000001</v>
      </c>
      <c r="J34" s="3">
        <v>752.96669999999995</v>
      </c>
      <c r="L34" s="3">
        <f t="shared" si="0"/>
        <v>18.977699999999999</v>
      </c>
      <c r="O34" s="3">
        <f t="shared" si="1"/>
        <v>-0.3472500000000025</v>
      </c>
    </row>
    <row r="35" spans="4:15" x14ac:dyDescent="0.25">
      <c r="D35" s="3">
        <v>67.780900000000003</v>
      </c>
      <c r="E35" s="3">
        <v>223.9965</v>
      </c>
      <c r="F35" s="3">
        <v>777.68150000000003</v>
      </c>
      <c r="H35" s="3">
        <v>86.745599999999996</v>
      </c>
      <c r="I35" s="3">
        <v>224.02350000000001</v>
      </c>
      <c r="J35" s="3">
        <v>777.63289999999995</v>
      </c>
      <c r="L35" s="3">
        <f t="shared" si="0"/>
        <v>18.964699999999993</v>
      </c>
      <c r="O35" s="3">
        <f t="shared" si="1"/>
        <v>-0.23675000000000068</v>
      </c>
    </row>
    <row r="36" spans="4:15" x14ac:dyDescent="0.25">
      <c r="D36" s="3">
        <v>67.982399999999998</v>
      </c>
      <c r="E36" s="3">
        <v>223.99719999999999</v>
      </c>
      <c r="F36" s="3">
        <v>802.3442</v>
      </c>
      <c r="H36" s="3">
        <v>86.964100000000002</v>
      </c>
      <c r="I36" s="3">
        <v>224.02670000000001</v>
      </c>
      <c r="J36" s="3">
        <v>802.30070000000001</v>
      </c>
      <c r="L36" s="3">
        <f t="shared" ref="L36:L67" si="2">H36-D36</f>
        <v>18.981700000000004</v>
      </c>
      <c r="O36" s="3">
        <f t="shared" si="1"/>
        <v>-2.6749999999992724E-2</v>
      </c>
    </row>
    <row r="37" spans="4:15" x14ac:dyDescent="0.25">
      <c r="D37" s="3">
        <v>67.724800000000002</v>
      </c>
      <c r="E37" s="3">
        <v>223.99770000000001</v>
      </c>
      <c r="F37" s="3">
        <v>827.01210000000003</v>
      </c>
      <c r="H37" s="3">
        <v>86.692999999999998</v>
      </c>
      <c r="I37" s="3">
        <v>224.02269999999999</v>
      </c>
      <c r="J37" s="3">
        <v>826.96249999999998</v>
      </c>
      <c r="L37" s="3">
        <f t="shared" si="2"/>
        <v>18.968199999999996</v>
      </c>
      <c r="O37" s="3">
        <f t="shared" si="1"/>
        <v>-0.29110000000000014</v>
      </c>
    </row>
    <row r="38" spans="4:15" x14ac:dyDescent="0.25">
      <c r="D38" s="3">
        <v>67.846599999999995</v>
      </c>
      <c r="E38" s="3">
        <v>223.99610000000001</v>
      </c>
      <c r="F38" s="3">
        <v>851.67539999999997</v>
      </c>
      <c r="H38" s="3">
        <v>86.8279</v>
      </c>
      <c r="I38" s="3">
        <v>224.02420000000001</v>
      </c>
      <c r="J38" s="3">
        <v>851.63030000000003</v>
      </c>
      <c r="L38" s="3">
        <f t="shared" si="2"/>
        <v>18.981300000000005</v>
      </c>
      <c r="O38" s="3">
        <f t="shared" si="1"/>
        <v>-0.16275000000000261</v>
      </c>
    </row>
    <row r="39" spans="4:15" x14ac:dyDescent="0.25">
      <c r="D39" s="3">
        <v>67.897900000000007</v>
      </c>
      <c r="E39" s="3">
        <v>223.9957</v>
      </c>
      <c r="F39" s="3">
        <v>876.33989999999994</v>
      </c>
      <c r="H39" s="3">
        <v>86.851100000000002</v>
      </c>
      <c r="I39" s="3">
        <v>224.02350000000001</v>
      </c>
      <c r="J39" s="3">
        <v>876.29480000000001</v>
      </c>
      <c r="L39" s="3">
        <f t="shared" si="2"/>
        <v>18.953199999999995</v>
      </c>
      <c r="O39" s="3">
        <f t="shared" si="1"/>
        <v>-0.12549999999998818</v>
      </c>
    </row>
    <row r="40" spans="4:15" x14ac:dyDescent="0.25">
      <c r="D40" s="3">
        <v>67.879499999999993</v>
      </c>
      <c r="E40" s="3">
        <v>223.99780000000001</v>
      </c>
      <c r="F40" s="3">
        <v>901.00480000000005</v>
      </c>
      <c r="H40" s="3">
        <v>86.852099999999993</v>
      </c>
      <c r="I40" s="3">
        <v>224.02539999999999</v>
      </c>
      <c r="J40" s="3">
        <v>900.9597</v>
      </c>
      <c r="L40" s="3">
        <f t="shared" si="2"/>
        <v>18.9726</v>
      </c>
      <c r="O40" s="3">
        <f t="shared" si="1"/>
        <v>-0.13420000000000698</v>
      </c>
    </row>
    <row r="41" spans="4:15" x14ac:dyDescent="0.25">
      <c r="D41" s="3">
        <v>67.749799999999993</v>
      </c>
      <c r="E41" s="3">
        <v>223.99760000000001</v>
      </c>
      <c r="F41" s="3">
        <v>925.67460000000005</v>
      </c>
      <c r="H41" s="3">
        <v>86.7226</v>
      </c>
      <c r="I41" s="3">
        <v>224.02449999999999</v>
      </c>
      <c r="J41" s="3">
        <v>925.62360000000001</v>
      </c>
      <c r="L41" s="3">
        <f t="shared" si="2"/>
        <v>18.972800000000007</v>
      </c>
      <c r="O41" s="3">
        <f t="shared" si="1"/>
        <v>-0.26380000000000337</v>
      </c>
    </row>
    <row r="42" spans="4:15" x14ac:dyDescent="0.25">
      <c r="D42" s="3">
        <v>67.773600000000002</v>
      </c>
      <c r="E42" s="3">
        <v>223.99760000000001</v>
      </c>
      <c r="F42" s="3">
        <v>950.33669999999995</v>
      </c>
      <c r="H42" s="3">
        <v>86.724400000000003</v>
      </c>
      <c r="I42" s="3">
        <v>224.0224</v>
      </c>
      <c r="J42" s="3">
        <v>950.2894</v>
      </c>
      <c r="L42" s="3">
        <f t="shared" si="2"/>
        <v>18.950800000000001</v>
      </c>
      <c r="O42" s="3">
        <f t="shared" si="1"/>
        <v>-0.25100000000000477</v>
      </c>
    </row>
    <row r="43" spans="4:15" x14ac:dyDescent="0.25">
      <c r="D43" s="3">
        <v>67.872200000000007</v>
      </c>
      <c r="E43" s="3">
        <v>223.99770000000001</v>
      </c>
      <c r="F43" s="3">
        <v>975.00279999999998</v>
      </c>
      <c r="H43" s="3">
        <v>86.826300000000003</v>
      </c>
      <c r="I43" s="3">
        <v>224.02340000000001</v>
      </c>
      <c r="J43" s="3">
        <v>974.9556</v>
      </c>
      <c r="L43" s="3">
        <f t="shared" si="2"/>
        <v>18.954099999999997</v>
      </c>
      <c r="O43" s="3">
        <f t="shared" si="1"/>
        <v>-0.15074999999998795</v>
      </c>
    </row>
    <row r="44" spans="4:15" x14ac:dyDescent="0.25">
      <c r="D44" s="3">
        <v>67.627700000000004</v>
      </c>
      <c r="E44" s="3">
        <v>223.9966</v>
      </c>
      <c r="F44" s="3">
        <v>999.6721</v>
      </c>
      <c r="H44" s="3">
        <v>86.575400000000002</v>
      </c>
      <c r="I44" s="3">
        <v>224.02209999999999</v>
      </c>
      <c r="J44" s="3">
        <v>999.61869999999999</v>
      </c>
      <c r="L44" s="3">
        <f t="shared" si="2"/>
        <v>18.947699999999998</v>
      </c>
      <c r="O44" s="3">
        <f t="shared" si="1"/>
        <v>-0.39844999999999686</v>
      </c>
    </row>
    <row r="45" spans="4:15" x14ac:dyDescent="0.25">
      <c r="D45" s="3">
        <v>67.803700000000006</v>
      </c>
      <c r="E45" s="3">
        <v>223.99680000000001</v>
      </c>
      <c r="F45" s="3">
        <v>1024.3343</v>
      </c>
      <c r="H45" s="3">
        <v>86.750699999999995</v>
      </c>
      <c r="I45" s="3">
        <v>224.02449999999999</v>
      </c>
      <c r="J45" s="3">
        <v>1024.2852</v>
      </c>
      <c r="L45" s="3">
        <f t="shared" si="2"/>
        <v>18.946999999999989</v>
      </c>
      <c r="O45" s="3">
        <f t="shared" si="1"/>
        <v>-0.22280000000000655</v>
      </c>
    </row>
    <row r="46" spans="4:15" x14ac:dyDescent="0.25">
      <c r="D46" s="3">
        <v>67.874099999999999</v>
      </c>
      <c r="E46" s="3">
        <v>223.9982</v>
      </c>
      <c r="F46" s="3">
        <v>1048.9945</v>
      </c>
      <c r="H46" s="3">
        <v>86.837900000000005</v>
      </c>
      <c r="I46" s="3">
        <v>224.02600000000001</v>
      </c>
      <c r="J46" s="3">
        <v>1048.9512999999999</v>
      </c>
      <c r="L46" s="3">
        <f t="shared" si="2"/>
        <v>18.963800000000006</v>
      </c>
      <c r="O46" s="3">
        <f t="shared" si="1"/>
        <v>-0.14400000000000546</v>
      </c>
    </row>
    <row r="47" spans="4:15" x14ac:dyDescent="0.25">
      <c r="D47" s="3">
        <v>67.739999999999995</v>
      </c>
      <c r="E47" s="3">
        <v>223.99780000000001</v>
      </c>
      <c r="F47" s="3">
        <v>1073.6677</v>
      </c>
      <c r="H47" s="3">
        <v>86.714699999999993</v>
      </c>
      <c r="I47" s="3">
        <v>224.02459999999999</v>
      </c>
      <c r="J47" s="3">
        <v>1073.6157000000001</v>
      </c>
      <c r="L47" s="3">
        <f t="shared" si="2"/>
        <v>18.974699999999999</v>
      </c>
      <c r="O47" s="3">
        <f t="shared" si="1"/>
        <v>-0.27264999999999873</v>
      </c>
    </row>
    <row r="48" spans="4:15" x14ac:dyDescent="0.25">
      <c r="D48" s="3">
        <v>67.795299999999997</v>
      </c>
      <c r="E48" s="3">
        <v>223.99780000000001</v>
      </c>
      <c r="F48" s="3">
        <v>1098.3272999999999</v>
      </c>
      <c r="H48" s="3">
        <v>86.752499999999998</v>
      </c>
      <c r="I48" s="3">
        <v>224.02250000000001</v>
      </c>
      <c r="J48" s="3">
        <v>1098.2802999999999</v>
      </c>
      <c r="L48" s="3">
        <f t="shared" si="2"/>
        <v>18.9572</v>
      </c>
      <c r="O48" s="3">
        <f t="shared" si="1"/>
        <v>-0.22610000000000241</v>
      </c>
    </row>
    <row r="49" spans="4:15" x14ac:dyDescent="0.25">
      <c r="D49" s="3">
        <v>67.769800000000004</v>
      </c>
      <c r="E49" s="3">
        <v>223.99539999999999</v>
      </c>
      <c r="F49" s="3">
        <v>1122.9967999999999</v>
      </c>
      <c r="H49" s="3">
        <v>86.745199999999997</v>
      </c>
      <c r="I49" s="3">
        <v>224.02379999999999</v>
      </c>
      <c r="J49" s="3">
        <v>1122.9458999999999</v>
      </c>
      <c r="L49" s="3">
        <f t="shared" si="2"/>
        <v>18.975399999999993</v>
      </c>
      <c r="O49" s="3">
        <f t="shared" si="1"/>
        <v>-0.24250000000000682</v>
      </c>
    </row>
    <row r="50" spans="4:15" x14ac:dyDescent="0.25">
      <c r="D50" s="3">
        <v>67.819800000000001</v>
      </c>
      <c r="E50" s="3">
        <v>223.99549999999999</v>
      </c>
      <c r="F50" s="3">
        <v>1147.6606999999999</v>
      </c>
      <c r="H50" s="3">
        <v>86.793199999999999</v>
      </c>
      <c r="I50" s="3">
        <v>224.02430000000001</v>
      </c>
      <c r="J50" s="3">
        <v>1147.6123</v>
      </c>
      <c r="L50" s="3">
        <f t="shared" si="2"/>
        <v>18.973399999999998</v>
      </c>
      <c r="O50" s="3">
        <f t="shared" si="1"/>
        <v>-0.19350000000000023</v>
      </c>
    </row>
    <row r="51" spans="4:15" x14ac:dyDescent="0.25">
      <c r="D51" s="3">
        <v>67.858900000000006</v>
      </c>
      <c r="E51" s="3">
        <v>223.9983</v>
      </c>
      <c r="F51" s="3">
        <v>1172.3235</v>
      </c>
      <c r="H51" s="3">
        <v>86.838899999999995</v>
      </c>
      <c r="I51" s="3">
        <v>224.0258</v>
      </c>
      <c r="J51" s="3">
        <v>1172.2764999999999</v>
      </c>
      <c r="L51" s="3">
        <f t="shared" si="2"/>
        <v>18.97999999999999</v>
      </c>
      <c r="O51" s="3">
        <f t="shared" si="1"/>
        <v>-0.15109999999999957</v>
      </c>
    </row>
    <row r="52" spans="4:15" x14ac:dyDescent="0.25">
      <c r="D52" s="3">
        <v>67.733400000000003</v>
      </c>
      <c r="E52" s="3">
        <v>223.9966</v>
      </c>
      <c r="F52" s="3">
        <v>1196.991</v>
      </c>
      <c r="H52" s="3">
        <v>86.706599999999995</v>
      </c>
      <c r="I52" s="3">
        <v>224.02209999999999</v>
      </c>
      <c r="J52" s="3">
        <v>1196.9407000000001</v>
      </c>
      <c r="L52" s="3">
        <f t="shared" si="2"/>
        <v>18.973199999999991</v>
      </c>
      <c r="O52" s="3">
        <f t="shared" si="1"/>
        <v>-0.28000000000000114</v>
      </c>
    </row>
    <row r="53" spans="4:15" x14ac:dyDescent="0.25">
      <c r="D53" s="3">
        <v>67.839600000000004</v>
      </c>
      <c r="E53" s="3">
        <v>223.9957</v>
      </c>
      <c r="F53" s="3">
        <v>1221.653</v>
      </c>
      <c r="H53" s="3">
        <v>86.818600000000004</v>
      </c>
      <c r="I53" s="3">
        <v>224.0258</v>
      </c>
      <c r="J53" s="3">
        <v>1221.6075000000001</v>
      </c>
      <c r="L53" s="3">
        <f t="shared" si="2"/>
        <v>18.978999999999999</v>
      </c>
      <c r="O53" s="3">
        <f t="shared" si="1"/>
        <v>-0.17089999999998895</v>
      </c>
    </row>
    <row r="54" spans="4:15" x14ac:dyDescent="0.25">
      <c r="D54" s="3">
        <v>67.739400000000003</v>
      </c>
      <c r="E54" s="3">
        <v>223.99719999999999</v>
      </c>
      <c r="F54" s="3">
        <v>1246.3190999999999</v>
      </c>
      <c r="H54" s="3">
        <v>86.714600000000004</v>
      </c>
      <c r="I54" s="3">
        <v>224.02420000000001</v>
      </c>
      <c r="J54" s="3">
        <v>1246.2718</v>
      </c>
      <c r="L54" s="3">
        <f t="shared" si="2"/>
        <v>18.975200000000001</v>
      </c>
      <c r="O54" s="3">
        <f t="shared" si="1"/>
        <v>-0.27299999999999613</v>
      </c>
    </row>
    <row r="55" spans="4:15" x14ac:dyDescent="0.25">
      <c r="D55" s="3">
        <v>67.745900000000006</v>
      </c>
      <c r="E55" s="3">
        <v>223.99680000000001</v>
      </c>
      <c r="F55" s="3">
        <v>1270.9873</v>
      </c>
      <c r="H55" s="3">
        <v>86.713099999999997</v>
      </c>
      <c r="I55" s="3">
        <v>224.02440000000001</v>
      </c>
      <c r="J55" s="3">
        <v>1270.9363000000001</v>
      </c>
      <c r="L55" s="3">
        <f t="shared" si="2"/>
        <v>18.967199999999991</v>
      </c>
      <c r="O55" s="3">
        <f t="shared" si="1"/>
        <v>-0.27049999999999841</v>
      </c>
    </row>
    <row r="56" spans="4:15" x14ac:dyDescent="0.25">
      <c r="D56" s="3">
        <v>67.776499999999999</v>
      </c>
      <c r="E56" s="3">
        <v>223.99770000000001</v>
      </c>
      <c r="F56" s="3">
        <v>1295.6479999999999</v>
      </c>
      <c r="H56" s="3">
        <v>86.751999999999995</v>
      </c>
      <c r="I56" s="3">
        <v>224.0241</v>
      </c>
      <c r="J56" s="3">
        <v>1295.6025999999999</v>
      </c>
      <c r="L56" s="3">
        <f t="shared" si="2"/>
        <v>18.975499999999997</v>
      </c>
      <c r="O56" s="3">
        <f t="shared" si="1"/>
        <v>-0.23574999999999591</v>
      </c>
    </row>
    <row r="57" spans="4:15" x14ac:dyDescent="0.25">
      <c r="D57" s="3">
        <v>67.759699999999995</v>
      </c>
      <c r="E57" s="3">
        <v>223.99690000000001</v>
      </c>
      <c r="F57" s="3">
        <v>1320.3169</v>
      </c>
      <c r="H57" s="3">
        <v>86.732600000000005</v>
      </c>
      <c r="I57" s="3">
        <v>224.02500000000001</v>
      </c>
      <c r="J57" s="3">
        <v>1320.2675999999999</v>
      </c>
      <c r="L57" s="3">
        <f t="shared" si="2"/>
        <v>18.97290000000001</v>
      </c>
      <c r="O57" s="3">
        <f t="shared" si="1"/>
        <v>-0.25384999999999991</v>
      </c>
    </row>
    <row r="58" spans="4:15" x14ac:dyDescent="0.25">
      <c r="D58" s="3">
        <v>67.928799999999995</v>
      </c>
      <c r="E58" s="3">
        <v>223.99690000000001</v>
      </c>
      <c r="F58" s="3">
        <v>1344.9802999999999</v>
      </c>
      <c r="H58" s="3">
        <v>86.8994</v>
      </c>
      <c r="I58" s="3">
        <v>224.0264</v>
      </c>
      <c r="J58" s="3">
        <v>1344.9345000000001</v>
      </c>
      <c r="L58" s="3">
        <f t="shared" si="2"/>
        <v>18.970600000000005</v>
      </c>
      <c r="O58" s="3">
        <f t="shared" si="1"/>
        <v>-8.5900000000009413E-2</v>
      </c>
    </row>
    <row r="59" spans="4:15" x14ac:dyDescent="0.25">
      <c r="D59" s="3">
        <v>67.810199999999995</v>
      </c>
      <c r="E59" s="3">
        <v>223.9965</v>
      </c>
      <c r="F59" s="3">
        <v>1369.6446000000001</v>
      </c>
      <c r="H59" s="3">
        <v>86.765500000000003</v>
      </c>
      <c r="I59" s="3">
        <v>224.02549999999999</v>
      </c>
      <c r="J59" s="3">
        <v>1369.598</v>
      </c>
      <c r="L59" s="3">
        <f t="shared" si="2"/>
        <v>18.955300000000008</v>
      </c>
      <c r="O59" s="3">
        <f t="shared" si="1"/>
        <v>-0.21215000000000828</v>
      </c>
    </row>
    <row r="60" spans="4:15" x14ac:dyDescent="0.25">
      <c r="D60" s="3">
        <v>67.696899999999999</v>
      </c>
      <c r="E60" s="3">
        <v>223.99709999999999</v>
      </c>
      <c r="F60" s="3">
        <v>1394.3112000000001</v>
      </c>
      <c r="H60" s="3">
        <v>86.6768</v>
      </c>
      <c r="I60" s="3">
        <v>224.0239</v>
      </c>
      <c r="J60" s="3">
        <v>1394.2621999999999</v>
      </c>
      <c r="L60" s="3">
        <f t="shared" si="2"/>
        <v>18.979900000000001</v>
      </c>
      <c r="O60" s="3">
        <f t="shared" si="1"/>
        <v>-0.31315000000000737</v>
      </c>
    </row>
    <row r="61" spans="4:15" x14ac:dyDescent="0.25">
      <c r="D61" s="3">
        <v>67.810100000000006</v>
      </c>
      <c r="E61" s="3">
        <v>223.99719999999999</v>
      </c>
      <c r="F61" s="3">
        <v>1418.9731999999999</v>
      </c>
      <c r="H61" s="3">
        <v>86.779200000000003</v>
      </c>
      <c r="I61" s="3">
        <v>224.0248</v>
      </c>
      <c r="J61" s="3">
        <v>1418.9290000000001</v>
      </c>
      <c r="L61" s="3">
        <f t="shared" si="2"/>
        <v>18.969099999999997</v>
      </c>
      <c r="O61" s="3">
        <f t="shared" si="1"/>
        <v>-0.2053499999999957</v>
      </c>
    </row>
    <row r="62" spans="4:15" x14ac:dyDescent="0.25">
      <c r="D62" s="3">
        <v>67.731399999999994</v>
      </c>
      <c r="E62" s="3">
        <v>223.9965</v>
      </c>
      <c r="F62" s="3">
        <v>1443.643</v>
      </c>
      <c r="H62" s="3">
        <v>86.706699999999998</v>
      </c>
      <c r="I62" s="3">
        <v>224.0241</v>
      </c>
      <c r="J62" s="3">
        <v>1443.5934</v>
      </c>
      <c r="L62" s="3">
        <f t="shared" si="2"/>
        <v>18.975300000000004</v>
      </c>
      <c r="O62" s="3">
        <f t="shared" si="1"/>
        <v>-0.28095000000000425</v>
      </c>
    </row>
    <row r="63" spans="4:15" x14ac:dyDescent="0.25">
      <c r="D63" s="3">
        <v>67.822999999999993</v>
      </c>
      <c r="E63" s="3">
        <v>223.99719999999999</v>
      </c>
      <c r="F63" s="3">
        <v>1468.3085000000001</v>
      </c>
      <c r="H63" s="3">
        <v>86.794600000000003</v>
      </c>
      <c r="I63" s="3">
        <v>224.02500000000001</v>
      </c>
      <c r="J63" s="3">
        <v>1468.259</v>
      </c>
      <c r="L63" s="3">
        <f t="shared" si="2"/>
        <v>18.971600000000009</v>
      </c>
      <c r="O63" s="3">
        <f t="shared" si="1"/>
        <v>-0.19120000000000914</v>
      </c>
    </row>
    <row r="64" spans="4:15" x14ac:dyDescent="0.25">
      <c r="D64" s="3">
        <v>67.827299999999994</v>
      </c>
      <c r="E64" s="3">
        <v>223.99760000000001</v>
      </c>
      <c r="F64" s="3">
        <v>1492.9689000000001</v>
      </c>
      <c r="H64" s="3">
        <v>86.790599999999998</v>
      </c>
      <c r="I64" s="3">
        <v>224.02340000000001</v>
      </c>
      <c r="J64" s="3">
        <v>1492.9246000000001</v>
      </c>
      <c r="L64" s="3">
        <f t="shared" si="2"/>
        <v>18.963300000000004</v>
      </c>
      <c r="O64" s="3">
        <f t="shared" si="1"/>
        <v>-0.19105000000000416</v>
      </c>
    </row>
    <row r="65" spans="4:15" x14ac:dyDescent="0.25">
      <c r="D65" s="3">
        <v>67.8399</v>
      </c>
      <c r="E65" s="3">
        <v>223.9975</v>
      </c>
      <c r="F65" s="3">
        <v>1517.6339</v>
      </c>
      <c r="H65" s="3">
        <v>86.802199999999999</v>
      </c>
      <c r="I65" s="3">
        <v>224.02520000000001</v>
      </c>
      <c r="J65" s="3">
        <v>1517.5895</v>
      </c>
      <c r="L65" s="3">
        <f t="shared" si="2"/>
        <v>18.962299999999999</v>
      </c>
      <c r="O65" s="3">
        <f t="shared" si="1"/>
        <v>-0.17895000000000039</v>
      </c>
    </row>
    <row r="66" spans="4:15" x14ac:dyDescent="0.25">
      <c r="D66" s="3">
        <v>67.795599999999993</v>
      </c>
      <c r="E66" s="3">
        <v>223.99610000000001</v>
      </c>
      <c r="F66" s="3">
        <v>1542.3008</v>
      </c>
      <c r="H66" s="3">
        <v>86.770899999999997</v>
      </c>
      <c r="I66" s="3">
        <v>224.02260000000001</v>
      </c>
      <c r="J66" s="3">
        <v>1542.2541000000001</v>
      </c>
      <c r="L66" s="3">
        <f t="shared" si="2"/>
        <v>18.975300000000004</v>
      </c>
      <c r="O66" s="3">
        <f t="shared" si="1"/>
        <v>-0.21675000000000466</v>
      </c>
    </row>
    <row r="67" spans="4:15" x14ac:dyDescent="0.25">
      <c r="D67" s="3">
        <v>67.880600000000001</v>
      </c>
      <c r="E67" s="3">
        <v>223.99520000000001</v>
      </c>
      <c r="F67" s="3">
        <v>1566.9684</v>
      </c>
      <c r="H67" s="3">
        <v>86.863500000000002</v>
      </c>
      <c r="I67" s="3">
        <v>224.0231</v>
      </c>
      <c r="J67" s="3">
        <v>1566.9204</v>
      </c>
      <c r="L67" s="3">
        <f t="shared" si="2"/>
        <v>18.982900000000001</v>
      </c>
      <c r="O67" s="3">
        <f t="shared" si="1"/>
        <v>-0.12794999999999845</v>
      </c>
    </row>
    <row r="68" spans="4:15" x14ac:dyDescent="0.25">
      <c r="D68" s="3">
        <v>67.782700000000006</v>
      </c>
      <c r="E68" s="3">
        <v>223.99770000000001</v>
      </c>
      <c r="F68" s="3">
        <v>1591.6312</v>
      </c>
      <c r="H68" s="3">
        <v>86.761700000000005</v>
      </c>
      <c r="I68" s="3">
        <v>224.02449999999999</v>
      </c>
      <c r="J68" s="3">
        <v>1591.5849000000001</v>
      </c>
      <c r="L68" s="3">
        <f t="shared" ref="L68:L99" si="3">H68-D68</f>
        <v>18.978999999999999</v>
      </c>
      <c r="O68" s="3">
        <f t="shared" si="1"/>
        <v>-0.227800000000002</v>
      </c>
    </row>
    <row r="69" spans="4:15" x14ac:dyDescent="0.25">
      <c r="D69" s="3">
        <v>67.742099999999994</v>
      </c>
      <c r="E69" s="3">
        <v>223.9966</v>
      </c>
      <c r="F69" s="3">
        <v>1616.2972</v>
      </c>
      <c r="H69" s="3">
        <v>86.695400000000006</v>
      </c>
      <c r="I69" s="3">
        <v>224.024</v>
      </c>
      <c r="J69" s="3">
        <v>1616.2491</v>
      </c>
      <c r="L69" s="3">
        <f t="shared" si="3"/>
        <v>18.953300000000013</v>
      </c>
      <c r="O69" s="3">
        <f t="shared" ref="O69:O132" si="4">AVERAGE(D69,H69)-77.5</f>
        <v>-0.28125</v>
      </c>
    </row>
    <row r="70" spans="4:15" x14ac:dyDescent="0.25">
      <c r="D70" s="3">
        <v>67.796499999999995</v>
      </c>
      <c r="E70" s="3">
        <v>223.99629999999999</v>
      </c>
      <c r="F70" s="3">
        <v>1640.9619</v>
      </c>
      <c r="H70" s="3">
        <v>86.763999999999996</v>
      </c>
      <c r="I70" s="3">
        <v>224.02369999999999</v>
      </c>
      <c r="J70" s="3">
        <v>1640.915</v>
      </c>
      <c r="L70" s="3">
        <f t="shared" si="3"/>
        <v>18.967500000000001</v>
      </c>
      <c r="O70" s="3">
        <f t="shared" si="4"/>
        <v>-0.21975000000000477</v>
      </c>
    </row>
    <row r="71" spans="4:15" x14ac:dyDescent="0.25">
      <c r="D71" s="3">
        <v>67.692700000000002</v>
      </c>
      <c r="E71" s="3">
        <v>223.99709999999999</v>
      </c>
      <c r="F71" s="3">
        <v>1665.6273000000001</v>
      </c>
      <c r="H71" s="3">
        <v>86.656300000000002</v>
      </c>
      <c r="I71" s="3">
        <v>224.024</v>
      </c>
      <c r="J71" s="3">
        <v>1665.5799</v>
      </c>
      <c r="L71" s="3">
        <f t="shared" si="3"/>
        <v>18.9636</v>
      </c>
      <c r="O71" s="3">
        <f t="shared" si="4"/>
        <v>-0.32550000000000523</v>
      </c>
    </row>
    <row r="72" spans="4:15" x14ac:dyDescent="0.25">
      <c r="D72" s="3">
        <v>67.715699999999998</v>
      </c>
      <c r="E72" s="3">
        <v>223.9967</v>
      </c>
      <c r="F72" s="3">
        <v>1690.2963999999999</v>
      </c>
      <c r="H72" s="3">
        <v>86.687200000000004</v>
      </c>
      <c r="I72" s="3">
        <v>224.0215</v>
      </c>
      <c r="J72" s="3">
        <v>1690.2447</v>
      </c>
      <c r="L72" s="3">
        <f t="shared" si="3"/>
        <v>18.971500000000006</v>
      </c>
      <c r="O72" s="3">
        <f t="shared" si="4"/>
        <v>-0.29855000000000587</v>
      </c>
    </row>
    <row r="73" spans="4:15" x14ac:dyDescent="0.25">
      <c r="D73" s="3">
        <v>67.799099999999996</v>
      </c>
      <c r="E73" s="3">
        <v>223.99680000000001</v>
      </c>
      <c r="F73" s="3">
        <v>1714.9603</v>
      </c>
      <c r="H73" s="3">
        <v>86.779700000000005</v>
      </c>
      <c r="I73" s="3">
        <v>224.0222</v>
      </c>
      <c r="J73" s="3">
        <v>1714.9105</v>
      </c>
      <c r="L73" s="3">
        <f t="shared" si="3"/>
        <v>18.98060000000001</v>
      </c>
      <c r="O73" s="3">
        <f t="shared" si="4"/>
        <v>-0.21059999999999945</v>
      </c>
    </row>
    <row r="74" spans="4:15" x14ac:dyDescent="0.25">
      <c r="D74" s="3">
        <v>67.751599999999996</v>
      </c>
      <c r="E74" s="3">
        <v>223.9958</v>
      </c>
      <c r="F74" s="3">
        <v>1739.6251999999999</v>
      </c>
      <c r="H74" s="3">
        <v>86.723699999999994</v>
      </c>
      <c r="I74" s="3">
        <v>224.02199999999999</v>
      </c>
      <c r="J74" s="3">
        <v>1739.5754999999999</v>
      </c>
      <c r="L74" s="3">
        <f t="shared" si="3"/>
        <v>18.972099999999998</v>
      </c>
      <c r="O74" s="3">
        <f t="shared" si="4"/>
        <v>-0.26234999999999786</v>
      </c>
    </row>
    <row r="75" spans="4:15" x14ac:dyDescent="0.25">
      <c r="D75" s="3">
        <v>67.716399999999993</v>
      </c>
      <c r="E75" s="3">
        <v>223.99629999999999</v>
      </c>
      <c r="F75" s="3">
        <v>1764.2922000000001</v>
      </c>
      <c r="H75" s="3">
        <v>86.687299999999993</v>
      </c>
      <c r="I75" s="3">
        <v>224.0215</v>
      </c>
      <c r="J75" s="3">
        <v>1764.24</v>
      </c>
      <c r="L75" s="3">
        <f t="shared" si="3"/>
        <v>18.9709</v>
      </c>
      <c r="O75" s="3">
        <f t="shared" si="4"/>
        <v>-0.2981500000000068</v>
      </c>
    </row>
    <row r="76" spans="4:15" x14ac:dyDescent="0.25">
      <c r="D76" s="3">
        <v>67.754999999999995</v>
      </c>
      <c r="E76" s="3">
        <v>223.99619999999999</v>
      </c>
      <c r="F76" s="3">
        <v>1788.9535000000001</v>
      </c>
      <c r="H76" s="3">
        <v>86.727999999999994</v>
      </c>
      <c r="I76" s="3">
        <v>224.02180000000001</v>
      </c>
      <c r="J76" s="3">
        <v>1788.9066</v>
      </c>
      <c r="L76" s="3">
        <f t="shared" si="3"/>
        <v>18.972999999999999</v>
      </c>
      <c r="O76" s="3">
        <f t="shared" si="4"/>
        <v>-0.25849999999999795</v>
      </c>
    </row>
    <row r="77" spans="4:15" x14ac:dyDescent="0.25">
      <c r="D77" s="3">
        <v>67.878</v>
      </c>
      <c r="E77" s="3">
        <v>223.9975</v>
      </c>
      <c r="F77" s="3">
        <v>1813.6161999999999</v>
      </c>
      <c r="H77" s="3">
        <v>86.839399999999998</v>
      </c>
      <c r="I77" s="3">
        <v>224.0239</v>
      </c>
      <c r="J77" s="3">
        <v>1813.5713000000001</v>
      </c>
      <c r="L77" s="3">
        <f t="shared" si="3"/>
        <v>18.961399999999998</v>
      </c>
      <c r="O77" s="3">
        <f t="shared" si="4"/>
        <v>-0.14130000000000109</v>
      </c>
    </row>
    <row r="78" spans="4:15" x14ac:dyDescent="0.25">
      <c r="D78" s="3">
        <v>67.695899999999995</v>
      </c>
      <c r="E78" s="3">
        <v>223.9965</v>
      </c>
      <c r="F78" s="3">
        <v>1838.2841000000001</v>
      </c>
      <c r="H78" s="3">
        <v>86.675200000000004</v>
      </c>
      <c r="I78" s="3">
        <v>224.02090000000001</v>
      </c>
      <c r="J78" s="3">
        <v>1838.2366999999999</v>
      </c>
      <c r="L78" s="3">
        <f t="shared" si="3"/>
        <v>18.979300000000009</v>
      </c>
      <c r="O78" s="3">
        <f t="shared" si="4"/>
        <v>-0.31444999999999368</v>
      </c>
    </row>
    <row r="79" spans="4:15" x14ac:dyDescent="0.25">
      <c r="D79" s="3">
        <v>67.864000000000004</v>
      </c>
      <c r="E79" s="3">
        <v>223.99780000000001</v>
      </c>
      <c r="F79" s="3">
        <v>1862.9473</v>
      </c>
      <c r="H79" s="3">
        <v>86.836699999999993</v>
      </c>
      <c r="I79" s="3">
        <v>224.02359999999999</v>
      </c>
      <c r="J79" s="3">
        <v>1862.9024999999999</v>
      </c>
      <c r="L79" s="3">
        <f t="shared" si="3"/>
        <v>18.972699999999989</v>
      </c>
      <c r="O79" s="3">
        <f t="shared" si="4"/>
        <v>-0.14965000000000828</v>
      </c>
    </row>
    <row r="80" spans="4:15" x14ac:dyDescent="0.25">
      <c r="D80" s="3">
        <v>68.119399999999999</v>
      </c>
      <c r="E80" s="3">
        <v>223.9984</v>
      </c>
      <c r="F80" s="3">
        <v>1887.6125999999999</v>
      </c>
      <c r="H80" s="3">
        <v>87.093900000000005</v>
      </c>
      <c r="I80" s="3">
        <v>224.02670000000001</v>
      </c>
      <c r="J80" s="3">
        <v>1887.5697</v>
      </c>
      <c r="L80" s="3">
        <f t="shared" si="3"/>
        <v>18.974500000000006</v>
      </c>
      <c r="O80" s="3">
        <f t="shared" si="4"/>
        <v>0.10665000000000191</v>
      </c>
    </row>
    <row r="81" spans="4:15" x14ac:dyDescent="0.25">
      <c r="D81" s="3">
        <v>67.905500000000004</v>
      </c>
      <c r="E81" s="3">
        <v>223.9956</v>
      </c>
      <c r="F81" s="3">
        <v>1912.2802999999999</v>
      </c>
      <c r="H81" s="3">
        <v>86.871200000000002</v>
      </c>
      <c r="I81" s="3">
        <v>224.02359999999999</v>
      </c>
      <c r="J81" s="3">
        <v>1912.2331999999999</v>
      </c>
      <c r="L81" s="3">
        <f t="shared" si="3"/>
        <v>18.965699999999998</v>
      </c>
      <c r="O81" s="3">
        <f t="shared" si="4"/>
        <v>-0.11164999999999736</v>
      </c>
    </row>
    <row r="82" spans="4:15" x14ac:dyDescent="0.25">
      <c r="D82" s="3">
        <v>67.759299999999996</v>
      </c>
      <c r="E82" s="3">
        <v>223.99680000000001</v>
      </c>
      <c r="F82" s="3">
        <v>1936.9441999999999</v>
      </c>
      <c r="H82" s="3">
        <v>86.731999999999999</v>
      </c>
      <c r="I82" s="3">
        <v>224.02189999999999</v>
      </c>
      <c r="J82" s="3">
        <v>1936.8973000000001</v>
      </c>
      <c r="L82" s="3">
        <f t="shared" si="3"/>
        <v>18.972700000000003</v>
      </c>
      <c r="O82" s="3">
        <f t="shared" si="4"/>
        <v>-0.2543500000000023</v>
      </c>
    </row>
    <row r="83" spans="4:15" x14ac:dyDescent="0.25">
      <c r="D83" s="3">
        <v>67.775899999999993</v>
      </c>
      <c r="E83" s="3">
        <v>223.99680000000001</v>
      </c>
      <c r="F83" s="3">
        <v>1961.6103000000001</v>
      </c>
      <c r="H83" s="3">
        <v>86.744399999999999</v>
      </c>
      <c r="I83" s="3">
        <v>224.02350000000001</v>
      </c>
      <c r="J83" s="3">
        <v>1961.5625</v>
      </c>
      <c r="L83" s="3">
        <f t="shared" si="3"/>
        <v>18.968500000000006</v>
      </c>
      <c r="O83" s="3">
        <f t="shared" si="4"/>
        <v>-0.23985000000000412</v>
      </c>
    </row>
    <row r="84" spans="4:15" x14ac:dyDescent="0.25">
      <c r="D84" s="3">
        <v>67.715000000000003</v>
      </c>
      <c r="E84" s="3">
        <v>223.99639999999999</v>
      </c>
      <c r="F84" s="3">
        <v>1986.2751000000001</v>
      </c>
      <c r="H84" s="3">
        <v>86.685000000000002</v>
      </c>
      <c r="I84" s="3">
        <v>224.02109999999999</v>
      </c>
      <c r="J84" s="3">
        <v>1986.2270000000001</v>
      </c>
      <c r="L84" s="3">
        <f t="shared" si="3"/>
        <v>18.97</v>
      </c>
      <c r="O84" s="3">
        <f t="shared" si="4"/>
        <v>-0.29999999999999716</v>
      </c>
    </row>
    <row r="85" spans="4:15" x14ac:dyDescent="0.25">
      <c r="D85" s="3">
        <v>67.548000000000002</v>
      </c>
      <c r="E85" s="3">
        <v>223.99610000000001</v>
      </c>
      <c r="F85" s="3">
        <v>2010.9431999999999</v>
      </c>
      <c r="H85" s="3">
        <v>86.527000000000001</v>
      </c>
      <c r="I85" s="3">
        <v>224.02010000000001</v>
      </c>
      <c r="J85" s="3">
        <v>2010.8905999999999</v>
      </c>
      <c r="L85" s="3">
        <f t="shared" si="3"/>
        <v>18.978999999999999</v>
      </c>
      <c r="O85" s="3">
        <f t="shared" si="4"/>
        <v>-0.46250000000000568</v>
      </c>
    </row>
    <row r="86" spans="4:15" x14ac:dyDescent="0.25">
      <c r="D86" s="3">
        <v>67.801500000000004</v>
      </c>
      <c r="E86" s="3">
        <v>223.99639999999999</v>
      </c>
      <c r="F86" s="3">
        <v>2035.6085</v>
      </c>
      <c r="H86" s="3">
        <v>86.761200000000002</v>
      </c>
      <c r="I86" s="3">
        <v>224.02250000000001</v>
      </c>
      <c r="J86" s="3">
        <v>2035.5577000000001</v>
      </c>
      <c r="L86" s="3">
        <f t="shared" si="3"/>
        <v>18.959699999999998</v>
      </c>
      <c r="O86" s="3">
        <f t="shared" si="4"/>
        <v>-0.21864999999999668</v>
      </c>
    </row>
    <row r="87" spans="4:15" x14ac:dyDescent="0.25">
      <c r="D87" s="3">
        <v>67.7821</v>
      </c>
      <c r="E87" s="3">
        <v>223.9967</v>
      </c>
      <c r="F87" s="3">
        <v>2060.2719999999999</v>
      </c>
      <c r="H87" s="3">
        <v>86.751599999999996</v>
      </c>
      <c r="I87" s="3">
        <v>224.02340000000001</v>
      </c>
      <c r="J87" s="3">
        <v>2060.2226000000001</v>
      </c>
      <c r="L87" s="3">
        <f t="shared" si="3"/>
        <v>18.969499999999996</v>
      </c>
      <c r="O87" s="3">
        <f t="shared" si="4"/>
        <v>-0.23314999999999486</v>
      </c>
    </row>
    <row r="88" spans="4:15" x14ac:dyDescent="0.25">
      <c r="D88" s="3">
        <v>67.718000000000004</v>
      </c>
      <c r="E88" s="3">
        <v>223.99610000000001</v>
      </c>
      <c r="F88" s="3">
        <v>2084.9402</v>
      </c>
      <c r="H88" s="3">
        <v>86.696100000000001</v>
      </c>
      <c r="I88" s="3">
        <v>224.023</v>
      </c>
      <c r="J88" s="3">
        <v>2084.8878</v>
      </c>
      <c r="L88" s="3">
        <f t="shared" si="3"/>
        <v>18.978099999999998</v>
      </c>
      <c r="O88" s="3">
        <f t="shared" si="4"/>
        <v>-0.2929499999999905</v>
      </c>
    </row>
    <row r="89" spans="4:15" x14ac:dyDescent="0.25">
      <c r="D89" s="3">
        <v>67.748400000000004</v>
      </c>
      <c r="E89" s="3">
        <v>223.99619999999999</v>
      </c>
      <c r="F89" s="3">
        <v>2109.6005</v>
      </c>
      <c r="H89" s="3">
        <v>86.721500000000006</v>
      </c>
      <c r="I89" s="3">
        <v>224.0239</v>
      </c>
      <c r="J89" s="3">
        <v>2109.5533</v>
      </c>
      <c r="L89" s="3">
        <f t="shared" si="3"/>
        <v>18.973100000000002</v>
      </c>
      <c r="O89" s="3">
        <f t="shared" si="4"/>
        <v>-0.26505000000000223</v>
      </c>
    </row>
    <row r="90" spans="4:15" x14ac:dyDescent="0.25">
      <c r="D90" s="3">
        <v>67.7239</v>
      </c>
      <c r="E90" s="3">
        <v>223.99180000000001</v>
      </c>
      <c r="F90" s="3">
        <v>2134.2687000000001</v>
      </c>
      <c r="H90" s="3">
        <v>86.683599999999998</v>
      </c>
      <c r="I90" s="3">
        <v>224.0213</v>
      </c>
      <c r="J90" s="3">
        <v>2134.2181999999998</v>
      </c>
      <c r="L90" s="3">
        <f t="shared" si="3"/>
        <v>18.959699999999998</v>
      </c>
      <c r="O90" s="3">
        <f t="shared" si="4"/>
        <v>-0.29625000000000057</v>
      </c>
    </row>
    <row r="91" spans="4:15" x14ac:dyDescent="0.25">
      <c r="D91" s="3">
        <v>67.783299999999997</v>
      </c>
      <c r="E91" s="3">
        <v>223.99639999999999</v>
      </c>
      <c r="F91" s="3">
        <v>2158.9326999999998</v>
      </c>
      <c r="H91" s="3">
        <v>86.759200000000007</v>
      </c>
      <c r="I91" s="3">
        <v>224.02269999999999</v>
      </c>
      <c r="J91" s="3">
        <v>2158.8836000000001</v>
      </c>
      <c r="L91" s="3">
        <f t="shared" si="3"/>
        <v>18.97590000000001</v>
      </c>
      <c r="O91" s="3">
        <f t="shared" si="4"/>
        <v>-0.22874999999999091</v>
      </c>
    </row>
    <row r="92" spans="4:15" x14ac:dyDescent="0.25">
      <c r="D92" s="3">
        <v>67.803399999999996</v>
      </c>
      <c r="E92" s="3">
        <v>223.9966</v>
      </c>
      <c r="F92" s="3">
        <v>2183.5983999999999</v>
      </c>
      <c r="H92" s="3">
        <v>86.776200000000003</v>
      </c>
      <c r="I92" s="3">
        <v>224.02379999999999</v>
      </c>
      <c r="J92" s="3">
        <v>2183.5493999999999</v>
      </c>
      <c r="L92" s="3">
        <f t="shared" si="3"/>
        <v>18.972800000000007</v>
      </c>
      <c r="O92" s="3">
        <f t="shared" si="4"/>
        <v>-0.21020000000000039</v>
      </c>
    </row>
    <row r="93" spans="4:15" x14ac:dyDescent="0.25">
      <c r="D93" s="3">
        <v>67.822000000000003</v>
      </c>
      <c r="E93" s="3">
        <v>223.99719999999999</v>
      </c>
      <c r="F93" s="3">
        <v>2208.2602999999999</v>
      </c>
      <c r="H93" s="3">
        <v>86.785799999999995</v>
      </c>
      <c r="I93" s="3">
        <v>224.02330000000001</v>
      </c>
      <c r="J93" s="3">
        <v>2208.2145</v>
      </c>
      <c r="L93" s="3">
        <f t="shared" si="3"/>
        <v>18.963799999999992</v>
      </c>
      <c r="O93" s="3">
        <f t="shared" si="4"/>
        <v>-0.19610000000000127</v>
      </c>
    </row>
    <row r="94" spans="4:15" x14ac:dyDescent="0.25">
      <c r="D94" s="3">
        <v>67.745599999999996</v>
      </c>
      <c r="E94" s="3">
        <v>223.99709999999999</v>
      </c>
      <c r="F94" s="3">
        <v>2232.9276</v>
      </c>
      <c r="H94" s="3">
        <v>86.723500000000001</v>
      </c>
      <c r="I94" s="3">
        <v>224.02289999999999</v>
      </c>
      <c r="J94" s="3">
        <v>2232.8806</v>
      </c>
      <c r="L94" s="3">
        <f t="shared" si="3"/>
        <v>18.977900000000005</v>
      </c>
      <c r="O94" s="3">
        <f t="shared" si="4"/>
        <v>-0.2654500000000013</v>
      </c>
    </row>
    <row r="95" spans="4:15" x14ac:dyDescent="0.25">
      <c r="D95" s="3">
        <v>67.6828</v>
      </c>
      <c r="E95" s="3">
        <v>223.995</v>
      </c>
      <c r="F95" s="3">
        <v>2257.5938000000001</v>
      </c>
      <c r="H95" s="3">
        <v>86.661500000000004</v>
      </c>
      <c r="I95" s="3">
        <v>224.0231</v>
      </c>
      <c r="J95" s="3">
        <v>2257.5445</v>
      </c>
      <c r="L95" s="3">
        <f t="shared" si="3"/>
        <v>18.978700000000003</v>
      </c>
      <c r="O95" s="3">
        <f t="shared" si="4"/>
        <v>-0.32784999999999798</v>
      </c>
    </row>
    <row r="96" spans="4:15" x14ac:dyDescent="0.25">
      <c r="D96" s="3">
        <v>67.802499999999995</v>
      </c>
      <c r="E96" s="3">
        <v>223.9967</v>
      </c>
      <c r="F96" s="3">
        <v>2282.2566000000002</v>
      </c>
      <c r="H96" s="3">
        <v>86.760599999999997</v>
      </c>
      <c r="I96" s="3">
        <v>224.0239</v>
      </c>
      <c r="J96" s="3">
        <v>2282.2112000000002</v>
      </c>
      <c r="L96" s="3">
        <f t="shared" si="3"/>
        <v>18.958100000000002</v>
      </c>
      <c r="O96" s="3">
        <f t="shared" si="4"/>
        <v>-0.21845000000000425</v>
      </c>
    </row>
    <row r="97" spans="4:15" x14ac:dyDescent="0.25">
      <c r="D97" s="3">
        <v>67.801299999999998</v>
      </c>
      <c r="E97" s="3">
        <v>223.9973</v>
      </c>
      <c r="F97" s="3">
        <v>2306.9247999999998</v>
      </c>
      <c r="H97" s="3">
        <v>86.790400000000005</v>
      </c>
      <c r="I97" s="3">
        <v>224.024</v>
      </c>
      <c r="J97" s="3">
        <v>2306.8757999999998</v>
      </c>
      <c r="L97" s="3">
        <f t="shared" si="3"/>
        <v>18.989100000000008</v>
      </c>
      <c r="O97" s="3">
        <f t="shared" si="4"/>
        <v>-0.2041499999999985</v>
      </c>
    </row>
    <row r="98" spans="4:15" x14ac:dyDescent="0.25">
      <c r="D98" s="3">
        <v>67.715699999999998</v>
      </c>
      <c r="E98" s="3">
        <v>223.99619999999999</v>
      </c>
      <c r="F98" s="3">
        <v>2331.5925000000002</v>
      </c>
      <c r="H98" s="3">
        <v>86.676400000000001</v>
      </c>
      <c r="I98" s="3">
        <v>224.023</v>
      </c>
      <c r="J98" s="3">
        <v>2331.54</v>
      </c>
      <c r="L98" s="3">
        <f t="shared" si="3"/>
        <v>18.960700000000003</v>
      </c>
      <c r="O98" s="3">
        <f t="shared" si="4"/>
        <v>-0.30395000000000039</v>
      </c>
    </row>
    <row r="99" spans="4:15" x14ac:dyDescent="0.25">
      <c r="D99" s="3">
        <v>67.745999999999995</v>
      </c>
      <c r="E99" s="3">
        <v>223.99690000000001</v>
      </c>
      <c r="F99" s="3">
        <v>2356.2579999999998</v>
      </c>
      <c r="H99" s="3">
        <v>86.714799999999997</v>
      </c>
      <c r="I99" s="3">
        <v>224.02279999999999</v>
      </c>
      <c r="J99" s="3">
        <v>2356.2053000000001</v>
      </c>
      <c r="L99" s="3">
        <f t="shared" si="3"/>
        <v>18.968800000000002</v>
      </c>
      <c r="O99" s="3">
        <f t="shared" si="4"/>
        <v>-0.26959999999999695</v>
      </c>
    </row>
    <row r="100" spans="4:15" x14ac:dyDescent="0.25">
      <c r="D100" s="3">
        <v>67.793300000000002</v>
      </c>
      <c r="E100" s="3">
        <v>223.99639999999999</v>
      </c>
      <c r="F100" s="3">
        <v>2380.9198999999999</v>
      </c>
      <c r="H100" s="3">
        <v>86.764600000000002</v>
      </c>
      <c r="I100" s="3">
        <v>224.02430000000001</v>
      </c>
      <c r="J100" s="3">
        <v>2380.8712</v>
      </c>
      <c r="L100" s="3">
        <f t="shared" ref="L100:L135" si="5">H100-D100</f>
        <v>18.971299999999999</v>
      </c>
      <c r="O100" s="3">
        <f t="shared" si="4"/>
        <v>-0.22104999999999109</v>
      </c>
    </row>
    <row r="101" spans="4:15" x14ac:dyDescent="0.25">
      <c r="D101" s="3">
        <v>67.687600000000003</v>
      </c>
      <c r="E101" s="3">
        <v>223.99690000000001</v>
      </c>
      <c r="F101" s="3">
        <v>2405.5866000000001</v>
      </c>
      <c r="H101" s="3">
        <v>86.6601</v>
      </c>
      <c r="I101" s="3">
        <v>224.0231</v>
      </c>
      <c r="J101" s="3">
        <v>2405.5354000000002</v>
      </c>
      <c r="L101" s="3">
        <f t="shared" si="5"/>
        <v>18.972499999999997</v>
      </c>
      <c r="O101" s="3">
        <f t="shared" si="4"/>
        <v>-0.32614999999999839</v>
      </c>
    </row>
    <row r="102" spans="4:15" x14ac:dyDescent="0.25">
      <c r="D102" s="3">
        <v>67.655600000000007</v>
      </c>
      <c r="E102" s="3">
        <v>223.9967</v>
      </c>
      <c r="F102" s="3">
        <v>2430.2530999999999</v>
      </c>
      <c r="H102" s="3">
        <v>86.630300000000005</v>
      </c>
      <c r="I102" s="3">
        <v>224.023</v>
      </c>
      <c r="J102" s="3">
        <v>2430.2004000000002</v>
      </c>
      <c r="L102" s="3">
        <f t="shared" si="5"/>
        <v>18.974699999999999</v>
      </c>
      <c r="O102" s="3">
        <f t="shared" si="4"/>
        <v>-0.35704999999998677</v>
      </c>
    </row>
    <row r="103" spans="4:15" x14ac:dyDescent="0.25">
      <c r="D103" s="3">
        <v>67.761499999999998</v>
      </c>
      <c r="E103" s="3">
        <v>223.9973</v>
      </c>
      <c r="F103" s="3">
        <v>2454.9128000000001</v>
      </c>
      <c r="H103" s="3">
        <v>86.728700000000003</v>
      </c>
      <c r="I103" s="3">
        <v>224.023</v>
      </c>
      <c r="J103" s="3">
        <v>2454.8663000000001</v>
      </c>
      <c r="L103" s="3">
        <f t="shared" si="5"/>
        <v>18.967200000000005</v>
      </c>
      <c r="O103" s="3">
        <f t="shared" si="4"/>
        <v>-0.25489999999999213</v>
      </c>
    </row>
    <row r="104" spans="4:15" x14ac:dyDescent="0.25">
      <c r="D104" s="3">
        <v>67.769900000000007</v>
      </c>
      <c r="E104" s="3">
        <v>223.99690000000001</v>
      </c>
      <c r="F104" s="3">
        <v>2479.5783999999999</v>
      </c>
      <c r="H104" s="3">
        <v>86.742900000000006</v>
      </c>
      <c r="I104" s="3">
        <v>224.0222</v>
      </c>
      <c r="J104" s="3">
        <v>2479.5315000000001</v>
      </c>
      <c r="L104" s="3">
        <f t="shared" si="5"/>
        <v>18.972999999999999</v>
      </c>
      <c r="O104" s="3">
        <f t="shared" si="4"/>
        <v>-0.24359999999998649</v>
      </c>
    </row>
    <row r="105" spans="4:15" x14ac:dyDescent="0.25">
      <c r="D105" s="3">
        <v>67.763499999999993</v>
      </c>
      <c r="E105" s="3">
        <v>223.9966</v>
      </c>
      <c r="F105" s="3">
        <v>2504.2429000000002</v>
      </c>
      <c r="H105" s="3">
        <v>86.723399999999998</v>
      </c>
      <c r="I105" s="3">
        <v>224.0224</v>
      </c>
      <c r="J105" s="3">
        <v>2504.1972000000001</v>
      </c>
      <c r="L105" s="3">
        <f t="shared" si="5"/>
        <v>18.959900000000005</v>
      </c>
      <c r="O105" s="3">
        <f t="shared" si="4"/>
        <v>-0.25655000000000427</v>
      </c>
    </row>
    <row r="106" spans="4:15" x14ac:dyDescent="0.25">
      <c r="D106" s="3">
        <v>67.714500000000001</v>
      </c>
      <c r="E106" s="3">
        <v>223.99690000000001</v>
      </c>
      <c r="F106" s="3">
        <v>2528.9105</v>
      </c>
      <c r="H106" s="3">
        <v>86.680899999999994</v>
      </c>
      <c r="I106" s="3">
        <v>224.0224</v>
      </c>
      <c r="J106" s="3">
        <v>2528.8618000000001</v>
      </c>
      <c r="L106" s="3">
        <f t="shared" si="5"/>
        <v>18.966399999999993</v>
      </c>
      <c r="O106" s="3">
        <f t="shared" si="4"/>
        <v>-0.30230000000000246</v>
      </c>
    </row>
    <row r="107" spans="4:15" x14ac:dyDescent="0.25">
      <c r="D107" s="3">
        <v>67.756</v>
      </c>
      <c r="E107" s="3">
        <v>223.9974</v>
      </c>
      <c r="F107" s="3">
        <v>2553.5763999999999</v>
      </c>
      <c r="H107" s="3">
        <v>86.710599999999999</v>
      </c>
      <c r="I107" s="3">
        <v>224.0179</v>
      </c>
      <c r="J107" s="3">
        <v>2553.5272</v>
      </c>
      <c r="L107" s="3">
        <f t="shared" si="5"/>
        <v>18.954599999999999</v>
      </c>
      <c r="O107" s="3">
        <f t="shared" si="4"/>
        <v>-0.26670000000000016</v>
      </c>
    </row>
    <row r="108" spans="4:15" x14ac:dyDescent="0.25">
      <c r="D108" s="3">
        <v>67.796000000000006</v>
      </c>
      <c r="E108" s="3">
        <v>223.9957</v>
      </c>
      <c r="F108" s="3">
        <v>2578.2415000000001</v>
      </c>
      <c r="H108" s="3">
        <v>86.772400000000005</v>
      </c>
      <c r="I108" s="3">
        <v>224.02250000000001</v>
      </c>
      <c r="J108" s="3">
        <v>2578.1931</v>
      </c>
      <c r="L108" s="3">
        <f t="shared" si="5"/>
        <v>18.976399999999998</v>
      </c>
      <c r="O108" s="3">
        <f t="shared" si="4"/>
        <v>-0.21580000000000155</v>
      </c>
    </row>
    <row r="109" spans="4:15" x14ac:dyDescent="0.25">
      <c r="D109" s="3">
        <v>67.725200000000001</v>
      </c>
      <c r="E109" s="3">
        <v>223.99610000000001</v>
      </c>
      <c r="F109" s="3">
        <v>2602.9068000000002</v>
      </c>
      <c r="H109" s="3">
        <v>86.701700000000002</v>
      </c>
      <c r="I109" s="3">
        <v>224.0224</v>
      </c>
      <c r="J109" s="3">
        <v>2602.8569000000002</v>
      </c>
      <c r="L109" s="3">
        <f t="shared" si="5"/>
        <v>18.976500000000001</v>
      </c>
      <c r="O109" s="3">
        <f t="shared" si="4"/>
        <v>-0.28655000000000541</v>
      </c>
    </row>
    <row r="110" spans="4:15" x14ac:dyDescent="0.25">
      <c r="D110" s="3">
        <v>67.661699999999996</v>
      </c>
      <c r="E110" s="3">
        <v>223.99459999999999</v>
      </c>
      <c r="F110" s="3">
        <v>2627.5720000000001</v>
      </c>
      <c r="H110" s="3">
        <v>86.614199999999997</v>
      </c>
      <c r="I110" s="3">
        <v>224.02029999999999</v>
      </c>
      <c r="J110" s="3">
        <v>2627.5221999999999</v>
      </c>
      <c r="L110" s="3">
        <f t="shared" si="5"/>
        <v>18.952500000000001</v>
      </c>
      <c r="O110" s="3">
        <f t="shared" si="4"/>
        <v>-0.36205000000001064</v>
      </c>
    </row>
    <row r="111" spans="4:15" x14ac:dyDescent="0.25">
      <c r="D111" s="3">
        <v>67.736000000000004</v>
      </c>
      <c r="E111" s="3">
        <v>223.9965</v>
      </c>
      <c r="F111" s="3">
        <v>2652.2381</v>
      </c>
      <c r="H111" s="3">
        <v>86.704300000000003</v>
      </c>
      <c r="I111" s="3">
        <v>224.02250000000001</v>
      </c>
      <c r="J111" s="3">
        <v>2652.1876000000002</v>
      </c>
      <c r="L111" s="3">
        <f t="shared" si="5"/>
        <v>18.968299999999999</v>
      </c>
      <c r="O111" s="3">
        <f t="shared" si="4"/>
        <v>-0.27984999999999616</v>
      </c>
    </row>
    <row r="112" spans="4:15" x14ac:dyDescent="0.25">
      <c r="D112" s="3">
        <v>67.810699999999997</v>
      </c>
      <c r="E112" s="3">
        <v>223.99590000000001</v>
      </c>
      <c r="F112" s="3">
        <v>2676.904</v>
      </c>
      <c r="H112" s="3">
        <v>86.781999999999996</v>
      </c>
      <c r="I112" s="3">
        <v>224.0204</v>
      </c>
      <c r="J112" s="3">
        <v>2676.8539999999998</v>
      </c>
      <c r="L112" s="3">
        <f t="shared" si="5"/>
        <v>18.971299999999999</v>
      </c>
      <c r="O112" s="3">
        <f t="shared" si="4"/>
        <v>-0.20365000000001032</v>
      </c>
    </row>
    <row r="113" spans="4:15" x14ac:dyDescent="0.25">
      <c r="D113" s="3">
        <v>67.742099999999994</v>
      </c>
      <c r="E113" s="3">
        <v>223.9967</v>
      </c>
      <c r="F113" s="3">
        <v>2701.5675999999999</v>
      </c>
      <c r="H113" s="3">
        <v>86.717200000000005</v>
      </c>
      <c r="I113" s="3">
        <v>224.024</v>
      </c>
      <c r="J113" s="3">
        <v>2701.5183000000002</v>
      </c>
      <c r="L113" s="3">
        <f t="shared" si="5"/>
        <v>18.975100000000012</v>
      </c>
      <c r="O113" s="3">
        <f t="shared" si="4"/>
        <v>-0.27035000000000764</v>
      </c>
    </row>
    <row r="114" spans="4:15" x14ac:dyDescent="0.25">
      <c r="D114" s="3">
        <v>67.828000000000003</v>
      </c>
      <c r="E114" s="3">
        <v>223.99619999999999</v>
      </c>
      <c r="F114" s="3">
        <v>2726.2336</v>
      </c>
      <c r="H114" s="3">
        <v>86.804199999999994</v>
      </c>
      <c r="I114" s="3">
        <v>224.02340000000001</v>
      </c>
      <c r="J114" s="3">
        <v>2726.1849000000002</v>
      </c>
      <c r="L114" s="3">
        <f t="shared" si="5"/>
        <v>18.976199999999992</v>
      </c>
      <c r="O114" s="3">
        <f t="shared" si="4"/>
        <v>-0.18389999999999418</v>
      </c>
    </row>
    <row r="115" spans="4:15" x14ac:dyDescent="0.25">
      <c r="D115" s="3">
        <v>67.776399999999995</v>
      </c>
      <c r="E115" s="3">
        <v>223.9966</v>
      </c>
      <c r="F115" s="3">
        <v>2750.8966999999998</v>
      </c>
      <c r="H115" s="3">
        <v>86.755899999999997</v>
      </c>
      <c r="I115" s="3">
        <v>224.0215</v>
      </c>
      <c r="J115" s="3">
        <v>2750.8492000000001</v>
      </c>
      <c r="L115" s="3">
        <f t="shared" si="5"/>
        <v>18.979500000000002</v>
      </c>
      <c r="O115" s="3">
        <f t="shared" si="4"/>
        <v>-0.23385000000000389</v>
      </c>
    </row>
    <row r="116" spans="4:15" x14ac:dyDescent="0.25">
      <c r="D116" s="3">
        <v>67.813599999999994</v>
      </c>
      <c r="E116" s="3">
        <v>223.9958</v>
      </c>
      <c r="F116" s="3">
        <v>2775.5605999999998</v>
      </c>
      <c r="H116" s="3">
        <v>86.789599999999993</v>
      </c>
      <c r="I116" s="3">
        <v>224.023</v>
      </c>
      <c r="J116" s="3">
        <v>2775.5144</v>
      </c>
      <c r="L116" s="3">
        <f t="shared" si="5"/>
        <v>18.975999999999999</v>
      </c>
      <c r="O116" s="3">
        <f t="shared" si="4"/>
        <v>-0.19840000000000657</v>
      </c>
    </row>
    <row r="117" spans="4:15" x14ac:dyDescent="0.25">
      <c r="D117" s="3">
        <v>67.780699999999996</v>
      </c>
      <c r="E117" s="3">
        <v>223.9973</v>
      </c>
      <c r="F117" s="3">
        <v>2800.2255</v>
      </c>
      <c r="H117" s="3">
        <v>86.750299999999996</v>
      </c>
      <c r="I117" s="3">
        <v>224.02440000000001</v>
      </c>
      <c r="J117" s="3">
        <v>2800.1786000000002</v>
      </c>
      <c r="L117" s="3">
        <f t="shared" si="5"/>
        <v>18.9696</v>
      </c>
      <c r="O117" s="3">
        <f t="shared" si="4"/>
        <v>-0.23449999999999704</v>
      </c>
    </row>
    <row r="118" spans="4:15" x14ac:dyDescent="0.25">
      <c r="D118" s="3">
        <v>67.662899999999993</v>
      </c>
      <c r="E118" s="3">
        <v>223.99709999999999</v>
      </c>
      <c r="F118" s="3">
        <v>2824.8924999999999</v>
      </c>
      <c r="H118" s="3">
        <v>86.620099999999994</v>
      </c>
      <c r="I118" s="3">
        <v>224.02160000000001</v>
      </c>
      <c r="J118" s="3">
        <v>2824.8433</v>
      </c>
      <c r="L118" s="3">
        <f t="shared" si="5"/>
        <v>18.9572</v>
      </c>
      <c r="O118" s="3">
        <f t="shared" si="4"/>
        <v>-0.35850000000000648</v>
      </c>
    </row>
    <row r="119" spans="4:15" x14ac:dyDescent="0.25">
      <c r="D119" s="3">
        <v>67.702399999999997</v>
      </c>
      <c r="E119" s="3">
        <v>223.99780000000001</v>
      </c>
      <c r="F119" s="3">
        <v>2849.5603999999998</v>
      </c>
      <c r="H119" s="3">
        <v>86.669799999999995</v>
      </c>
      <c r="I119" s="3">
        <v>224.02160000000001</v>
      </c>
      <c r="J119" s="3">
        <v>2849.5086000000001</v>
      </c>
      <c r="L119" s="3">
        <f t="shared" si="5"/>
        <v>18.967399999999998</v>
      </c>
      <c r="O119" s="3">
        <f t="shared" si="4"/>
        <v>-0.31390000000000384</v>
      </c>
    </row>
    <row r="120" spans="4:15" x14ac:dyDescent="0.25">
      <c r="D120" s="3">
        <v>67.718999999999994</v>
      </c>
      <c r="E120" s="3">
        <v>223.9974</v>
      </c>
      <c r="F120" s="3">
        <v>2874.2211000000002</v>
      </c>
      <c r="H120" s="3">
        <v>86.687899999999999</v>
      </c>
      <c r="I120" s="3">
        <v>224.02199999999999</v>
      </c>
      <c r="J120" s="3">
        <v>2874.1743999999999</v>
      </c>
      <c r="L120" s="3">
        <f t="shared" si="5"/>
        <v>18.968900000000005</v>
      </c>
      <c r="O120" s="3">
        <f t="shared" si="4"/>
        <v>-0.29654999999999632</v>
      </c>
    </row>
    <row r="121" spans="4:15" x14ac:dyDescent="0.25">
      <c r="D121" s="3">
        <v>67.718900000000005</v>
      </c>
      <c r="E121" s="3">
        <v>223.9966</v>
      </c>
      <c r="F121" s="3">
        <v>2898.8910000000001</v>
      </c>
      <c r="H121" s="3">
        <v>86.687100000000001</v>
      </c>
      <c r="I121" s="3">
        <v>224.02119999999999</v>
      </c>
      <c r="J121" s="3">
        <v>2898.8393000000001</v>
      </c>
      <c r="L121" s="3">
        <f t="shared" si="5"/>
        <v>18.968199999999996</v>
      </c>
      <c r="O121" s="3">
        <f t="shared" si="4"/>
        <v>-0.29699999999999704</v>
      </c>
    </row>
    <row r="122" spans="4:15" x14ac:dyDescent="0.25">
      <c r="D122" s="3">
        <v>67.773799999999994</v>
      </c>
      <c r="E122" s="3">
        <v>223.99629999999999</v>
      </c>
      <c r="F122" s="3">
        <v>2923.5553</v>
      </c>
      <c r="H122" s="3">
        <v>86.739000000000004</v>
      </c>
      <c r="I122" s="3">
        <v>224.0224</v>
      </c>
      <c r="J122" s="3">
        <v>2923.5056</v>
      </c>
      <c r="L122" s="3">
        <f t="shared" si="5"/>
        <v>18.96520000000001</v>
      </c>
      <c r="O122" s="3">
        <f t="shared" si="4"/>
        <v>-0.2436000000000007</v>
      </c>
    </row>
    <row r="123" spans="4:15" x14ac:dyDescent="0.25">
      <c r="D123" s="3">
        <v>67.730699999999999</v>
      </c>
      <c r="E123" s="3">
        <v>223.9958</v>
      </c>
      <c r="F123" s="3">
        <v>2948.2181999999998</v>
      </c>
      <c r="H123" s="3">
        <v>86.700199999999995</v>
      </c>
      <c r="I123" s="3">
        <v>224.02090000000001</v>
      </c>
      <c r="J123" s="3">
        <v>2948.1702</v>
      </c>
      <c r="L123" s="3">
        <f t="shared" si="5"/>
        <v>18.969499999999996</v>
      </c>
      <c r="O123" s="3">
        <f t="shared" si="4"/>
        <v>-0.28454999999999586</v>
      </c>
    </row>
    <row r="124" spans="4:15" x14ac:dyDescent="0.25">
      <c r="D124" s="3">
        <v>67.812799999999996</v>
      </c>
      <c r="E124" s="3">
        <v>223.99590000000001</v>
      </c>
      <c r="F124" s="3">
        <v>2972.8847000000001</v>
      </c>
      <c r="H124" s="3">
        <v>86.7804</v>
      </c>
      <c r="I124" s="3">
        <v>224.02260000000001</v>
      </c>
      <c r="J124" s="3">
        <v>2972.8362999999999</v>
      </c>
      <c r="L124" s="3">
        <f t="shared" si="5"/>
        <v>18.967600000000004</v>
      </c>
      <c r="O124" s="3">
        <f t="shared" si="4"/>
        <v>-0.20340000000000202</v>
      </c>
    </row>
    <row r="125" spans="4:15" x14ac:dyDescent="0.25">
      <c r="D125" s="3">
        <v>67.724699999999999</v>
      </c>
      <c r="E125" s="3">
        <v>223.9965</v>
      </c>
      <c r="F125" s="3">
        <v>2997.5509000000002</v>
      </c>
      <c r="H125" s="3">
        <v>86.699100000000001</v>
      </c>
      <c r="I125" s="3">
        <v>224.02099999999999</v>
      </c>
      <c r="J125" s="3">
        <v>2997.5005000000001</v>
      </c>
      <c r="L125" s="3">
        <f t="shared" si="5"/>
        <v>18.974400000000003</v>
      </c>
      <c r="O125" s="3">
        <f t="shared" si="4"/>
        <v>-0.28810000000000002</v>
      </c>
    </row>
    <row r="126" spans="4:15" x14ac:dyDescent="0.25">
      <c r="D126" s="3">
        <v>67.681600000000003</v>
      </c>
      <c r="E126" s="3">
        <v>223.99549999999999</v>
      </c>
      <c r="F126" s="3">
        <v>3022.2168999999999</v>
      </c>
      <c r="H126" s="3">
        <v>86.65</v>
      </c>
      <c r="I126" s="3">
        <v>224.0224</v>
      </c>
      <c r="J126" s="3">
        <v>3022.1651999999999</v>
      </c>
      <c r="L126" s="3">
        <f t="shared" si="5"/>
        <v>18.968400000000003</v>
      </c>
      <c r="O126" s="3">
        <f t="shared" si="4"/>
        <v>-0.33419999999999561</v>
      </c>
    </row>
    <row r="127" spans="4:15" x14ac:dyDescent="0.25">
      <c r="D127" s="3">
        <v>67.759699999999995</v>
      </c>
      <c r="E127" s="3">
        <v>223.99590000000001</v>
      </c>
      <c r="F127" s="3">
        <v>3046.8814000000002</v>
      </c>
      <c r="H127" s="3">
        <v>86.727099999999993</v>
      </c>
      <c r="I127" s="3">
        <v>224.02170000000001</v>
      </c>
      <c r="J127" s="3">
        <v>3046.8310999999999</v>
      </c>
      <c r="L127" s="3">
        <f t="shared" si="5"/>
        <v>18.967399999999998</v>
      </c>
      <c r="O127" s="3">
        <f t="shared" si="4"/>
        <v>-0.25660000000000593</v>
      </c>
    </row>
    <row r="128" spans="4:15" x14ac:dyDescent="0.25">
      <c r="D128" s="3">
        <v>67.84</v>
      </c>
      <c r="E128" s="3">
        <v>223.99680000000001</v>
      </c>
      <c r="F128" s="3">
        <v>3071.5430999999999</v>
      </c>
      <c r="H128" s="3">
        <v>86.799899999999994</v>
      </c>
      <c r="I128" s="3">
        <v>224.02440000000001</v>
      </c>
      <c r="J128" s="3">
        <v>3071.4978000000001</v>
      </c>
      <c r="L128" s="3">
        <f t="shared" si="5"/>
        <v>18.95989999999999</v>
      </c>
      <c r="O128" s="3">
        <f t="shared" si="4"/>
        <v>-0.18004999999999427</v>
      </c>
    </row>
    <row r="129" spans="4:15" x14ac:dyDescent="0.25">
      <c r="D129" s="3">
        <v>67.715999999999994</v>
      </c>
      <c r="E129" s="3">
        <v>223.9965</v>
      </c>
      <c r="F129" s="3">
        <v>3096.2107999999998</v>
      </c>
      <c r="H129" s="3">
        <v>86.68</v>
      </c>
      <c r="I129" s="3">
        <v>224.02180000000001</v>
      </c>
      <c r="J129" s="3">
        <v>3096.1613000000002</v>
      </c>
      <c r="L129" s="3">
        <f t="shared" si="5"/>
        <v>18.964000000000013</v>
      </c>
      <c r="O129" s="3">
        <f t="shared" si="4"/>
        <v>-0.3019999999999925</v>
      </c>
    </row>
    <row r="130" spans="4:15" x14ac:dyDescent="0.25">
      <c r="D130" s="3">
        <v>67.882599999999996</v>
      </c>
      <c r="E130" s="3">
        <v>223.99760000000001</v>
      </c>
      <c r="F130" s="3">
        <v>3120.8764000000001</v>
      </c>
      <c r="H130" s="3">
        <v>86.840999999999994</v>
      </c>
      <c r="I130" s="3">
        <v>224.02369999999999</v>
      </c>
      <c r="J130" s="3">
        <v>3120.8274000000001</v>
      </c>
      <c r="L130" s="3">
        <f t="shared" si="5"/>
        <v>18.958399999999997</v>
      </c>
      <c r="O130" s="3">
        <f t="shared" si="4"/>
        <v>-0.13820000000001187</v>
      </c>
    </row>
    <row r="131" spans="4:15" x14ac:dyDescent="0.25">
      <c r="D131" s="3">
        <v>67.749099999999999</v>
      </c>
      <c r="E131" s="3">
        <v>223.9974</v>
      </c>
      <c r="F131" s="3">
        <v>3145.5392000000002</v>
      </c>
      <c r="H131" s="3">
        <v>86.725700000000003</v>
      </c>
      <c r="I131" s="3">
        <v>224.02289999999999</v>
      </c>
      <c r="J131" s="3">
        <v>3145.4913000000001</v>
      </c>
      <c r="L131" s="3">
        <f t="shared" si="5"/>
        <v>18.976600000000005</v>
      </c>
      <c r="O131" s="3">
        <f t="shared" si="4"/>
        <v>-0.26259999999999195</v>
      </c>
    </row>
    <row r="132" spans="4:15" x14ac:dyDescent="0.25">
      <c r="D132" s="3">
        <v>67.420500000000004</v>
      </c>
      <c r="E132" s="3">
        <v>223.9956</v>
      </c>
      <c r="F132" s="3">
        <v>3170.2121999999999</v>
      </c>
      <c r="H132" s="3">
        <v>86.393100000000004</v>
      </c>
      <c r="I132" s="3">
        <v>224.0189</v>
      </c>
      <c r="J132" s="3">
        <v>3170.1543000000001</v>
      </c>
      <c r="L132" s="3">
        <f t="shared" si="5"/>
        <v>18.9726</v>
      </c>
      <c r="O132" s="3">
        <f t="shared" si="4"/>
        <v>-0.59319999999999595</v>
      </c>
    </row>
    <row r="133" spans="4:15" x14ac:dyDescent="0.25">
      <c r="D133" s="3">
        <v>67.430300000000003</v>
      </c>
      <c r="E133" s="3">
        <v>223.99629999999999</v>
      </c>
      <c r="F133" s="3">
        <v>3194.8795</v>
      </c>
      <c r="H133" s="3">
        <v>86.412000000000006</v>
      </c>
      <c r="I133" s="3">
        <v>224.0172</v>
      </c>
      <c r="J133" s="3">
        <v>3194.8202000000001</v>
      </c>
      <c r="L133" s="3">
        <f t="shared" si="5"/>
        <v>18.981700000000004</v>
      </c>
      <c r="O133" s="3">
        <f t="shared" ref="O133:O135" si="6">AVERAGE(D133,H133)-77.5</f>
        <v>-0.57884999999998854</v>
      </c>
    </row>
    <row r="134" spans="4:15" x14ac:dyDescent="0.25">
      <c r="D134" s="3">
        <v>67.710099999999997</v>
      </c>
      <c r="E134" s="3">
        <v>223.99709999999999</v>
      </c>
      <c r="F134" s="3">
        <v>3219.5355</v>
      </c>
      <c r="H134" s="3">
        <v>86.690200000000004</v>
      </c>
      <c r="I134" s="3">
        <v>224.02289999999999</v>
      </c>
      <c r="J134" s="3">
        <v>3219.4872999999998</v>
      </c>
      <c r="L134" s="3">
        <f t="shared" si="5"/>
        <v>18.980100000000007</v>
      </c>
      <c r="O134" s="3">
        <f t="shared" si="6"/>
        <v>-0.29984999999999218</v>
      </c>
    </row>
    <row r="135" spans="4:15" x14ac:dyDescent="0.25">
      <c r="D135" s="3">
        <v>67.711100000000002</v>
      </c>
      <c r="E135" s="3">
        <v>223.99889999999999</v>
      </c>
      <c r="F135" s="3">
        <v>3244.1999000000001</v>
      </c>
      <c r="H135" s="3">
        <v>86.679400000000001</v>
      </c>
      <c r="I135" s="3">
        <v>224.02160000000001</v>
      </c>
      <c r="J135" s="3">
        <v>3244.152</v>
      </c>
      <c r="L135" s="3">
        <f t="shared" si="5"/>
        <v>18.968299999999999</v>
      </c>
      <c r="O135" s="3">
        <f t="shared" si="6"/>
        <v>-0.30474999999999852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633DF-211A-4585-BD94-6431F98E766E}">
  <dimension ref="E4:N268"/>
  <sheetViews>
    <sheetView tabSelected="1" topLeftCell="D1" zoomScaleNormal="100" workbookViewId="0">
      <selection activeCell="AG7" sqref="AG7"/>
    </sheetView>
  </sheetViews>
  <sheetFormatPr defaultRowHeight="15" x14ac:dyDescent="0.25"/>
  <sheetData>
    <row r="4" spans="5:14" x14ac:dyDescent="0.25">
      <c r="E4" s="1" t="s">
        <v>0</v>
      </c>
      <c r="F4" s="1" t="s">
        <v>1</v>
      </c>
      <c r="G4" s="1" t="s">
        <v>2</v>
      </c>
    </row>
    <row r="5" spans="5:14" x14ac:dyDescent="0.25">
      <c r="E5">
        <v>67.377709999999993</v>
      </c>
      <c r="F5">
        <v>223.99999</v>
      </c>
      <c r="G5">
        <v>12.53697</v>
      </c>
      <c r="I5">
        <f>F137-$J$5</f>
        <v>-2.7919621212106449E-2</v>
      </c>
      <c r="J5">
        <f>AVERAGE(F137:F268)</f>
        <v>237.1167096212121</v>
      </c>
      <c r="K5">
        <f>-(G5-$G$5)*0.000145+0.236805+I5</f>
        <v>0.20888537878789354</v>
      </c>
      <c r="L5">
        <f>E5-77.5+19/2</f>
        <v>-0.62229000000000667</v>
      </c>
      <c r="N5" s="4">
        <f>G5/$G$5</f>
        <v>1</v>
      </c>
    </row>
    <row r="6" spans="5:14" x14ac:dyDescent="0.25">
      <c r="E6">
        <v>67.238510000000005</v>
      </c>
      <c r="F6">
        <v>223.99999</v>
      </c>
      <c r="G6">
        <v>37.209859999999999</v>
      </c>
      <c r="I6">
        <f t="shared" ref="I6:I69" si="0">F138-$J$5</f>
        <v>1.9970378787917298E-2</v>
      </c>
      <c r="K6">
        <f t="shared" ref="K6:K69" si="1">-(G6-$G$5)*0.000145+0.236805+I6</f>
        <v>0.25319780973791728</v>
      </c>
      <c r="L6">
        <f t="shared" ref="L6:L69" si="2">E6-77.5+19/2</f>
        <v>-0.76148999999999489</v>
      </c>
      <c r="N6" s="4">
        <f>(G6-$G$5)/24.666+1</f>
        <v>2.0002793318738341</v>
      </c>
    </row>
    <row r="7" spans="5:14" x14ac:dyDescent="0.25">
      <c r="E7">
        <v>67.244309999999999</v>
      </c>
      <c r="F7">
        <v>223.99999</v>
      </c>
      <c r="G7">
        <v>61.882680000000001</v>
      </c>
      <c r="I7">
        <f t="shared" si="0"/>
        <v>4.8980378787916834E-2</v>
      </c>
      <c r="K7">
        <f t="shared" si="1"/>
        <v>0.27863025083791682</v>
      </c>
      <c r="L7">
        <f t="shared" si="2"/>
        <v>-0.75569000000000131</v>
      </c>
      <c r="N7" s="4">
        <f t="shared" ref="N7:N70" si="3">(G7-$G$5)/24.666+1</f>
        <v>3.0005558258331306</v>
      </c>
    </row>
    <row r="8" spans="5:14" x14ac:dyDescent="0.25">
      <c r="E8">
        <v>67.348529999999997</v>
      </c>
      <c r="F8">
        <v>223.99999</v>
      </c>
      <c r="G8">
        <v>86.555800000000005</v>
      </c>
      <c r="I8">
        <f t="shared" si="0"/>
        <v>4.0380378787915561E-2</v>
      </c>
      <c r="K8">
        <f t="shared" si="1"/>
        <v>0.26645264843791555</v>
      </c>
      <c r="L8">
        <f t="shared" si="2"/>
        <v>-0.65147000000000332</v>
      </c>
      <c r="N8" s="4">
        <f t="shared" si="3"/>
        <v>4.0008444822833056</v>
      </c>
    </row>
    <row r="9" spans="5:14" x14ac:dyDescent="0.25">
      <c r="E9">
        <v>67.230410000000006</v>
      </c>
      <c r="F9">
        <v>223.99999</v>
      </c>
      <c r="G9">
        <v>111.22884999999999</v>
      </c>
      <c r="I9">
        <f t="shared" si="0"/>
        <v>-3.610962121209127E-2</v>
      </c>
      <c r="K9">
        <f t="shared" si="1"/>
        <v>0.18638505618790871</v>
      </c>
      <c r="L9">
        <f t="shared" si="2"/>
        <v>-0.76958999999999378</v>
      </c>
      <c r="N9" s="4">
        <f t="shared" si="3"/>
        <v>5.0011303008189412</v>
      </c>
    </row>
    <row r="10" spans="5:14" x14ac:dyDescent="0.25">
      <c r="E10">
        <v>67.115710000000007</v>
      </c>
      <c r="F10">
        <v>223.99999</v>
      </c>
      <c r="G10">
        <v>135.90189000000001</v>
      </c>
      <c r="I10">
        <f t="shared" si="0"/>
        <v>-4.6419621212095308E-2</v>
      </c>
      <c r="K10">
        <f t="shared" si="1"/>
        <v>0.17249746538790467</v>
      </c>
      <c r="L10">
        <f t="shared" si="2"/>
        <v>-0.88428999999999292</v>
      </c>
      <c r="N10" s="4">
        <f t="shared" si="3"/>
        <v>6.0014157139382149</v>
      </c>
    </row>
    <row r="11" spans="5:14" x14ac:dyDescent="0.25">
      <c r="E11">
        <v>67.155510000000007</v>
      </c>
      <c r="F11">
        <v>223.99999</v>
      </c>
      <c r="G11">
        <v>160.57486</v>
      </c>
      <c r="I11">
        <f t="shared" si="0"/>
        <v>-3.4419621212094853E-2</v>
      </c>
      <c r="K11">
        <f t="shared" si="1"/>
        <v>0.18091988473790513</v>
      </c>
      <c r="L11">
        <f t="shared" si="2"/>
        <v>-0.8444899999999933</v>
      </c>
      <c r="N11" s="4">
        <f t="shared" si="3"/>
        <v>7.0016982891429498</v>
      </c>
    </row>
    <row r="12" spans="5:14" x14ac:dyDescent="0.25">
      <c r="E12">
        <v>67.186909999999997</v>
      </c>
      <c r="F12">
        <v>223.99999</v>
      </c>
      <c r="G12">
        <v>185.24790999999999</v>
      </c>
      <c r="I12">
        <f t="shared" si="0"/>
        <v>-1.3619621212086486E-2</v>
      </c>
      <c r="K12">
        <f t="shared" si="1"/>
        <v>0.19814229248791351</v>
      </c>
      <c r="L12">
        <f t="shared" si="2"/>
        <v>-0.81309000000000253</v>
      </c>
      <c r="N12" s="4">
        <f t="shared" si="3"/>
        <v>8.0019841076785845</v>
      </c>
    </row>
    <row r="13" spans="5:14" x14ac:dyDescent="0.25">
      <c r="E13">
        <v>67.196910000000003</v>
      </c>
      <c r="F13">
        <v>223.99999</v>
      </c>
      <c r="G13">
        <v>209.92071999999999</v>
      </c>
      <c r="I13">
        <f t="shared" si="0"/>
        <v>-2.8859621212092179E-2</v>
      </c>
      <c r="K13">
        <f t="shared" si="1"/>
        <v>0.1793247350379078</v>
      </c>
      <c r="L13">
        <f t="shared" si="2"/>
        <v>-0.80308999999999742</v>
      </c>
      <c r="N13" s="4">
        <f t="shared" si="3"/>
        <v>9.0022601962215187</v>
      </c>
    </row>
    <row r="14" spans="5:14" x14ac:dyDescent="0.25">
      <c r="E14">
        <v>67.243409999999997</v>
      </c>
      <c r="F14">
        <v>223.99999</v>
      </c>
      <c r="G14">
        <v>234.59361000000001</v>
      </c>
      <c r="I14">
        <f t="shared" si="0"/>
        <v>-2.7739621212106158E-2</v>
      </c>
      <c r="K14">
        <f t="shared" si="1"/>
        <v>0.17686716598789382</v>
      </c>
      <c r="L14">
        <f t="shared" si="2"/>
        <v>-0.75659000000000276</v>
      </c>
      <c r="N14" s="4">
        <f t="shared" si="3"/>
        <v>10.002539528095355</v>
      </c>
    </row>
    <row r="15" spans="5:14" x14ac:dyDescent="0.25">
      <c r="E15">
        <v>67.295109999999994</v>
      </c>
      <c r="F15">
        <v>223.99992</v>
      </c>
      <c r="G15">
        <v>259.26713000000001</v>
      </c>
      <c r="I15">
        <f t="shared" si="0"/>
        <v>-3.1219621212102311E-2</v>
      </c>
      <c r="K15">
        <f t="shared" si="1"/>
        <v>0.16980950558789767</v>
      </c>
      <c r="L15">
        <f t="shared" si="2"/>
        <v>-0.70489000000000601</v>
      </c>
      <c r="N15" s="4">
        <f t="shared" si="3"/>
        <v>11.002844401200033</v>
      </c>
    </row>
    <row r="16" spans="5:14" x14ac:dyDescent="0.25">
      <c r="E16">
        <v>67.319149999999993</v>
      </c>
      <c r="F16">
        <v>223.99999</v>
      </c>
      <c r="G16">
        <v>283.93993999999998</v>
      </c>
      <c r="I16">
        <f t="shared" si="0"/>
        <v>-1.6659621212085085E-2</v>
      </c>
      <c r="K16">
        <f t="shared" si="1"/>
        <v>0.18079194813791491</v>
      </c>
      <c r="L16">
        <f t="shared" si="2"/>
        <v>-0.68085000000000662</v>
      </c>
      <c r="N16" s="4">
        <f t="shared" si="3"/>
        <v>12.003120489742965</v>
      </c>
    </row>
    <row r="17" spans="5:14" x14ac:dyDescent="0.25">
      <c r="E17">
        <v>67.283510000000007</v>
      </c>
      <c r="F17">
        <v>223.99999</v>
      </c>
      <c r="G17">
        <v>308.61299000000002</v>
      </c>
      <c r="I17">
        <f t="shared" si="0"/>
        <v>-2.201962121208112E-2</v>
      </c>
      <c r="K17">
        <f t="shared" si="1"/>
        <v>0.17185435588791886</v>
      </c>
      <c r="L17">
        <f t="shared" si="2"/>
        <v>-0.71648999999999319</v>
      </c>
      <c r="N17" s="4">
        <f t="shared" si="3"/>
        <v>13.003406308278603</v>
      </c>
    </row>
    <row r="18" spans="5:14" x14ac:dyDescent="0.25">
      <c r="E18">
        <v>67.458089999999999</v>
      </c>
      <c r="F18">
        <v>223.99999</v>
      </c>
      <c r="G18">
        <v>333.28579999999999</v>
      </c>
      <c r="I18">
        <f t="shared" si="0"/>
        <v>-2.1719621212099582E-2</v>
      </c>
      <c r="K18">
        <f t="shared" si="1"/>
        <v>0.16857679843790041</v>
      </c>
      <c r="L18">
        <f t="shared" si="2"/>
        <v>-0.54191000000000145</v>
      </c>
      <c r="N18" s="4">
        <f t="shared" si="3"/>
        <v>14.003682396821535</v>
      </c>
    </row>
    <row r="19" spans="5:14" x14ac:dyDescent="0.25">
      <c r="E19">
        <v>67.212710000000001</v>
      </c>
      <c r="F19">
        <v>223.99999</v>
      </c>
      <c r="G19">
        <v>357.95893000000001</v>
      </c>
      <c r="I19">
        <f t="shared" si="0"/>
        <v>-2.2539621212104066E-2</v>
      </c>
      <c r="K19">
        <f t="shared" si="1"/>
        <v>0.16417919458789593</v>
      </c>
      <c r="L19">
        <f t="shared" si="2"/>
        <v>-0.78728999999999871</v>
      </c>
      <c r="N19" s="4">
        <f t="shared" si="3"/>
        <v>15.003971458688072</v>
      </c>
    </row>
    <row r="20" spans="5:14" x14ac:dyDescent="0.25">
      <c r="E20">
        <v>67.255709999999993</v>
      </c>
      <c r="F20">
        <v>223.99999</v>
      </c>
      <c r="G20">
        <v>382.63204999999999</v>
      </c>
      <c r="I20">
        <f t="shared" si="0"/>
        <v>-7.8196212120928976E-3</v>
      </c>
      <c r="K20">
        <f t="shared" si="1"/>
        <v>0.1753215921879071</v>
      </c>
      <c r="L20">
        <f t="shared" si="2"/>
        <v>-0.74429000000000656</v>
      </c>
      <c r="N20" s="4">
        <f t="shared" si="3"/>
        <v>16.004260115138244</v>
      </c>
    </row>
    <row r="21" spans="5:14" x14ac:dyDescent="0.25">
      <c r="E21">
        <v>67.255219999999994</v>
      </c>
      <c r="F21">
        <v>223.99999</v>
      </c>
      <c r="G21">
        <v>407.30509999999998</v>
      </c>
      <c r="I21">
        <f t="shared" si="0"/>
        <v>-7.1196212120980817E-3</v>
      </c>
      <c r="K21">
        <f t="shared" si="1"/>
        <v>0.17244399993790191</v>
      </c>
      <c r="L21">
        <f t="shared" si="2"/>
        <v>-0.74478000000000577</v>
      </c>
      <c r="N21" s="4">
        <f t="shared" si="3"/>
        <v>17.004545933673882</v>
      </c>
    </row>
    <row r="22" spans="5:14" x14ac:dyDescent="0.25">
      <c r="E22">
        <v>67.284210000000002</v>
      </c>
      <c r="F22">
        <v>223.99999</v>
      </c>
      <c r="G22">
        <v>431.97775000000001</v>
      </c>
      <c r="I22">
        <f t="shared" si="0"/>
        <v>-3.9769621212087714E-2</v>
      </c>
      <c r="K22">
        <f t="shared" si="1"/>
        <v>0.13621646568791226</v>
      </c>
      <c r="L22">
        <f t="shared" si="2"/>
        <v>-0.71578999999999837</v>
      </c>
      <c r="N22" s="4">
        <f t="shared" si="3"/>
        <v>18.004815535555014</v>
      </c>
    </row>
    <row r="23" spans="5:14" x14ac:dyDescent="0.25">
      <c r="E23">
        <v>67.263909999999996</v>
      </c>
      <c r="F23">
        <v>224.00004999999999</v>
      </c>
      <c r="G23">
        <v>456.65104000000002</v>
      </c>
      <c r="I23">
        <f t="shared" si="0"/>
        <v>3.3803787879094216E-3</v>
      </c>
      <c r="K23">
        <f t="shared" si="1"/>
        <v>0.17578883863790939</v>
      </c>
      <c r="L23">
        <f t="shared" si="2"/>
        <v>-0.73609000000000435</v>
      </c>
      <c r="N23" s="4">
        <f t="shared" si="3"/>
        <v>19.005111084083353</v>
      </c>
    </row>
    <row r="24" spans="5:14" x14ac:dyDescent="0.25">
      <c r="E24">
        <v>67.236959999999996</v>
      </c>
      <c r="F24">
        <v>223.99988999999999</v>
      </c>
      <c r="G24">
        <v>481.32416000000001</v>
      </c>
      <c r="I24">
        <f t="shared" si="0"/>
        <v>-6.3196212120999462E-3</v>
      </c>
      <c r="K24">
        <f t="shared" si="1"/>
        <v>0.16251123623790004</v>
      </c>
      <c r="L24">
        <f t="shared" si="2"/>
        <v>-0.76304000000000372</v>
      </c>
      <c r="N24" s="4">
        <f t="shared" si="3"/>
        <v>20.005399740533527</v>
      </c>
    </row>
    <row r="25" spans="5:14" x14ac:dyDescent="0.25">
      <c r="E25">
        <v>67.219309999999993</v>
      </c>
      <c r="F25">
        <v>223.99999</v>
      </c>
      <c r="G25">
        <v>505.99729000000002</v>
      </c>
      <c r="I25">
        <f t="shared" si="0"/>
        <v>-2.761962121209649E-2</v>
      </c>
      <c r="K25">
        <f t="shared" si="1"/>
        <v>0.13763363238790349</v>
      </c>
      <c r="L25">
        <f t="shared" si="2"/>
        <v>-0.78069000000000699</v>
      </c>
      <c r="N25" s="4">
        <f t="shared" si="3"/>
        <v>21.005688802400066</v>
      </c>
    </row>
    <row r="26" spans="5:14" x14ac:dyDescent="0.25">
      <c r="E26">
        <v>67.482219999999998</v>
      </c>
      <c r="F26">
        <v>223.99999</v>
      </c>
      <c r="G26">
        <v>530.67010000000005</v>
      </c>
      <c r="I26">
        <f t="shared" si="0"/>
        <v>-1.2149621212103057E-2</v>
      </c>
      <c r="K26">
        <f t="shared" si="1"/>
        <v>0.14952607493789694</v>
      </c>
      <c r="L26">
        <f t="shared" si="2"/>
        <v>-0.51778000000000191</v>
      </c>
      <c r="N26" s="4">
        <f t="shared" si="3"/>
        <v>22.005964890943002</v>
      </c>
    </row>
    <row r="27" spans="5:14" x14ac:dyDescent="0.25">
      <c r="E27">
        <v>67.185419999999993</v>
      </c>
      <c r="F27">
        <v>224.00005999999999</v>
      </c>
      <c r="G27">
        <v>555.34321999999997</v>
      </c>
      <c r="I27">
        <f t="shared" si="0"/>
        <v>-3.5119621212089669E-2</v>
      </c>
      <c r="K27">
        <f t="shared" si="1"/>
        <v>0.12297847253791033</v>
      </c>
      <c r="L27">
        <f t="shared" si="2"/>
        <v>-0.81458000000000652</v>
      </c>
      <c r="N27" s="4">
        <f t="shared" si="3"/>
        <v>23.006253547393172</v>
      </c>
    </row>
    <row r="28" spans="5:14" x14ac:dyDescent="0.25">
      <c r="E28">
        <v>67.291910000000001</v>
      </c>
      <c r="F28">
        <v>223.99999</v>
      </c>
      <c r="G28">
        <v>580.01649999999995</v>
      </c>
      <c r="I28">
        <f t="shared" si="0"/>
        <v>-2.2596212120902237E-3</v>
      </c>
      <c r="K28">
        <f t="shared" si="1"/>
        <v>0.15226084693790976</v>
      </c>
      <c r="L28">
        <f t="shared" si="2"/>
        <v>-0.70808999999999855</v>
      </c>
      <c r="N28" s="4">
        <f t="shared" si="3"/>
        <v>24.006548690505145</v>
      </c>
    </row>
    <row r="29" spans="5:14" x14ac:dyDescent="0.25">
      <c r="E29">
        <v>67.21011</v>
      </c>
      <c r="F29">
        <v>223.99999</v>
      </c>
      <c r="G29">
        <v>604.68916000000002</v>
      </c>
      <c r="I29">
        <f t="shared" si="0"/>
        <v>-7.1719621212082529E-2</v>
      </c>
      <c r="K29">
        <f t="shared" si="1"/>
        <v>7.9223311237917454E-2</v>
      </c>
      <c r="L29">
        <f t="shared" si="2"/>
        <v>-0.78988999999999976</v>
      </c>
      <c r="N29" s="4">
        <f t="shared" si="3"/>
        <v>25.006818697802643</v>
      </c>
    </row>
    <row r="30" spans="5:14" x14ac:dyDescent="0.25">
      <c r="E30">
        <v>67.194389999999999</v>
      </c>
      <c r="F30">
        <v>224.00006999999999</v>
      </c>
      <c r="G30">
        <v>629.36229000000003</v>
      </c>
      <c r="I30">
        <f t="shared" si="0"/>
        <v>3.1780378787914287E-2</v>
      </c>
      <c r="K30">
        <f t="shared" si="1"/>
        <v>0.17914570738791427</v>
      </c>
      <c r="L30">
        <f t="shared" si="2"/>
        <v>-0.80561000000000149</v>
      </c>
      <c r="N30" s="4">
        <f t="shared" si="3"/>
        <v>26.007107759669182</v>
      </c>
    </row>
    <row r="31" spans="5:14" x14ac:dyDescent="0.25">
      <c r="E31">
        <v>67.270300000000006</v>
      </c>
      <c r="F31">
        <v>223.99999</v>
      </c>
      <c r="G31">
        <v>654.03533000000004</v>
      </c>
      <c r="I31">
        <f t="shared" si="0"/>
        <v>-4.3919621212097582E-2</v>
      </c>
      <c r="K31">
        <f t="shared" si="1"/>
        <v>9.98681165879024E-2</v>
      </c>
      <c r="L31">
        <f t="shared" si="2"/>
        <v>-0.72969999999999402</v>
      </c>
      <c r="N31" s="4">
        <f t="shared" si="3"/>
        <v>27.007393172788454</v>
      </c>
    </row>
    <row r="32" spans="5:14" x14ac:dyDescent="0.25">
      <c r="E32">
        <v>67.021770000000004</v>
      </c>
      <c r="F32">
        <v>223.99999</v>
      </c>
      <c r="G32">
        <v>678.70813999999996</v>
      </c>
      <c r="I32">
        <f t="shared" si="0"/>
        <v>2.3380378787891232E-2</v>
      </c>
      <c r="K32">
        <f t="shared" si="1"/>
        <v>0.16359055913789122</v>
      </c>
      <c r="L32">
        <f t="shared" si="2"/>
        <v>-0.97822999999999638</v>
      </c>
      <c r="N32" s="4">
        <f t="shared" si="3"/>
        <v>28.007669261331387</v>
      </c>
    </row>
    <row r="33" spans="5:14" x14ac:dyDescent="0.25">
      <c r="E33">
        <v>67.181610000000006</v>
      </c>
      <c r="F33">
        <v>223.99999</v>
      </c>
      <c r="G33">
        <v>703.38143000000002</v>
      </c>
      <c r="I33">
        <f t="shared" si="0"/>
        <v>-5.9019621212087259E-2</v>
      </c>
      <c r="K33">
        <f t="shared" si="1"/>
        <v>7.7612932087912728E-2</v>
      </c>
      <c r="L33">
        <f t="shared" si="2"/>
        <v>-0.81838999999999373</v>
      </c>
      <c r="N33" s="4">
        <f t="shared" si="3"/>
        <v>29.007964809859725</v>
      </c>
    </row>
    <row r="34" spans="5:14" x14ac:dyDescent="0.25">
      <c r="E34">
        <v>67.167910000000006</v>
      </c>
      <c r="F34">
        <v>223.99999</v>
      </c>
      <c r="G34">
        <v>728.05431999999996</v>
      </c>
      <c r="I34">
        <f t="shared" si="0"/>
        <v>2.1840378787914005E-2</v>
      </c>
      <c r="K34">
        <f t="shared" si="1"/>
        <v>0.15489536303791401</v>
      </c>
      <c r="L34">
        <f t="shared" si="2"/>
        <v>-0.83208999999999378</v>
      </c>
      <c r="N34" s="4">
        <f t="shared" si="3"/>
        <v>30.008244141733559</v>
      </c>
    </row>
    <row r="35" spans="5:14" x14ac:dyDescent="0.25">
      <c r="E35">
        <v>67.059809999999999</v>
      </c>
      <c r="F35">
        <v>223.99992</v>
      </c>
      <c r="G35">
        <v>752.72729000000004</v>
      </c>
      <c r="I35">
        <f t="shared" si="0"/>
        <v>-7.1962121208457575E-4</v>
      </c>
      <c r="K35">
        <f t="shared" si="1"/>
        <v>0.12875778238791541</v>
      </c>
      <c r="L35">
        <f t="shared" si="2"/>
        <v>-0.94019000000000119</v>
      </c>
      <c r="N35" s="4">
        <f t="shared" si="3"/>
        <v>31.008526716938295</v>
      </c>
    </row>
    <row r="36" spans="5:14" x14ac:dyDescent="0.25">
      <c r="E36">
        <v>67.178110000000004</v>
      </c>
      <c r="F36">
        <v>224.00008</v>
      </c>
      <c r="G36">
        <v>777.40040999999997</v>
      </c>
      <c r="I36">
        <f t="shared" si="0"/>
        <v>1.1420378787903473E-2</v>
      </c>
      <c r="K36">
        <f t="shared" si="1"/>
        <v>0.13732017998790347</v>
      </c>
      <c r="L36">
        <f t="shared" si="2"/>
        <v>-0.82188999999999623</v>
      </c>
      <c r="N36" s="4">
        <f t="shared" si="3"/>
        <v>32.008815373388472</v>
      </c>
    </row>
    <row r="37" spans="5:14" x14ac:dyDescent="0.25">
      <c r="E37">
        <v>67.384159999999994</v>
      </c>
      <c r="F37">
        <v>223.99999</v>
      </c>
      <c r="G37">
        <v>802.07338000000004</v>
      </c>
      <c r="I37">
        <f t="shared" si="0"/>
        <v>-2.0819621212098127E-2</v>
      </c>
      <c r="K37">
        <f t="shared" si="1"/>
        <v>0.10150259933790186</v>
      </c>
      <c r="L37">
        <f t="shared" si="2"/>
        <v>-0.61584000000000572</v>
      </c>
      <c r="N37" s="4">
        <f t="shared" si="3"/>
        <v>33.009097948593208</v>
      </c>
    </row>
    <row r="38" spans="5:14" x14ac:dyDescent="0.25">
      <c r="E38">
        <v>67.141909999999996</v>
      </c>
      <c r="F38">
        <v>223.99999</v>
      </c>
      <c r="G38">
        <v>826.74649999999997</v>
      </c>
      <c r="I38">
        <f t="shared" si="0"/>
        <v>4.8380378787896916E-2</v>
      </c>
      <c r="K38">
        <f t="shared" si="1"/>
        <v>0.1671249969378969</v>
      </c>
      <c r="L38">
        <f t="shared" si="2"/>
        <v>-0.85809000000000424</v>
      </c>
      <c r="N38" s="4">
        <f t="shared" si="3"/>
        <v>34.009386605043375</v>
      </c>
    </row>
    <row r="39" spans="5:14" x14ac:dyDescent="0.25">
      <c r="E39">
        <v>67.267110000000002</v>
      </c>
      <c r="F39">
        <v>223.99999</v>
      </c>
      <c r="G39">
        <v>851.41954999999996</v>
      </c>
      <c r="I39">
        <f t="shared" si="0"/>
        <v>4.6180378787909149E-2</v>
      </c>
      <c r="K39">
        <f t="shared" si="1"/>
        <v>0.16134740468790915</v>
      </c>
      <c r="L39">
        <f t="shared" si="2"/>
        <v>-0.7328899999999976</v>
      </c>
      <c r="N39" s="4">
        <f t="shared" si="3"/>
        <v>35.009672423579012</v>
      </c>
    </row>
    <row r="40" spans="5:14" x14ac:dyDescent="0.25">
      <c r="E40">
        <v>67.316460000000006</v>
      </c>
      <c r="F40">
        <v>223.99999</v>
      </c>
      <c r="G40">
        <v>876.09229000000005</v>
      </c>
      <c r="I40">
        <f t="shared" si="0"/>
        <v>7.442037878789165E-2</v>
      </c>
      <c r="K40">
        <f t="shared" si="1"/>
        <v>0.18600985738789164</v>
      </c>
      <c r="L40">
        <f t="shared" si="2"/>
        <v>-0.6835399999999936</v>
      </c>
      <c r="N40" s="4">
        <f t="shared" si="3"/>
        <v>36.009945674207415</v>
      </c>
    </row>
    <row r="41" spans="5:14" x14ac:dyDescent="0.25">
      <c r="E41">
        <v>67.304090000000002</v>
      </c>
      <c r="F41">
        <v>223.99999</v>
      </c>
      <c r="G41">
        <v>900.76557000000003</v>
      </c>
      <c r="I41">
        <f t="shared" si="0"/>
        <v>7.4720378787901609E-2</v>
      </c>
      <c r="K41">
        <f t="shared" si="1"/>
        <v>0.1827322317879016</v>
      </c>
      <c r="L41">
        <f t="shared" si="2"/>
        <v>-0.69590999999999781</v>
      </c>
      <c r="N41" s="4">
        <f t="shared" si="3"/>
        <v>37.010240817319385</v>
      </c>
    </row>
    <row r="42" spans="5:14" x14ac:dyDescent="0.25">
      <c r="E42">
        <v>67.178709999999995</v>
      </c>
      <c r="F42">
        <v>223.99999</v>
      </c>
      <c r="G42">
        <v>925.43845999999996</v>
      </c>
      <c r="I42">
        <f t="shared" si="0"/>
        <v>5.262037878790693E-2</v>
      </c>
      <c r="K42">
        <f t="shared" si="1"/>
        <v>0.15705466273790691</v>
      </c>
      <c r="L42">
        <f t="shared" si="2"/>
        <v>-0.82129000000000474</v>
      </c>
      <c r="N42" s="4">
        <f t="shared" si="3"/>
        <v>38.010520149193219</v>
      </c>
    </row>
    <row r="43" spans="5:14" x14ac:dyDescent="0.25">
      <c r="E43">
        <v>67.20111</v>
      </c>
      <c r="F43">
        <v>223.99999</v>
      </c>
      <c r="G43">
        <v>950.11166000000003</v>
      </c>
      <c r="I43">
        <f t="shared" si="0"/>
        <v>9.7780378787916788E-2</v>
      </c>
      <c r="K43">
        <f t="shared" si="1"/>
        <v>0.19863704873791677</v>
      </c>
      <c r="L43">
        <f t="shared" si="2"/>
        <v>-0.7988900000000001</v>
      </c>
      <c r="N43" s="4">
        <f t="shared" si="3"/>
        <v>39.010812048974294</v>
      </c>
    </row>
    <row r="44" spans="5:14" x14ac:dyDescent="0.25">
      <c r="E44">
        <v>67.298109999999994</v>
      </c>
      <c r="F44">
        <v>223.99999</v>
      </c>
      <c r="G44">
        <v>974.78462999999999</v>
      </c>
      <c r="I44">
        <f t="shared" si="0"/>
        <v>6.5780378787906102E-2</v>
      </c>
      <c r="K44">
        <f t="shared" si="1"/>
        <v>0.16305946808790608</v>
      </c>
      <c r="L44">
        <f t="shared" si="2"/>
        <v>-0.7018900000000059</v>
      </c>
      <c r="N44" s="4">
        <f t="shared" si="3"/>
        <v>40.01109462417903</v>
      </c>
    </row>
    <row r="45" spans="5:14" x14ac:dyDescent="0.25">
      <c r="E45">
        <v>67.054209999999998</v>
      </c>
      <c r="F45">
        <v>223.99999</v>
      </c>
      <c r="G45">
        <v>999.45735999999999</v>
      </c>
      <c r="I45">
        <f t="shared" si="0"/>
        <v>8.4220378787904338E-2</v>
      </c>
      <c r="K45">
        <f t="shared" si="1"/>
        <v>0.17792192223790432</v>
      </c>
      <c r="L45">
        <f t="shared" si="2"/>
        <v>-0.94579000000000235</v>
      </c>
      <c r="N45" s="4">
        <f t="shared" si="3"/>
        <v>41.011367469391061</v>
      </c>
    </row>
    <row r="46" spans="5:14" x14ac:dyDescent="0.25">
      <c r="E46">
        <v>67.234909999999999</v>
      </c>
      <c r="F46">
        <v>224.00006999999999</v>
      </c>
      <c r="G46">
        <v>1024.1305</v>
      </c>
      <c r="I46">
        <f t="shared" si="0"/>
        <v>6.5720378787915479E-2</v>
      </c>
      <c r="K46">
        <f t="shared" si="1"/>
        <v>0.15584431693791548</v>
      </c>
      <c r="L46">
        <f t="shared" si="2"/>
        <v>-0.76509000000000071</v>
      </c>
      <c r="N46" s="4">
        <f t="shared" si="3"/>
        <v>42.011656936673965</v>
      </c>
    </row>
    <row r="47" spans="5:14" x14ac:dyDescent="0.25">
      <c r="E47">
        <v>67.307209999999998</v>
      </c>
      <c r="F47">
        <v>223.99999</v>
      </c>
      <c r="G47">
        <v>1048.8035</v>
      </c>
      <c r="I47">
        <f t="shared" si="0"/>
        <v>6.0220378787903428E-2</v>
      </c>
      <c r="K47">
        <f t="shared" si="1"/>
        <v>0.14676673193790343</v>
      </c>
      <c r="L47">
        <f t="shared" si="2"/>
        <v>-0.69279000000000224</v>
      </c>
      <c r="N47" s="4">
        <f t="shared" si="3"/>
        <v>43.011940728127783</v>
      </c>
    </row>
    <row r="48" spans="5:14" x14ac:dyDescent="0.25">
      <c r="E48">
        <v>67.178120000000007</v>
      </c>
      <c r="F48">
        <v>223.99999</v>
      </c>
      <c r="G48">
        <v>1073.4766999999999</v>
      </c>
      <c r="I48">
        <f t="shared" si="0"/>
        <v>6.4780378787901327E-2</v>
      </c>
      <c r="K48">
        <f t="shared" si="1"/>
        <v>0.14774911793790133</v>
      </c>
      <c r="L48">
        <f t="shared" si="2"/>
        <v>-0.82187999999999306</v>
      </c>
      <c r="N48" s="4">
        <f t="shared" si="3"/>
        <v>44.012232627908858</v>
      </c>
    </row>
    <row r="49" spans="5:14" x14ac:dyDescent="0.25">
      <c r="E49">
        <v>67.229479999999995</v>
      </c>
      <c r="F49">
        <v>224.00008</v>
      </c>
      <c r="G49">
        <v>1098.1496999999999</v>
      </c>
      <c r="I49">
        <f t="shared" si="0"/>
        <v>6.0860378787907621E-2</v>
      </c>
      <c r="K49">
        <f t="shared" si="1"/>
        <v>0.14025153293790762</v>
      </c>
      <c r="L49">
        <f t="shared" si="2"/>
        <v>-0.77052000000000476</v>
      </c>
      <c r="N49" s="4">
        <f t="shared" si="3"/>
        <v>45.012516419362676</v>
      </c>
    </row>
    <row r="50" spans="5:14" x14ac:dyDescent="0.25">
      <c r="E50">
        <v>67.210509999999999</v>
      </c>
      <c r="F50">
        <v>223.99999</v>
      </c>
      <c r="G50">
        <v>1122.8225</v>
      </c>
      <c r="I50">
        <f t="shared" si="0"/>
        <v>4.6780378787900645E-2</v>
      </c>
      <c r="K50">
        <f t="shared" si="1"/>
        <v>0.12259397693790064</v>
      </c>
      <c r="L50">
        <f t="shared" si="2"/>
        <v>-0.78949000000000069</v>
      </c>
      <c r="N50" s="4">
        <f t="shared" si="3"/>
        <v>46.01279210248925</v>
      </c>
    </row>
    <row r="51" spans="5:14" x14ac:dyDescent="0.25">
      <c r="E51">
        <v>67.262510000000006</v>
      </c>
      <c r="F51">
        <v>223.99999</v>
      </c>
      <c r="G51">
        <v>1147.4957999999999</v>
      </c>
      <c r="I51">
        <f t="shared" si="0"/>
        <v>-6.6196212120814835E-3</v>
      </c>
      <c r="K51">
        <f t="shared" si="1"/>
        <v>6.5616348437918526E-2</v>
      </c>
      <c r="L51">
        <f t="shared" si="2"/>
        <v>-0.73748999999999398</v>
      </c>
      <c r="N51" s="4">
        <f t="shared" si="3"/>
        <v>47.013088056433951</v>
      </c>
    </row>
    <row r="52" spans="5:14" x14ac:dyDescent="0.25">
      <c r="E52">
        <v>67.304450000000003</v>
      </c>
      <c r="F52">
        <v>224.00005999999999</v>
      </c>
      <c r="G52">
        <v>1172.1686</v>
      </c>
      <c r="I52">
        <f t="shared" si="0"/>
        <v>-3.4019621212081574E-2</v>
      </c>
      <c r="K52">
        <f t="shared" si="1"/>
        <v>3.4638792437918425E-2</v>
      </c>
      <c r="L52">
        <f t="shared" si="2"/>
        <v>-0.69554999999999723</v>
      </c>
      <c r="N52" s="4">
        <f t="shared" si="3"/>
        <v>48.013363739560525</v>
      </c>
    </row>
    <row r="53" spans="5:14" x14ac:dyDescent="0.25">
      <c r="E53">
        <v>67.177909999999997</v>
      </c>
      <c r="F53">
        <v>223.99999</v>
      </c>
      <c r="G53">
        <v>1196.8415</v>
      </c>
      <c r="I53">
        <f t="shared" si="0"/>
        <v>-2.5962121210909572E-4</v>
      </c>
      <c r="K53">
        <f t="shared" si="1"/>
        <v>6.4821221937890916E-2</v>
      </c>
      <c r="L53">
        <f t="shared" si="2"/>
        <v>-0.82209000000000287</v>
      </c>
      <c r="N53" s="4">
        <f t="shared" si="3"/>
        <v>49.013643476850717</v>
      </c>
    </row>
    <row r="54" spans="5:14" x14ac:dyDescent="0.25">
      <c r="E54">
        <v>67.288790000000006</v>
      </c>
      <c r="F54">
        <v>224.00008</v>
      </c>
      <c r="G54">
        <v>1221.5146</v>
      </c>
      <c r="I54">
        <f t="shared" si="0"/>
        <v>-1.5219621212082757E-2</v>
      </c>
      <c r="K54">
        <f t="shared" si="1"/>
        <v>4.6283622437917254E-2</v>
      </c>
      <c r="L54">
        <f t="shared" si="2"/>
        <v>-0.71120999999999412</v>
      </c>
      <c r="N54" s="4">
        <f t="shared" si="3"/>
        <v>50.013931322468167</v>
      </c>
    </row>
    <row r="55" spans="5:14" x14ac:dyDescent="0.25">
      <c r="E55">
        <v>67.189400000000006</v>
      </c>
      <c r="F55">
        <v>223.99999</v>
      </c>
      <c r="G55">
        <v>1246.1877999999999</v>
      </c>
      <c r="I55">
        <f t="shared" si="0"/>
        <v>1.3560378787900618E-2</v>
      </c>
      <c r="K55">
        <f t="shared" si="1"/>
        <v>7.1486008437900622E-2</v>
      </c>
      <c r="L55">
        <f t="shared" si="2"/>
        <v>-0.81059999999999377</v>
      </c>
      <c r="N55" s="4">
        <f t="shared" si="3"/>
        <v>51.014223222249242</v>
      </c>
    </row>
    <row r="56" spans="5:14" x14ac:dyDescent="0.25">
      <c r="E56">
        <v>67.198989999999995</v>
      </c>
      <c r="F56">
        <v>223.99999</v>
      </c>
      <c r="G56">
        <v>1270.8607999999999</v>
      </c>
      <c r="I56">
        <f t="shared" si="0"/>
        <v>-1.7719621212108905E-2</v>
      </c>
      <c r="K56">
        <f t="shared" si="1"/>
        <v>3.6628423437891106E-2</v>
      </c>
      <c r="L56">
        <f t="shared" si="2"/>
        <v>-0.80101000000000511</v>
      </c>
      <c r="N56" s="4">
        <f t="shared" si="3"/>
        <v>52.014507013703067</v>
      </c>
    </row>
    <row r="57" spans="5:14" x14ac:dyDescent="0.25">
      <c r="E57">
        <v>67.23169</v>
      </c>
      <c r="F57">
        <v>223.99999</v>
      </c>
      <c r="G57">
        <v>1295.5338999999999</v>
      </c>
      <c r="I57">
        <f t="shared" si="0"/>
        <v>-1.1619621212105358E-2</v>
      </c>
      <c r="K57">
        <f t="shared" si="1"/>
        <v>3.9150823937894652E-2</v>
      </c>
      <c r="L57">
        <f t="shared" si="2"/>
        <v>-0.7683099999999996</v>
      </c>
      <c r="N57" s="4">
        <f t="shared" si="3"/>
        <v>53.01479485932051</v>
      </c>
    </row>
    <row r="58" spans="5:14" x14ac:dyDescent="0.25">
      <c r="E58">
        <v>67.216859999999997</v>
      </c>
      <c r="F58">
        <v>223.99999</v>
      </c>
      <c r="G58">
        <v>1320.2070000000001</v>
      </c>
      <c r="I58">
        <f t="shared" si="0"/>
        <v>-3.2519621212088623E-2</v>
      </c>
      <c r="K58">
        <f t="shared" si="1"/>
        <v>1.4673224437911359E-2</v>
      </c>
      <c r="L58">
        <f t="shared" si="2"/>
        <v>-0.78314000000000306</v>
      </c>
      <c r="N58" s="4">
        <f t="shared" si="3"/>
        <v>54.015082704937967</v>
      </c>
    </row>
    <row r="59" spans="5:14" x14ac:dyDescent="0.25">
      <c r="E59">
        <v>67.384410000000003</v>
      </c>
      <c r="F59">
        <v>224.00004000000001</v>
      </c>
      <c r="G59">
        <v>1344.8797</v>
      </c>
      <c r="I59">
        <f t="shared" si="0"/>
        <v>-2.0079621212090615E-2</v>
      </c>
      <c r="K59">
        <f t="shared" si="1"/>
        <v>2.3535682937909391E-2</v>
      </c>
      <c r="L59">
        <f t="shared" si="2"/>
        <v>-0.61558999999999742</v>
      </c>
      <c r="N59" s="4">
        <f t="shared" si="3"/>
        <v>55.015354333900909</v>
      </c>
    </row>
    <row r="60" spans="5:14" x14ac:dyDescent="0.25">
      <c r="E60">
        <v>67.266490000000005</v>
      </c>
      <c r="F60">
        <v>223.99999</v>
      </c>
      <c r="G60">
        <v>1369.5530000000001</v>
      </c>
      <c r="I60">
        <f t="shared" si="0"/>
        <v>8.2203787879109314E-3</v>
      </c>
      <c r="K60">
        <f t="shared" si="1"/>
        <v>4.8258054437910924E-2</v>
      </c>
      <c r="L60">
        <f t="shared" si="2"/>
        <v>-0.73350999999999544</v>
      </c>
      <c r="N60" s="4">
        <f t="shared" si="3"/>
        <v>56.015650287845617</v>
      </c>
    </row>
    <row r="61" spans="5:14" x14ac:dyDescent="0.25">
      <c r="E61">
        <v>67.156009999999995</v>
      </c>
      <c r="F61">
        <v>223.99999</v>
      </c>
      <c r="G61">
        <v>1394.2260000000001</v>
      </c>
      <c r="I61">
        <f t="shared" si="0"/>
        <v>-3.49696212120989E-2</v>
      </c>
      <c r="K61">
        <f t="shared" si="1"/>
        <v>1.4904694379010985E-3</v>
      </c>
      <c r="L61">
        <f t="shared" si="2"/>
        <v>-0.84399000000000513</v>
      </c>
      <c r="N61" s="4">
        <f t="shared" si="3"/>
        <v>57.015934079299441</v>
      </c>
    </row>
    <row r="62" spans="5:14" x14ac:dyDescent="0.25">
      <c r="E62">
        <v>67.269909999999996</v>
      </c>
      <c r="F62">
        <v>223.99999</v>
      </c>
      <c r="G62">
        <v>1418.8988999999999</v>
      </c>
      <c r="I62">
        <f t="shared" si="0"/>
        <v>-2.9796212120913879E-3</v>
      </c>
      <c r="K62">
        <f t="shared" si="1"/>
        <v>2.9902898937908623E-2</v>
      </c>
      <c r="L62">
        <f t="shared" si="2"/>
        <v>-0.73009000000000412</v>
      </c>
      <c r="N62" s="4">
        <f t="shared" si="3"/>
        <v>58.016213816589627</v>
      </c>
    </row>
    <row r="63" spans="5:14" x14ac:dyDescent="0.25">
      <c r="E63">
        <v>67.195509999999999</v>
      </c>
      <c r="F63">
        <v>223.99999</v>
      </c>
      <c r="G63">
        <v>1443.5718999999999</v>
      </c>
      <c r="I63">
        <f t="shared" si="0"/>
        <v>-5.0819621212099264E-2</v>
      </c>
      <c r="K63">
        <f t="shared" si="1"/>
        <v>-2.1514686062099247E-2</v>
      </c>
      <c r="L63">
        <f t="shared" si="2"/>
        <v>-0.80449000000000126</v>
      </c>
      <c r="N63" s="4">
        <f t="shared" si="3"/>
        <v>59.016497608043451</v>
      </c>
    </row>
    <row r="64" spans="5:14" x14ac:dyDescent="0.25">
      <c r="E64">
        <v>67.288709999999995</v>
      </c>
      <c r="F64">
        <v>223.99999</v>
      </c>
      <c r="G64">
        <v>1468.2447999999999</v>
      </c>
      <c r="I64">
        <f t="shared" si="0"/>
        <v>-3.39796212120973E-2</v>
      </c>
      <c r="K64">
        <f t="shared" si="1"/>
        <v>-8.2522565620972987E-3</v>
      </c>
      <c r="L64">
        <f t="shared" si="2"/>
        <v>-0.71129000000000531</v>
      </c>
      <c r="N64" s="4">
        <f t="shared" si="3"/>
        <v>60.016777345333651</v>
      </c>
    </row>
    <row r="65" spans="5:14" x14ac:dyDescent="0.25">
      <c r="E65">
        <v>67.291809999999998</v>
      </c>
      <c r="F65">
        <v>223.99999</v>
      </c>
      <c r="G65">
        <v>1492.9181000000001</v>
      </c>
      <c r="I65">
        <f t="shared" si="0"/>
        <v>-1.4479621212103666E-2</v>
      </c>
      <c r="K65">
        <f t="shared" si="1"/>
        <v>7.6701149378963218E-3</v>
      </c>
      <c r="L65">
        <f t="shared" si="2"/>
        <v>-0.70819000000000187</v>
      </c>
      <c r="N65" s="4">
        <f t="shared" si="3"/>
        <v>61.017073299278358</v>
      </c>
    </row>
    <row r="66" spans="5:14" x14ac:dyDescent="0.25">
      <c r="E66">
        <v>67.307670000000002</v>
      </c>
      <c r="F66">
        <v>223.99999</v>
      </c>
      <c r="G66">
        <v>1517.5909999999999</v>
      </c>
      <c r="I66">
        <f t="shared" si="0"/>
        <v>-5.4579621212099028E-2</v>
      </c>
      <c r="K66">
        <f t="shared" si="1"/>
        <v>-3.6007455562099E-2</v>
      </c>
      <c r="L66">
        <f t="shared" si="2"/>
        <v>-0.69232999999999834</v>
      </c>
      <c r="N66" s="4">
        <f t="shared" si="3"/>
        <v>62.017353036568544</v>
      </c>
    </row>
    <row r="67" spans="5:14" x14ac:dyDescent="0.25">
      <c r="E67">
        <v>67.264510000000001</v>
      </c>
      <c r="F67">
        <v>223.99999</v>
      </c>
      <c r="G67">
        <v>1542.2639999999999</v>
      </c>
      <c r="I67">
        <f t="shared" si="0"/>
        <v>-3.6519621212107722E-2</v>
      </c>
      <c r="K67">
        <f t="shared" si="1"/>
        <v>-2.1525040562107717E-2</v>
      </c>
      <c r="L67">
        <f t="shared" si="2"/>
        <v>-0.73548999999999864</v>
      </c>
      <c r="N67" s="4">
        <f t="shared" si="3"/>
        <v>63.017636828022368</v>
      </c>
    </row>
    <row r="68" spans="5:14" x14ac:dyDescent="0.25">
      <c r="E68">
        <v>67.351110000000006</v>
      </c>
      <c r="F68">
        <v>223.99999</v>
      </c>
      <c r="G68">
        <v>1566.9369999999999</v>
      </c>
      <c r="I68">
        <f t="shared" si="0"/>
        <v>-4.8519621212108177E-2</v>
      </c>
      <c r="K68">
        <f t="shared" si="1"/>
        <v>-3.7102625562108166E-2</v>
      </c>
      <c r="L68">
        <f t="shared" si="2"/>
        <v>-0.64888999999999442</v>
      </c>
      <c r="N68" s="4">
        <f t="shared" si="3"/>
        <v>64.0179206194762</v>
      </c>
    </row>
    <row r="69" spans="5:14" x14ac:dyDescent="0.25">
      <c r="E69">
        <v>67.255459999999999</v>
      </c>
      <c r="F69">
        <v>223.99999</v>
      </c>
      <c r="G69">
        <v>1591.6101000000001</v>
      </c>
      <c r="I69">
        <f t="shared" si="0"/>
        <v>-5.6219621212107995E-2</v>
      </c>
      <c r="K69">
        <f t="shared" si="1"/>
        <v>-4.8380225062108012E-2</v>
      </c>
      <c r="L69">
        <f t="shared" si="2"/>
        <v>-0.74454000000000065</v>
      </c>
      <c r="N69" s="4">
        <f t="shared" si="3"/>
        <v>65.01820846509365</v>
      </c>
    </row>
    <row r="70" spans="5:14" x14ac:dyDescent="0.25">
      <c r="E70">
        <v>67.217160000000007</v>
      </c>
      <c r="F70">
        <v>223.99999</v>
      </c>
      <c r="G70">
        <v>1616.2828999999999</v>
      </c>
      <c r="I70">
        <f t="shared" ref="I70:I133" si="4">F202-$J$5</f>
        <v>-3.8879621212089432E-2</v>
      </c>
      <c r="K70">
        <f t="shared" ref="K70:K133" si="5">-(G70-$G$5)*0.000145+0.236805+I70</f>
        <v>-3.4617781062089431E-2</v>
      </c>
      <c r="L70">
        <f t="shared" ref="L70:L133" si="6">E70-77.5+19/2</f>
        <v>-0.7828399999999931</v>
      </c>
      <c r="N70" s="4">
        <f t="shared" si="3"/>
        <v>66.01848414822021</v>
      </c>
    </row>
    <row r="71" spans="5:14" x14ac:dyDescent="0.25">
      <c r="E71">
        <v>67.268590000000003</v>
      </c>
      <c r="F71">
        <v>223.99988999999999</v>
      </c>
      <c r="G71">
        <v>1640.9559999999999</v>
      </c>
      <c r="I71">
        <f t="shared" si="4"/>
        <v>-4.2679621212101893E-2</v>
      </c>
      <c r="K71">
        <f t="shared" si="5"/>
        <v>-4.1995380562101864E-2</v>
      </c>
      <c r="L71">
        <f t="shared" si="6"/>
        <v>-0.73140999999999678</v>
      </c>
      <c r="N71" s="4">
        <f t="shared" ref="N71:N108" si="7">(G71-$G$5)/24.666+1</f>
        <v>67.01877199383766</v>
      </c>
    </row>
    <row r="72" spans="5:14" x14ac:dyDescent="0.25">
      <c r="E72">
        <v>67.16686</v>
      </c>
      <c r="F72">
        <v>223.99999</v>
      </c>
      <c r="G72">
        <v>1665.6291000000001</v>
      </c>
      <c r="I72">
        <f t="shared" si="4"/>
        <v>-2.4519621212107268E-2</v>
      </c>
      <c r="K72">
        <f t="shared" si="5"/>
        <v>-2.7412980062107267E-2</v>
      </c>
      <c r="L72">
        <f t="shared" si="6"/>
        <v>-0.83314000000000021</v>
      </c>
      <c r="N72" s="4">
        <f t="shared" si="7"/>
        <v>68.019059839455124</v>
      </c>
    </row>
    <row r="73" spans="5:14" x14ac:dyDescent="0.25">
      <c r="E73">
        <v>67.192089999999993</v>
      </c>
      <c r="F73">
        <v>223.99999</v>
      </c>
      <c r="G73">
        <v>1690.3021000000001</v>
      </c>
      <c r="I73">
        <f t="shared" si="4"/>
        <v>-1.7719621212108905E-2</v>
      </c>
      <c r="K73">
        <f t="shared" si="5"/>
        <v>-2.4190565062108926E-2</v>
      </c>
      <c r="L73">
        <f t="shared" si="6"/>
        <v>-0.80791000000000679</v>
      </c>
      <c r="N73" s="4">
        <f t="shared" si="7"/>
        <v>69.019343630908949</v>
      </c>
    </row>
    <row r="74" spans="5:14" x14ac:dyDescent="0.25">
      <c r="E74">
        <v>67.278120000000001</v>
      </c>
      <c r="F74">
        <v>223.99999</v>
      </c>
      <c r="G74">
        <v>1714.9752000000001</v>
      </c>
      <c r="I74">
        <f t="shared" si="4"/>
        <v>-2.5479621212099346E-2</v>
      </c>
      <c r="K74">
        <f t="shared" si="5"/>
        <v>-3.5528164562099368E-2</v>
      </c>
      <c r="L74">
        <f t="shared" si="6"/>
        <v>-0.72187999999999874</v>
      </c>
      <c r="N74" s="4">
        <f t="shared" si="7"/>
        <v>70.019631476526385</v>
      </c>
    </row>
    <row r="75" spans="5:14" x14ac:dyDescent="0.25">
      <c r="E75">
        <v>67.231059999999999</v>
      </c>
      <c r="F75">
        <v>223.99999</v>
      </c>
      <c r="G75">
        <v>1739.6483000000001</v>
      </c>
      <c r="I75">
        <f t="shared" si="4"/>
        <v>1.8080378787914242E-2</v>
      </c>
      <c r="K75">
        <f t="shared" si="5"/>
        <v>4.4542359379142193E-3</v>
      </c>
      <c r="L75">
        <f t="shared" si="6"/>
        <v>-0.76894000000000062</v>
      </c>
      <c r="N75" s="4">
        <f t="shared" si="7"/>
        <v>71.019919322143835</v>
      </c>
    </row>
    <row r="76" spans="5:14" x14ac:dyDescent="0.25">
      <c r="E76">
        <v>67.198809999999995</v>
      </c>
      <c r="F76">
        <v>223.99999</v>
      </c>
      <c r="G76">
        <v>1764.3214</v>
      </c>
      <c r="I76">
        <f t="shared" si="4"/>
        <v>1.0620378787905338E-2</v>
      </c>
      <c r="K76">
        <f t="shared" si="5"/>
        <v>-6.5833635620946573E-3</v>
      </c>
      <c r="L76">
        <f t="shared" si="6"/>
        <v>-0.8011900000000054</v>
      </c>
      <c r="N76" s="4">
        <f t="shared" si="7"/>
        <v>72.020207167761285</v>
      </c>
    </row>
    <row r="77" spans="5:14" x14ac:dyDescent="0.25">
      <c r="E77">
        <v>67.238010000000003</v>
      </c>
      <c r="F77">
        <v>223.99991</v>
      </c>
      <c r="G77">
        <v>1788.9942000000001</v>
      </c>
      <c r="I77">
        <f t="shared" si="4"/>
        <v>3.5520378787907703E-2</v>
      </c>
      <c r="K77">
        <f t="shared" si="5"/>
        <v>1.473908043790767E-2</v>
      </c>
      <c r="L77">
        <f t="shared" si="6"/>
        <v>-0.76198999999999728</v>
      </c>
      <c r="N77" s="4">
        <f t="shared" si="7"/>
        <v>73.020482850887859</v>
      </c>
    </row>
    <row r="78" spans="5:14" x14ac:dyDescent="0.25">
      <c r="E78">
        <v>67.363010000000003</v>
      </c>
      <c r="F78">
        <v>223.99999</v>
      </c>
      <c r="G78">
        <v>1813.6673000000001</v>
      </c>
      <c r="I78">
        <f t="shared" si="4"/>
        <v>-2.9179621212108486E-2</v>
      </c>
      <c r="K78">
        <f t="shared" si="5"/>
        <v>-5.3538519062108492E-2</v>
      </c>
      <c r="L78">
        <f t="shared" si="6"/>
        <v>-0.63698999999999728</v>
      </c>
      <c r="N78" s="4">
        <f t="shared" si="7"/>
        <v>74.020770696505309</v>
      </c>
    </row>
    <row r="79" spans="5:14" x14ac:dyDescent="0.25">
      <c r="E79">
        <v>67.182010000000005</v>
      </c>
      <c r="F79">
        <v>223.99999</v>
      </c>
      <c r="G79">
        <v>1838.3403000000001</v>
      </c>
      <c r="I79">
        <f t="shared" si="4"/>
        <v>-1.0419621212093944E-2</v>
      </c>
      <c r="K79">
        <f t="shared" si="5"/>
        <v>-3.8356104062093943E-2</v>
      </c>
      <c r="L79">
        <f t="shared" si="6"/>
        <v>-0.81798999999999467</v>
      </c>
      <c r="N79" s="4">
        <f t="shared" si="7"/>
        <v>75.021054487959134</v>
      </c>
    </row>
    <row r="80" spans="5:14" x14ac:dyDescent="0.25">
      <c r="E80">
        <v>67.352559999999997</v>
      </c>
      <c r="F80">
        <v>223.99999</v>
      </c>
      <c r="G80">
        <v>1863.0133000000001</v>
      </c>
      <c r="I80">
        <f t="shared" si="4"/>
        <v>-1.8319621212100401E-2</v>
      </c>
      <c r="K80">
        <f t="shared" si="5"/>
        <v>-4.9833689062100395E-2</v>
      </c>
      <c r="L80">
        <f t="shared" si="6"/>
        <v>-0.64744000000000312</v>
      </c>
      <c r="N80" s="4">
        <f t="shared" si="7"/>
        <v>76.021338279412959</v>
      </c>
    </row>
    <row r="81" spans="5:14" x14ac:dyDescent="0.25">
      <c r="E81">
        <v>67.80001</v>
      </c>
      <c r="F81">
        <v>223.99999</v>
      </c>
      <c r="G81">
        <v>1887.6863000000001</v>
      </c>
      <c r="I81">
        <f t="shared" si="4"/>
        <v>3.0980378787916152E-2</v>
      </c>
      <c r="K81">
        <f t="shared" si="5"/>
        <v>-4.1112740620838362E-3</v>
      </c>
      <c r="L81">
        <f t="shared" si="6"/>
        <v>-0.19998999999999967</v>
      </c>
      <c r="N81" s="4">
        <f t="shared" si="7"/>
        <v>77.021622070866783</v>
      </c>
    </row>
    <row r="82" spans="5:14" x14ac:dyDescent="0.25">
      <c r="E82">
        <v>67.398110000000003</v>
      </c>
      <c r="F82">
        <v>223.9999</v>
      </c>
      <c r="G82">
        <v>1912.3593000000001</v>
      </c>
      <c r="I82">
        <f t="shared" si="4"/>
        <v>1.3930378787904374E-2</v>
      </c>
      <c r="K82">
        <f t="shared" si="5"/>
        <v>-2.4738859062095608E-2</v>
      </c>
      <c r="L82">
        <f t="shared" si="6"/>
        <v>-0.60188999999999737</v>
      </c>
      <c r="N82" s="4">
        <f t="shared" si="7"/>
        <v>78.021905862320594</v>
      </c>
    </row>
    <row r="83" spans="5:14" x14ac:dyDescent="0.25">
      <c r="E83">
        <v>67.252709999999993</v>
      </c>
      <c r="F83">
        <v>223.99999</v>
      </c>
      <c r="G83">
        <v>1937.0323000000001</v>
      </c>
      <c r="I83">
        <f t="shared" si="4"/>
        <v>2.246037878791185E-2</v>
      </c>
      <c r="K83">
        <f t="shared" si="5"/>
        <v>-1.9786444062088182E-2</v>
      </c>
      <c r="L83">
        <f t="shared" si="6"/>
        <v>-0.74729000000000667</v>
      </c>
      <c r="N83" s="4">
        <f t="shared" si="7"/>
        <v>79.022189653774419</v>
      </c>
    </row>
    <row r="84" spans="5:14" x14ac:dyDescent="0.25">
      <c r="E84">
        <v>67.272009999999995</v>
      </c>
      <c r="F84">
        <v>223.99991</v>
      </c>
      <c r="G84">
        <v>1961.7054000000001</v>
      </c>
      <c r="I84">
        <f t="shared" si="4"/>
        <v>-2.7459621212102547E-2</v>
      </c>
      <c r="K84">
        <f t="shared" si="5"/>
        <v>-7.3284043562102552E-2</v>
      </c>
      <c r="L84">
        <f t="shared" si="6"/>
        <v>-0.72799000000000547</v>
      </c>
      <c r="N84" s="4">
        <f t="shared" si="7"/>
        <v>80.022477499391869</v>
      </c>
    </row>
    <row r="85" spans="5:14" x14ac:dyDescent="0.25">
      <c r="E85">
        <v>67.211709999999997</v>
      </c>
      <c r="F85">
        <v>223.99999</v>
      </c>
      <c r="G85">
        <v>1986.3784000000001</v>
      </c>
      <c r="I85">
        <f t="shared" si="4"/>
        <v>1.1930378787894824E-2</v>
      </c>
      <c r="K85">
        <f t="shared" si="5"/>
        <v>-3.7471628562105175E-2</v>
      </c>
      <c r="L85">
        <f t="shared" si="6"/>
        <v>-0.78829000000000349</v>
      </c>
      <c r="N85" s="4">
        <f t="shared" si="7"/>
        <v>81.022761290845693</v>
      </c>
    </row>
    <row r="86" spans="5:14" x14ac:dyDescent="0.25">
      <c r="E86">
        <v>67.049210000000002</v>
      </c>
      <c r="F86">
        <v>223.99999</v>
      </c>
      <c r="G86">
        <v>2011.0515</v>
      </c>
      <c r="I86">
        <f t="shared" si="4"/>
        <v>9.5803787879162883E-3</v>
      </c>
      <c r="K86">
        <f t="shared" si="5"/>
        <v>-4.3399228062083739E-2</v>
      </c>
      <c r="L86">
        <f t="shared" si="6"/>
        <v>-0.9507899999999978</v>
      </c>
      <c r="N86" s="4">
        <f t="shared" si="7"/>
        <v>82.023049136463143</v>
      </c>
    </row>
    <row r="87" spans="5:14" x14ac:dyDescent="0.25">
      <c r="E87">
        <v>67.300809999999998</v>
      </c>
      <c r="F87">
        <v>223.99999</v>
      </c>
      <c r="G87">
        <v>2035.7244000000001</v>
      </c>
      <c r="I87">
        <f t="shared" si="4"/>
        <v>5.8303787878912772E-3</v>
      </c>
      <c r="K87">
        <f t="shared" si="5"/>
        <v>-5.072679856210871E-2</v>
      </c>
      <c r="L87">
        <f t="shared" si="6"/>
        <v>-0.69919000000000153</v>
      </c>
      <c r="N87" s="4">
        <f t="shared" si="7"/>
        <v>83.023328873753343</v>
      </c>
    </row>
    <row r="88" spans="5:14" x14ac:dyDescent="0.25">
      <c r="E88">
        <v>67.284109999999998</v>
      </c>
      <c r="F88">
        <v>223.99999</v>
      </c>
      <c r="G88">
        <v>2060.3975999999998</v>
      </c>
      <c r="I88">
        <f t="shared" si="4"/>
        <v>3.2280378787902464E-2</v>
      </c>
      <c r="K88">
        <f t="shared" si="5"/>
        <v>-2.785441256209753E-2</v>
      </c>
      <c r="L88">
        <f t="shared" si="6"/>
        <v>-0.71589000000000169</v>
      </c>
      <c r="N88" s="4">
        <f t="shared" si="7"/>
        <v>84.023620773534404</v>
      </c>
    </row>
    <row r="89" spans="5:14" x14ac:dyDescent="0.25">
      <c r="E89">
        <v>67.222970000000004</v>
      </c>
      <c r="F89">
        <v>223.99999</v>
      </c>
      <c r="G89">
        <v>2085.0707000000002</v>
      </c>
      <c r="I89">
        <f t="shared" si="4"/>
        <v>7.9803787878915955E-3</v>
      </c>
      <c r="K89">
        <f t="shared" si="5"/>
        <v>-5.5732012062108427E-2</v>
      </c>
      <c r="L89">
        <f t="shared" si="6"/>
        <v>-0.77702999999999633</v>
      </c>
      <c r="N89" s="4">
        <f t="shared" si="7"/>
        <v>85.023908619151868</v>
      </c>
    </row>
    <row r="90" spans="5:14" x14ac:dyDescent="0.25">
      <c r="E90">
        <v>67.254109999999997</v>
      </c>
      <c r="F90">
        <v>224.00004999999999</v>
      </c>
      <c r="G90">
        <v>2109.7433999999998</v>
      </c>
      <c r="I90">
        <f t="shared" si="4"/>
        <v>1.8380378787895779E-2</v>
      </c>
      <c r="K90">
        <f t="shared" si="5"/>
        <v>-4.8909553562104191E-2</v>
      </c>
      <c r="L90">
        <f t="shared" si="6"/>
        <v>-0.74589000000000283</v>
      </c>
      <c r="N90" s="4">
        <f t="shared" si="7"/>
        <v>86.024180248114803</v>
      </c>
    </row>
    <row r="91" spans="5:14" x14ac:dyDescent="0.25">
      <c r="E91">
        <v>67.231390000000005</v>
      </c>
      <c r="F91">
        <v>223.99999</v>
      </c>
      <c r="G91">
        <v>2134.4164999999998</v>
      </c>
      <c r="I91">
        <f t="shared" si="4"/>
        <v>3.8020378787905429E-2</v>
      </c>
      <c r="K91">
        <f t="shared" si="5"/>
        <v>-3.284715306209457E-2</v>
      </c>
      <c r="L91">
        <f t="shared" si="6"/>
        <v>-0.76860999999999535</v>
      </c>
      <c r="N91" s="4">
        <f t="shared" si="7"/>
        <v>87.024468093732253</v>
      </c>
    </row>
    <row r="92" spans="5:14" x14ac:dyDescent="0.25">
      <c r="E92">
        <v>67.293499999999995</v>
      </c>
      <c r="F92">
        <v>223.99999</v>
      </c>
      <c r="G92">
        <v>2159.0895999999998</v>
      </c>
      <c r="I92">
        <f t="shared" si="4"/>
        <v>7.2803787878967796E-3</v>
      </c>
      <c r="K92">
        <f t="shared" si="5"/>
        <v>-6.7164752562103192E-2</v>
      </c>
      <c r="L92">
        <f t="shared" si="6"/>
        <v>-0.70650000000000546</v>
      </c>
      <c r="N92" s="4">
        <f t="shared" si="7"/>
        <v>88.024755939349703</v>
      </c>
    </row>
    <row r="93" spans="5:14" x14ac:dyDescent="0.25">
      <c r="E93">
        <v>67.314909999999998</v>
      </c>
      <c r="F93">
        <v>223.99999</v>
      </c>
      <c r="G93">
        <v>2183.7624000000001</v>
      </c>
      <c r="I93">
        <f t="shared" si="4"/>
        <v>2.0580378787911968E-2</v>
      </c>
      <c r="K93">
        <f t="shared" si="5"/>
        <v>-5.744230856208804E-2</v>
      </c>
      <c r="L93">
        <f t="shared" si="6"/>
        <v>-0.68509000000000242</v>
      </c>
      <c r="N93" s="4">
        <f t="shared" si="7"/>
        <v>89.025031622476277</v>
      </c>
    </row>
    <row r="94" spans="5:14" x14ac:dyDescent="0.25">
      <c r="E94">
        <v>67.334580000000003</v>
      </c>
      <c r="F94">
        <v>223.99993000000001</v>
      </c>
      <c r="G94">
        <v>2208.4355999999998</v>
      </c>
      <c r="I94">
        <f t="shared" si="4"/>
        <v>6.8580378787913787E-2</v>
      </c>
      <c r="K94">
        <f t="shared" si="5"/>
        <v>-1.3019922562086172E-2</v>
      </c>
      <c r="L94">
        <f t="shared" si="6"/>
        <v>-0.66541999999999746</v>
      </c>
      <c r="N94" s="4">
        <f t="shared" si="7"/>
        <v>90.025323522257338</v>
      </c>
    </row>
    <row r="95" spans="5:14" x14ac:dyDescent="0.25">
      <c r="E95">
        <v>67.259659999999997</v>
      </c>
      <c r="F95">
        <v>223.99999</v>
      </c>
      <c r="G95">
        <v>2233.1087000000002</v>
      </c>
      <c r="I95">
        <f t="shared" si="4"/>
        <v>3.3220378787916616E-2</v>
      </c>
      <c r="K95">
        <f t="shared" si="5"/>
        <v>-5.1957522062083428E-2</v>
      </c>
      <c r="L95">
        <f t="shared" si="6"/>
        <v>-0.74034000000000333</v>
      </c>
      <c r="N95" s="4">
        <f t="shared" si="7"/>
        <v>91.025611367874816</v>
      </c>
    </row>
    <row r="96" spans="5:14" x14ac:dyDescent="0.25">
      <c r="E96">
        <v>67.196010000000001</v>
      </c>
      <c r="F96">
        <v>223.99999</v>
      </c>
      <c r="G96">
        <v>2257.7817</v>
      </c>
      <c r="I96">
        <f t="shared" si="4"/>
        <v>6.7503787878990806E-3</v>
      </c>
      <c r="K96">
        <f t="shared" si="5"/>
        <v>-8.2005107062100902E-2</v>
      </c>
      <c r="L96">
        <f t="shared" si="6"/>
        <v>-0.80398999999999887</v>
      </c>
      <c r="N96" s="4">
        <f t="shared" si="7"/>
        <v>92.025895159328627</v>
      </c>
    </row>
    <row r="97" spans="5:14" x14ac:dyDescent="0.25">
      <c r="E97">
        <v>67.317909999999998</v>
      </c>
      <c r="F97">
        <v>223.99999</v>
      </c>
      <c r="G97">
        <v>2282.4546999999998</v>
      </c>
      <c r="I97">
        <f t="shared" si="4"/>
        <v>4.5760378787917944E-2</v>
      </c>
      <c r="K97">
        <f t="shared" si="5"/>
        <v>-4.6572692062082033E-2</v>
      </c>
      <c r="L97">
        <f t="shared" si="6"/>
        <v>-0.68209000000000231</v>
      </c>
      <c r="N97" s="4">
        <f t="shared" si="7"/>
        <v>93.026178950782437</v>
      </c>
    </row>
    <row r="98" spans="5:14" x14ac:dyDescent="0.25">
      <c r="E98">
        <v>67.32011</v>
      </c>
      <c r="F98">
        <v>223.99999</v>
      </c>
      <c r="G98">
        <v>2307.1278000000002</v>
      </c>
      <c r="I98">
        <f t="shared" si="4"/>
        <v>4.4203787878984713E-3</v>
      </c>
      <c r="K98">
        <f t="shared" si="5"/>
        <v>-9.1490291562101533E-2</v>
      </c>
      <c r="L98">
        <f t="shared" si="6"/>
        <v>-0.67989000000000033</v>
      </c>
      <c r="N98" s="4">
        <f t="shared" si="7"/>
        <v>94.026466796399902</v>
      </c>
    </row>
    <row r="99" spans="5:14" x14ac:dyDescent="0.25">
      <c r="E99">
        <v>67.235609999999994</v>
      </c>
      <c r="F99">
        <v>223.99999</v>
      </c>
      <c r="G99">
        <v>2331.8008</v>
      </c>
      <c r="I99">
        <f t="shared" si="4"/>
        <v>6.0320378787906748E-2</v>
      </c>
      <c r="K99">
        <f t="shared" si="5"/>
        <v>-3.9167876562093251E-2</v>
      </c>
      <c r="L99">
        <f t="shared" si="6"/>
        <v>-0.7643900000000059</v>
      </c>
      <c r="N99" s="4">
        <f t="shared" si="7"/>
        <v>95.026750587853712</v>
      </c>
    </row>
    <row r="100" spans="5:14" x14ac:dyDescent="0.25">
      <c r="E100">
        <v>67.265799999999999</v>
      </c>
      <c r="F100">
        <v>223.99999</v>
      </c>
      <c r="G100">
        <v>2356.4737</v>
      </c>
      <c r="I100">
        <f t="shared" si="4"/>
        <v>6.2520378787894515E-2</v>
      </c>
      <c r="K100">
        <f t="shared" si="5"/>
        <v>-4.05454470621055E-2</v>
      </c>
      <c r="L100">
        <f t="shared" si="6"/>
        <v>-0.7342000000000013</v>
      </c>
      <c r="N100" s="4">
        <f t="shared" si="7"/>
        <v>96.027030325143912</v>
      </c>
    </row>
    <row r="101" spans="5:14" x14ac:dyDescent="0.25">
      <c r="E101">
        <v>67.315160000000006</v>
      </c>
      <c r="F101">
        <v>223.99999</v>
      </c>
      <c r="G101">
        <v>2381.1468</v>
      </c>
      <c r="I101">
        <f t="shared" si="4"/>
        <v>3.1420378787913705E-2</v>
      </c>
      <c r="K101">
        <f t="shared" si="5"/>
        <v>-7.5223046562086282E-2</v>
      </c>
      <c r="L101">
        <f t="shared" si="6"/>
        <v>-0.68483999999999412</v>
      </c>
      <c r="N101" s="4">
        <f t="shared" si="7"/>
        <v>97.027318170761362</v>
      </c>
    </row>
    <row r="102" spans="5:14" x14ac:dyDescent="0.25">
      <c r="E102">
        <v>67.212379999999996</v>
      </c>
      <c r="F102">
        <v>223.99999</v>
      </c>
      <c r="G102">
        <v>2405.8198000000002</v>
      </c>
      <c r="I102">
        <f t="shared" si="4"/>
        <v>2.6203787878955609E-3</v>
      </c>
      <c r="K102">
        <f t="shared" si="5"/>
        <v>-0.10760063156210448</v>
      </c>
      <c r="L102">
        <f t="shared" si="6"/>
        <v>-0.78762000000000398</v>
      </c>
      <c r="N102" s="4">
        <f t="shared" si="7"/>
        <v>98.027601962215201</v>
      </c>
    </row>
    <row r="103" spans="5:14" x14ac:dyDescent="0.25">
      <c r="E103">
        <v>67.183570000000003</v>
      </c>
      <c r="F103">
        <v>223.99999</v>
      </c>
      <c r="G103">
        <v>2430.4929000000002</v>
      </c>
      <c r="I103">
        <f t="shared" si="4"/>
        <v>2.8920378787915979E-2</v>
      </c>
      <c r="K103">
        <f t="shared" si="5"/>
        <v>-8.4878231062084031E-2</v>
      </c>
      <c r="L103">
        <f t="shared" si="6"/>
        <v>-0.81642999999999688</v>
      </c>
      <c r="N103" s="4">
        <f t="shared" si="7"/>
        <v>99.027889807832651</v>
      </c>
    </row>
    <row r="104" spans="5:14" x14ac:dyDescent="0.25">
      <c r="E104">
        <v>67.267709999999994</v>
      </c>
      <c r="F104">
        <v>223.99999</v>
      </c>
      <c r="G104">
        <v>2455.1658000000002</v>
      </c>
      <c r="I104">
        <f t="shared" si="4"/>
        <v>-9.7196212120991277E-3</v>
      </c>
      <c r="K104">
        <f t="shared" si="5"/>
        <v>-0.12709580156209915</v>
      </c>
      <c r="L104">
        <f t="shared" si="6"/>
        <v>-0.7322900000000061</v>
      </c>
      <c r="N104" s="4">
        <f t="shared" si="7"/>
        <v>100.02816954512285</v>
      </c>
    </row>
    <row r="105" spans="5:14" x14ac:dyDescent="0.25">
      <c r="E105">
        <v>67.279110000000003</v>
      </c>
      <c r="F105">
        <v>223.99999</v>
      </c>
      <c r="G105">
        <v>2479.8388</v>
      </c>
      <c r="I105">
        <f t="shared" si="4"/>
        <v>1.39203787879012E-2</v>
      </c>
      <c r="K105">
        <f t="shared" si="5"/>
        <v>-0.10703338656209882</v>
      </c>
      <c r="L105">
        <f t="shared" si="6"/>
        <v>-0.72088999999999714</v>
      </c>
      <c r="N105" s="4">
        <f t="shared" si="7"/>
        <v>101.02845333657666</v>
      </c>
    </row>
    <row r="106" spans="5:14" x14ac:dyDescent="0.25">
      <c r="E106">
        <v>67.275009999999995</v>
      </c>
      <c r="F106">
        <v>223.99999</v>
      </c>
      <c r="G106">
        <v>2504.5118000000002</v>
      </c>
      <c r="I106">
        <f t="shared" si="4"/>
        <v>-1.9119621212098536E-2</v>
      </c>
      <c r="K106">
        <f t="shared" si="5"/>
        <v>-0.14365097156209855</v>
      </c>
      <c r="L106">
        <f t="shared" si="6"/>
        <v>-0.72499000000000535</v>
      </c>
      <c r="N106" s="4">
        <f t="shared" si="7"/>
        <v>102.02873712803049</v>
      </c>
    </row>
    <row r="107" spans="5:14" x14ac:dyDescent="0.25">
      <c r="E107">
        <v>67.231309999999993</v>
      </c>
      <c r="F107">
        <v>223.99999</v>
      </c>
      <c r="G107">
        <v>2529.1849000000002</v>
      </c>
      <c r="I107">
        <f t="shared" si="4"/>
        <v>9.7803787878945059E-3</v>
      </c>
      <c r="K107">
        <f t="shared" si="5"/>
        <v>-0.11832857106210554</v>
      </c>
      <c r="L107">
        <f t="shared" si="6"/>
        <v>-0.76869000000000653</v>
      </c>
      <c r="N107" s="4">
        <f t="shared" si="7"/>
        <v>103.02902497364794</v>
      </c>
    </row>
    <row r="108" spans="5:14" x14ac:dyDescent="0.25">
      <c r="E108">
        <v>67.27458</v>
      </c>
      <c r="F108">
        <v>223.99999</v>
      </c>
      <c r="G108">
        <v>2553.8579</v>
      </c>
      <c r="I108">
        <f t="shared" si="4"/>
        <v>-5.6796212120957534E-3</v>
      </c>
      <c r="K108">
        <f t="shared" si="5"/>
        <v>-0.13736615606209573</v>
      </c>
      <c r="L108">
        <f t="shared" si="6"/>
        <v>-0.72541999999999973</v>
      </c>
      <c r="N108" s="4">
        <f t="shared" si="7"/>
        <v>104.02930876510175</v>
      </c>
    </row>
    <row r="109" spans="5:14" x14ac:dyDescent="0.25">
      <c r="E109">
        <v>67.319010000000006</v>
      </c>
      <c r="F109">
        <v>223.99991</v>
      </c>
      <c r="G109">
        <v>2578.5308</v>
      </c>
      <c r="I109">
        <f t="shared" si="4"/>
        <v>-1.1479621212089341E-2</v>
      </c>
      <c r="K109">
        <f t="shared" si="5"/>
        <v>-0.14674372656208934</v>
      </c>
      <c r="L109">
        <f t="shared" si="6"/>
        <v>-0.68098999999999421</v>
      </c>
      <c r="N109" s="4">
        <f>(G109-$G$5)/24.666+1</f>
        <v>105.02958850239195</v>
      </c>
    </row>
    <row r="110" spans="5:14" x14ac:dyDescent="0.25">
      <c r="E110">
        <v>67.24691</v>
      </c>
      <c r="F110">
        <v>223.99999</v>
      </c>
      <c r="G110">
        <v>2603.2040000000002</v>
      </c>
      <c r="I110">
        <f t="shared" si="4"/>
        <v>-2.9279621212083384E-2</v>
      </c>
      <c r="K110">
        <f t="shared" si="5"/>
        <v>-0.16812134056208339</v>
      </c>
      <c r="L110">
        <f t="shared" si="6"/>
        <v>-0.75309000000000026</v>
      </c>
      <c r="N110" s="4">
        <f t="shared" ref="N110:N136" si="8">(G110-$G$5)/24.666+1</f>
        <v>106.02988040217303</v>
      </c>
    </row>
    <row r="111" spans="5:14" x14ac:dyDescent="0.25">
      <c r="E111">
        <v>67.186509999999998</v>
      </c>
      <c r="F111">
        <v>223.99999</v>
      </c>
      <c r="G111">
        <v>2627.8769000000002</v>
      </c>
      <c r="I111">
        <f t="shared" si="4"/>
        <v>-3.0196212121040844E-3</v>
      </c>
      <c r="K111">
        <f t="shared" si="5"/>
        <v>-0.1454389110621041</v>
      </c>
      <c r="L111">
        <f t="shared" si="6"/>
        <v>-0.8134900000000016</v>
      </c>
      <c r="N111" s="4">
        <f t="shared" si="8"/>
        <v>107.03016013946323</v>
      </c>
    </row>
    <row r="112" spans="5:14" x14ac:dyDescent="0.25">
      <c r="E112">
        <v>67.268709999999999</v>
      </c>
      <c r="F112">
        <v>223.9999</v>
      </c>
      <c r="G112">
        <v>2652.5500999999999</v>
      </c>
      <c r="I112">
        <f t="shared" si="4"/>
        <v>-3.6379621212091706E-2</v>
      </c>
      <c r="K112">
        <f t="shared" si="5"/>
        <v>-0.18237652506209168</v>
      </c>
      <c r="L112">
        <f t="shared" si="6"/>
        <v>-0.73129000000000133</v>
      </c>
      <c r="N112" s="4">
        <f t="shared" si="8"/>
        <v>108.0304520392443</v>
      </c>
    </row>
    <row r="113" spans="5:14" x14ac:dyDescent="0.25">
      <c r="E113">
        <v>67.347610000000003</v>
      </c>
      <c r="F113">
        <v>223.99999</v>
      </c>
      <c r="G113">
        <v>2677.2231000000002</v>
      </c>
      <c r="I113">
        <f t="shared" si="4"/>
        <v>-1.0196212120945347E-3</v>
      </c>
      <c r="K113">
        <f t="shared" si="5"/>
        <v>-0.15059411006209455</v>
      </c>
      <c r="L113">
        <f t="shared" si="6"/>
        <v>-0.65238999999999692</v>
      </c>
      <c r="N113" s="4">
        <f t="shared" si="8"/>
        <v>109.03073583069813</v>
      </c>
    </row>
    <row r="114" spans="5:14" x14ac:dyDescent="0.25">
      <c r="E114">
        <v>67.282870000000003</v>
      </c>
      <c r="F114">
        <v>224.00008</v>
      </c>
      <c r="G114">
        <v>2701.8960999999999</v>
      </c>
      <c r="I114">
        <f t="shared" si="4"/>
        <v>-1.4796212120984364E-3</v>
      </c>
      <c r="K114">
        <f t="shared" si="5"/>
        <v>-0.15463169506209845</v>
      </c>
      <c r="L114">
        <f t="shared" si="6"/>
        <v>-0.71712999999999738</v>
      </c>
      <c r="N114" s="4">
        <f t="shared" si="8"/>
        <v>110.03101962215194</v>
      </c>
    </row>
    <row r="115" spans="5:14" x14ac:dyDescent="0.25">
      <c r="E115">
        <v>67.363510000000005</v>
      </c>
      <c r="F115">
        <v>223.99999</v>
      </c>
      <c r="G115">
        <v>2726.5691000000002</v>
      </c>
      <c r="I115">
        <f t="shared" si="4"/>
        <v>-2.0279621212097254E-2</v>
      </c>
      <c r="K115">
        <f t="shared" si="5"/>
        <v>-0.17700928006209726</v>
      </c>
      <c r="L115">
        <f t="shared" si="6"/>
        <v>-0.63648999999999489</v>
      </c>
      <c r="N115" s="4">
        <f t="shared" si="8"/>
        <v>111.03130341360577</v>
      </c>
    </row>
    <row r="116" spans="5:14" x14ac:dyDescent="0.25">
      <c r="E116">
        <v>67.315430000000006</v>
      </c>
      <c r="F116">
        <v>223.99999</v>
      </c>
      <c r="G116">
        <v>2751.2422000000001</v>
      </c>
      <c r="I116">
        <f t="shared" si="4"/>
        <v>-6.1962121208125609E-4</v>
      </c>
      <c r="K116">
        <f t="shared" si="5"/>
        <v>-0.16092687956208129</v>
      </c>
      <c r="L116">
        <f t="shared" si="6"/>
        <v>-0.68456999999999368</v>
      </c>
      <c r="N116" s="4">
        <f t="shared" si="8"/>
        <v>112.03159125922322</v>
      </c>
    </row>
    <row r="117" spans="5:14" x14ac:dyDescent="0.25">
      <c r="E117">
        <v>67.356210000000004</v>
      </c>
      <c r="F117">
        <v>223.99991</v>
      </c>
      <c r="G117">
        <v>2775.9151000000002</v>
      </c>
      <c r="I117">
        <f t="shared" si="4"/>
        <v>-5.4796212120891141E-3</v>
      </c>
      <c r="K117">
        <f t="shared" si="5"/>
        <v>-0.16936445006208911</v>
      </c>
      <c r="L117">
        <f t="shared" si="6"/>
        <v>-0.64378999999999564</v>
      </c>
      <c r="N117" s="4">
        <f t="shared" si="8"/>
        <v>113.03187099651342</v>
      </c>
    </row>
    <row r="118" spans="5:14" x14ac:dyDescent="0.25">
      <c r="E118">
        <v>67.323909999999998</v>
      </c>
      <c r="F118">
        <v>223.99999</v>
      </c>
      <c r="G118">
        <v>2800.5880999999999</v>
      </c>
      <c r="I118">
        <f t="shared" si="4"/>
        <v>-4.2796212121061217E-3</v>
      </c>
      <c r="K118">
        <f t="shared" si="5"/>
        <v>-0.17174203506210611</v>
      </c>
      <c r="L118">
        <f t="shared" si="6"/>
        <v>-0.67609000000000208</v>
      </c>
      <c r="N118" s="4">
        <f t="shared" si="8"/>
        <v>114.03215478796723</v>
      </c>
    </row>
    <row r="119" spans="5:14" x14ac:dyDescent="0.25">
      <c r="E119">
        <v>67.210310000000007</v>
      </c>
      <c r="F119">
        <v>223.99999</v>
      </c>
      <c r="G119">
        <v>2825.2613000000001</v>
      </c>
      <c r="I119">
        <f t="shared" si="4"/>
        <v>-2.9019621212086122E-2</v>
      </c>
      <c r="K119">
        <f t="shared" si="5"/>
        <v>-0.20005964906208612</v>
      </c>
      <c r="L119">
        <f t="shared" si="6"/>
        <v>-0.78968999999999312</v>
      </c>
      <c r="N119" s="4">
        <f t="shared" si="8"/>
        <v>115.03244668774832</v>
      </c>
    </row>
    <row r="120" spans="5:14" x14ac:dyDescent="0.25">
      <c r="E120">
        <v>67.250709999999998</v>
      </c>
      <c r="F120">
        <v>223.99999</v>
      </c>
      <c r="G120">
        <v>2849.9342999999999</v>
      </c>
      <c r="I120">
        <f t="shared" si="4"/>
        <v>-2.4196212120841665E-3</v>
      </c>
      <c r="K120">
        <f t="shared" si="5"/>
        <v>-0.17703723406208416</v>
      </c>
      <c r="L120">
        <f t="shared" si="6"/>
        <v>-0.74929000000000201</v>
      </c>
      <c r="N120" s="4">
        <f t="shared" si="8"/>
        <v>116.03273047920213</v>
      </c>
    </row>
    <row r="121" spans="5:14" x14ac:dyDescent="0.25">
      <c r="E121">
        <v>67.269710000000003</v>
      </c>
      <c r="F121">
        <v>223.99999</v>
      </c>
      <c r="G121">
        <v>2874.6071999999999</v>
      </c>
      <c r="I121">
        <f t="shared" si="4"/>
        <v>2.3520378787907248E-2</v>
      </c>
      <c r="K121">
        <f t="shared" si="5"/>
        <v>-0.15467480456209276</v>
      </c>
      <c r="L121">
        <f t="shared" si="6"/>
        <v>-0.73028999999999655</v>
      </c>
      <c r="N121" s="4">
        <f t="shared" si="8"/>
        <v>117.03301021649233</v>
      </c>
    </row>
    <row r="122" spans="5:14" x14ac:dyDescent="0.25">
      <c r="E122">
        <v>67.274609999999996</v>
      </c>
      <c r="F122">
        <v>223.99999</v>
      </c>
      <c r="G122">
        <v>2899.2800999999999</v>
      </c>
      <c r="I122">
        <f t="shared" si="4"/>
        <v>4.220378787891832E-3</v>
      </c>
      <c r="K122">
        <f t="shared" si="5"/>
        <v>-0.17755237506210814</v>
      </c>
      <c r="L122">
        <f t="shared" si="6"/>
        <v>-0.72539000000000442</v>
      </c>
      <c r="N122" s="4">
        <f t="shared" si="8"/>
        <v>118.03328995378253</v>
      </c>
    </row>
    <row r="123" spans="5:14" x14ac:dyDescent="0.25">
      <c r="E123">
        <v>67.330269999999999</v>
      </c>
      <c r="F123">
        <v>223.99999</v>
      </c>
      <c r="G123">
        <v>2923.9533000000001</v>
      </c>
      <c r="I123">
        <f t="shared" si="4"/>
        <v>2.4803787879079664E-3</v>
      </c>
      <c r="K123">
        <f t="shared" si="5"/>
        <v>-0.18286998906209206</v>
      </c>
      <c r="L123">
        <f t="shared" si="6"/>
        <v>-0.66973000000000127</v>
      </c>
      <c r="N123" s="4">
        <f t="shared" si="8"/>
        <v>119.0335818535636</v>
      </c>
    </row>
    <row r="124" spans="5:14" x14ac:dyDescent="0.25">
      <c r="E124">
        <v>67.291409999999999</v>
      </c>
      <c r="F124">
        <v>223.99999</v>
      </c>
      <c r="G124">
        <v>2948.6262000000002</v>
      </c>
      <c r="I124">
        <f t="shared" si="4"/>
        <v>-6.3579621212085158E-2</v>
      </c>
      <c r="K124">
        <f t="shared" si="5"/>
        <v>-0.2525075595620852</v>
      </c>
      <c r="L124">
        <f t="shared" si="6"/>
        <v>-0.70859000000000094</v>
      </c>
      <c r="N124" s="4">
        <f t="shared" si="8"/>
        <v>120.0338615908538</v>
      </c>
    </row>
    <row r="125" spans="5:14" x14ac:dyDescent="0.25">
      <c r="E125">
        <v>67.370909999999995</v>
      </c>
      <c r="F125">
        <v>223.99999</v>
      </c>
      <c r="G125">
        <v>2973.2991000000002</v>
      </c>
      <c r="I125">
        <f t="shared" si="4"/>
        <v>-2.3479621212089796E-2</v>
      </c>
      <c r="K125">
        <f t="shared" si="5"/>
        <v>-0.2159851300620898</v>
      </c>
      <c r="L125">
        <f t="shared" si="6"/>
        <v>-0.62909000000000503</v>
      </c>
      <c r="N125" s="4">
        <f t="shared" si="8"/>
        <v>121.034141328144</v>
      </c>
    </row>
    <row r="126" spans="5:14" x14ac:dyDescent="0.25">
      <c r="E126">
        <v>67.287809999999993</v>
      </c>
      <c r="F126">
        <v>224.00004999999999</v>
      </c>
      <c r="G126">
        <v>2997.9724000000001</v>
      </c>
      <c r="I126">
        <f t="shared" si="4"/>
        <v>2.0378787894514971E-5</v>
      </c>
      <c r="K126">
        <f t="shared" si="5"/>
        <v>-0.19606275856210548</v>
      </c>
      <c r="L126">
        <f t="shared" si="6"/>
        <v>-0.71219000000000676</v>
      </c>
      <c r="N126" s="4">
        <f t="shared" si="8"/>
        <v>122.0344372820887</v>
      </c>
    </row>
    <row r="127" spans="5:14" x14ac:dyDescent="0.25">
      <c r="E127">
        <v>67.247569999999996</v>
      </c>
      <c r="F127">
        <v>223.99999</v>
      </c>
      <c r="G127">
        <v>3022.6453000000001</v>
      </c>
      <c r="I127">
        <f t="shared" si="4"/>
        <v>-3.377962121209066E-2</v>
      </c>
      <c r="K127">
        <f t="shared" si="5"/>
        <v>-0.23344032906209067</v>
      </c>
      <c r="L127">
        <f t="shared" si="6"/>
        <v>-0.75243000000000393</v>
      </c>
      <c r="N127" s="4">
        <f t="shared" si="8"/>
        <v>123.0347170193789</v>
      </c>
    </row>
    <row r="128" spans="5:14" x14ac:dyDescent="0.25">
      <c r="E128">
        <v>67.326610000000002</v>
      </c>
      <c r="F128">
        <v>223.99999</v>
      </c>
      <c r="G128">
        <v>3047.3184000000001</v>
      </c>
      <c r="I128">
        <f t="shared" si="4"/>
        <v>-3.1779621212081111E-2</v>
      </c>
      <c r="K128">
        <f t="shared" si="5"/>
        <v>-0.23501792856208115</v>
      </c>
      <c r="L128">
        <f t="shared" si="6"/>
        <v>-0.67338999999999771</v>
      </c>
      <c r="N128" s="4">
        <f t="shared" si="8"/>
        <v>124.03500486499635</v>
      </c>
    </row>
    <row r="129" spans="5:14" x14ac:dyDescent="0.25">
      <c r="E129">
        <v>67.409009999999995</v>
      </c>
      <c r="F129">
        <v>223.99999</v>
      </c>
      <c r="G129">
        <v>3071.9915000000001</v>
      </c>
      <c r="I129">
        <f t="shared" si="4"/>
        <v>-1.8719621212085258E-2</v>
      </c>
      <c r="K129">
        <f t="shared" si="5"/>
        <v>-0.22553552806208527</v>
      </c>
      <c r="L129">
        <f t="shared" si="6"/>
        <v>-0.59099000000000501</v>
      </c>
      <c r="N129" s="4">
        <f t="shared" si="8"/>
        <v>125.0352927106138</v>
      </c>
    </row>
    <row r="130" spans="5:14" x14ac:dyDescent="0.25">
      <c r="E130">
        <v>67.287809999999993</v>
      </c>
      <c r="F130">
        <v>223.99991</v>
      </c>
      <c r="G130">
        <v>3096.6644000000001</v>
      </c>
      <c r="I130">
        <f t="shared" si="4"/>
        <v>-3.5079621212105394E-2</v>
      </c>
      <c r="K130">
        <f t="shared" si="5"/>
        <v>-0.24547309856210542</v>
      </c>
      <c r="L130">
        <f t="shared" si="6"/>
        <v>-0.71219000000000676</v>
      </c>
      <c r="N130" s="4">
        <f t="shared" si="8"/>
        <v>126.035572447904</v>
      </c>
    </row>
    <row r="131" spans="5:14" x14ac:dyDescent="0.25">
      <c r="E131">
        <v>67.459010000000006</v>
      </c>
      <c r="F131">
        <v>223.99999</v>
      </c>
      <c r="G131">
        <v>3121.3375000000001</v>
      </c>
      <c r="I131">
        <f t="shared" si="4"/>
        <v>-1.9479621212099119E-2</v>
      </c>
      <c r="K131">
        <f t="shared" si="5"/>
        <v>-0.23345069806209912</v>
      </c>
      <c r="L131">
        <f t="shared" si="6"/>
        <v>-0.54098999999999364</v>
      </c>
      <c r="N131" s="4">
        <f t="shared" si="8"/>
        <v>127.03586029352144</v>
      </c>
    </row>
    <row r="132" spans="5:14" x14ac:dyDescent="0.25">
      <c r="E132">
        <v>67.326009999999997</v>
      </c>
      <c r="F132">
        <v>223.99992</v>
      </c>
      <c r="G132">
        <v>3146.0104000000001</v>
      </c>
      <c r="I132">
        <f t="shared" si="4"/>
        <v>-6.1779621212082247E-2</v>
      </c>
      <c r="K132">
        <f t="shared" si="5"/>
        <v>-0.27932826856208226</v>
      </c>
      <c r="L132">
        <f t="shared" si="6"/>
        <v>-0.67399000000000342</v>
      </c>
      <c r="N132" s="4">
        <f t="shared" si="8"/>
        <v>128.03614003081162</v>
      </c>
    </row>
    <row r="133" spans="5:14" x14ac:dyDescent="0.25">
      <c r="E133">
        <v>67.001310000000004</v>
      </c>
      <c r="F133">
        <v>223.99999</v>
      </c>
      <c r="G133">
        <v>3170.6833999999999</v>
      </c>
      <c r="I133">
        <f t="shared" si="4"/>
        <v>1.192037878789165E-2</v>
      </c>
      <c r="K133">
        <f t="shared" si="5"/>
        <v>-0.20920585356210836</v>
      </c>
      <c r="L133">
        <f t="shared" si="6"/>
        <v>-0.9986899999999963</v>
      </c>
      <c r="N133" s="4">
        <f t="shared" si="8"/>
        <v>129.03642382226545</v>
      </c>
    </row>
    <row r="134" spans="5:14" x14ac:dyDescent="0.25">
      <c r="E134">
        <v>67.029409999999999</v>
      </c>
      <c r="F134">
        <v>223.99999</v>
      </c>
      <c r="G134">
        <v>3195.3564999999999</v>
      </c>
      <c r="I134">
        <f t="shared" ref="I134:I136" si="9">F266-$J$5</f>
        <v>0.10292037878789984</v>
      </c>
      <c r="K134">
        <f t="shared" ref="K134:K136" si="10">-(G134-$G$5)*0.000145+0.236805+I134</f>
        <v>-0.12178345306210014</v>
      </c>
      <c r="L134">
        <f t="shared" ref="L134:L136" si="11">E134-77.5+19/2</f>
        <v>-0.9705900000000014</v>
      </c>
      <c r="N134" s="4">
        <f t="shared" si="8"/>
        <v>130.03671166788291</v>
      </c>
    </row>
    <row r="135" spans="5:14" x14ac:dyDescent="0.25">
      <c r="E135">
        <v>67.294089999999997</v>
      </c>
      <c r="F135">
        <v>223.99999</v>
      </c>
      <c r="G135">
        <v>3220.0295999999998</v>
      </c>
      <c r="I135">
        <f t="shared" si="9"/>
        <v>7.2037878791775256E-4</v>
      </c>
      <c r="K135">
        <f t="shared" si="10"/>
        <v>-0.2275610525620822</v>
      </c>
      <c r="L135">
        <f t="shared" si="11"/>
        <v>-0.70591000000000292</v>
      </c>
      <c r="N135" s="4">
        <f t="shared" si="8"/>
        <v>131.03699951350035</v>
      </c>
    </row>
    <row r="136" spans="5:14" x14ac:dyDescent="0.25">
      <c r="E136">
        <v>67.296109999999999</v>
      </c>
      <c r="F136">
        <v>223.99999</v>
      </c>
      <c r="G136">
        <v>3244.7024999999999</v>
      </c>
      <c r="I136">
        <f t="shared" si="9"/>
        <v>-2.6519621212088396E-2</v>
      </c>
      <c r="K136">
        <f t="shared" si="10"/>
        <v>-0.25837862306208836</v>
      </c>
      <c r="L136">
        <f t="shared" si="11"/>
        <v>-0.70389000000000124</v>
      </c>
      <c r="N136" s="4">
        <f t="shared" si="8"/>
        <v>132.03727925079056</v>
      </c>
    </row>
    <row r="137" spans="5:14" x14ac:dyDescent="0.25">
      <c r="E137">
        <v>77.500010000000003</v>
      </c>
      <c r="F137">
        <v>237.08878999999999</v>
      </c>
      <c r="G137">
        <v>12.536580000000001</v>
      </c>
    </row>
    <row r="138" spans="5:14" x14ac:dyDescent="0.25">
      <c r="E138">
        <v>77.500069999999994</v>
      </c>
      <c r="F138">
        <v>237.13668000000001</v>
      </c>
      <c r="G138">
        <v>37.209940000000003</v>
      </c>
    </row>
    <row r="139" spans="5:14" x14ac:dyDescent="0.25">
      <c r="E139">
        <v>77.499939999999995</v>
      </c>
      <c r="F139">
        <v>237.16569000000001</v>
      </c>
      <c r="G139">
        <v>61.882750000000001</v>
      </c>
    </row>
    <row r="140" spans="5:14" x14ac:dyDescent="0.25">
      <c r="E140">
        <v>77.500010000000003</v>
      </c>
      <c r="F140">
        <v>237.15709000000001</v>
      </c>
      <c r="G140">
        <v>86.555880000000002</v>
      </c>
    </row>
    <row r="141" spans="5:14" x14ac:dyDescent="0.25">
      <c r="E141">
        <v>77.500010000000003</v>
      </c>
      <c r="F141">
        <v>237.0806</v>
      </c>
      <c r="G141">
        <v>111.22869</v>
      </c>
    </row>
    <row r="142" spans="5:14" x14ac:dyDescent="0.25">
      <c r="E142">
        <v>77.500060000000005</v>
      </c>
      <c r="F142">
        <v>237.07029</v>
      </c>
      <c r="G142">
        <v>135.90173999999999</v>
      </c>
    </row>
    <row r="143" spans="5:14" x14ac:dyDescent="0.25">
      <c r="E143">
        <v>77.500010000000003</v>
      </c>
      <c r="F143">
        <v>237.08229</v>
      </c>
      <c r="G143">
        <v>160.57501999999999</v>
      </c>
    </row>
    <row r="144" spans="5:14" x14ac:dyDescent="0.25">
      <c r="E144">
        <v>77.500010000000003</v>
      </c>
      <c r="F144">
        <v>237.10309000000001</v>
      </c>
      <c r="G144">
        <v>185.24790999999999</v>
      </c>
    </row>
    <row r="145" spans="5:7" x14ac:dyDescent="0.25">
      <c r="E145">
        <v>77.499949999999998</v>
      </c>
      <c r="F145">
        <v>237.08785</v>
      </c>
      <c r="G145">
        <v>209.92071999999999</v>
      </c>
    </row>
    <row r="146" spans="5:7" x14ac:dyDescent="0.25">
      <c r="E146">
        <v>77.500010000000003</v>
      </c>
      <c r="F146">
        <v>237.08896999999999</v>
      </c>
      <c r="G146">
        <v>234.59393</v>
      </c>
    </row>
    <row r="147" spans="5:7" x14ac:dyDescent="0.25">
      <c r="E147">
        <v>77.500010000000003</v>
      </c>
      <c r="F147">
        <v>237.08548999999999</v>
      </c>
      <c r="G147">
        <v>259.26674000000003</v>
      </c>
    </row>
    <row r="148" spans="5:7" x14ac:dyDescent="0.25">
      <c r="E148">
        <v>77.500010000000003</v>
      </c>
      <c r="F148">
        <v>237.10005000000001</v>
      </c>
      <c r="G148">
        <v>283.94002</v>
      </c>
    </row>
    <row r="149" spans="5:7" x14ac:dyDescent="0.25">
      <c r="E149">
        <v>77.50009</v>
      </c>
      <c r="F149">
        <v>237.09469000000001</v>
      </c>
      <c r="G149">
        <v>308.61299000000002</v>
      </c>
    </row>
    <row r="150" spans="5:7" x14ac:dyDescent="0.25">
      <c r="E150">
        <v>77.500010000000003</v>
      </c>
      <c r="F150">
        <v>237.09499</v>
      </c>
      <c r="G150">
        <v>333.28588000000002</v>
      </c>
    </row>
    <row r="151" spans="5:7" x14ac:dyDescent="0.25">
      <c r="E151">
        <v>77.500010000000003</v>
      </c>
      <c r="F151">
        <v>237.09416999999999</v>
      </c>
      <c r="G151">
        <v>357.95924000000002</v>
      </c>
    </row>
    <row r="152" spans="5:7" x14ac:dyDescent="0.25">
      <c r="E152">
        <v>77.499949999999998</v>
      </c>
      <c r="F152">
        <v>237.10889</v>
      </c>
      <c r="G152">
        <v>382.63197000000002</v>
      </c>
    </row>
    <row r="153" spans="5:7" x14ac:dyDescent="0.25">
      <c r="E153">
        <v>77.500110000000006</v>
      </c>
      <c r="F153">
        <v>237.10959</v>
      </c>
      <c r="G153">
        <v>407.30493999999999</v>
      </c>
    </row>
    <row r="154" spans="5:7" x14ac:dyDescent="0.25">
      <c r="E154">
        <v>77.500010000000003</v>
      </c>
      <c r="F154">
        <v>237.07694000000001</v>
      </c>
      <c r="G154">
        <v>431.97822000000002</v>
      </c>
    </row>
    <row r="155" spans="5:7" x14ac:dyDescent="0.25">
      <c r="E155">
        <v>77.49991</v>
      </c>
      <c r="F155">
        <v>237.12009</v>
      </c>
      <c r="G155">
        <v>456.65096</v>
      </c>
    </row>
    <row r="156" spans="5:7" x14ac:dyDescent="0.25">
      <c r="E156">
        <v>77.500010000000003</v>
      </c>
      <c r="F156">
        <v>237.11039</v>
      </c>
      <c r="G156">
        <v>481.32400000000001</v>
      </c>
    </row>
    <row r="157" spans="5:7" x14ac:dyDescent="0.25">
      <c r="E157">
        <v>77.500010000000003</v>
      </c>
      <c r="F157">
        <v>237.08909</v>
      </c>
      <c r="G157">
        <v>505.99713000000003</v>
      </c>
    </row>
    <row r="158" spans="5:7" x14ac:dyDescent="0.25">
      <c r="E158">
        <v>77.500010000000003</v>
      </c>
      <c r="F158">
        <v>237.10455999999999</v>
      </c>
      <c r="G158">
        <v>530.67025000000001</v>
      </c>
    </row>
    <row r="159" spans="5:7" x14ac:dyDescent="0.25">
      <c r="E159">
        <v>77.500010000000003</v>
      </c>
      <c r="F159">
        <v>237.08159000000001</v>
      </c>
      <c r="G159">
        <v>555.34307000000001</v>
      </c>
    </row>
    <row r="160" spans="5:7" x14ac:dyDescent="0.25">
      <c r="E160">
        <v>77.500010000000003</v>
      </c>
      <c r="F160">
        <v>237.11445000000001</v>
      </c>
      <c r="G160">
        <v>580.01643000000001</v>
      </c>
    </row>
    <row r="161" spans="5:7" x14ac:dyDescent="0.25">
      <c r="E161">
        <v>77.499930000000006</v>
      </c>
      <c r="F161">
        <v>237.04499000000001</v>
      </c>
      <c r="G161">
        <v>604.68916000000002</v>
      </c>
    </row>
    <row r="162" spans="5:7" x14ac:dyDescent="0.25">
      <c r="E162">
        <v>77.500010000000003</v>
      </c>
      <c r="F162">
        <v>237.14849000000001</v>
      </c>
      <c r="G162">
        <v>629.36229000000003</v>
      </c>
    </row>
    <row r="163" spans="5:7" x14ac:dyDescent="0.25">
      <c r="E163">
        <v>77.500010000000003</v>
      </c>
      <c r="F163">
        <v>237.07279</v>
      </c>
      <c r="G163">
        <v>654.03510000000006</v>
      </c>
    </row>
    <row r="164" spans="5:7" x14ac:dyDescent="0.25">
      <c r="E164">
        <v>77.500010000000003</v>
      </c>
      <c r="F164">
        <v>237.14008999999999</v>
      </c>
      <c r="G164">
        <v>678.70830000000001</v>
      </c>
    </row>
    <row r="165" spans="5:7" x14ac:dyDescent="0.25">
      <c r="E165">
        <v>77.49991</v>
      </c>
      <c r="F165">
        <v>237.05769000000001</v>
      </c>
      <c r="G165">
        <v>703.38143000000002</v>
      </c>
    </row>
    <row r="166" spans="5:7" x14ac:dyDescent="0.25">
      <c r="E166">
        <v>77.499880000000005</v>
      </c>
      <c r="F166">
        <v>237.13855000000001</v>
      </c>
      <c r="G166">
        <v>728.05431999999996</v>
      </c>
    </row>
    <row r="167" spans="5:7" x14ac:dyDescent="0.25">
      <c r="E167">
        <v>77.500010000000003</v>
      </c>
      <c r="F167">
        <v>237.11599000000001</v>
      </c>
      <c r="G167">
        <v>752.72729000000004</v>
      </c>
    </row>
    <row r="168" spans="5:7" x14ac:dyDescent="0.25">
      <c r="E168">
        <v>77.499899999999997</v>
      </c>
      <c r="F168">
        <v>237.12813</v>
      </c>
      <c r="G168">
        <v>777.40040999999997</v>
      </c>
    </row>
    <row r="169" spans="5:7" x14ac:dyDescent="0.25">
      <c r="E169">
        <v>77.500010000000003</v>
      </c>
      <c r="F169">
        <v>237.09589</v>
      </c>
      <c r="G169">
        <v>802.07321999999999</v>
      </c>
    </row>
    <row r="170" spans="5:7" x14ac:dyDescent="0.25">
      <c r="E170">
        <v>77.499899999999997</v>
      </c>
      <c r="F170">
        <v>237.16508999999999</v>
      </c>
      <c r="G170">
        <v>826.74643000000003</v>
      </c>
    </row>
    <row r="171" spans="5:7" x14ac:dyDescent="0.25">
      <c r="E171">
        <v>77.500010000000003</v>
      </c>
      <c r="F171">
        <v>237.16289</v>
      </c>
      <c r="G171">
        <v>851.41939000000002</v>
      </c>
    </row>
    <row r="172" spans="5:7" x14ac:dyDescent="0.25">
      <c r="E172">
        <v>77.500010000000003</v>
      </c>
      <c r="F172">
        <v>237.19112999999999</v>
      </c>
      <c r="G172">
        <v>876.09235999999999</v>
      </c>
    </row>
    <row r="173" spans="5:7" x14ac:dyDescent="0.25">
      <c r="E173">
        <v>77.500010000000003</v>
      </c>
      <c r="F173">
        <v>237.19143</v>
      </c>
      <c r="G173">
        <v>900.76525000000004</v>
      </c>
    </row>
    <row r="174" spans="5:7" x14ac:dyDescent="0.25">
      <c r="E174">
        <v>77.500010000000003</v>
      </c>
      <c r="F174">
        <v>237.16933</v>
      </c>
      <c r="G174">
        <v>925.43861000000004</v>
      </c>
    </row>
    <row r="175" spans="5:7" x14ac:dyDescent="0.25">
      <c r="E175">
        <v>77.500010000000003</v>
      </c>
      <c r="F175">
        <v>237.21449000000001</v>
      </c>
      <c r="G175">
        <v>950.11158</v>
      </c>
    </row>
    <row r="176" spans="5:7" x14ac:dyDescent="0.25">
      <c r="E176">
        <v>77.500010000000003</v>
      </c>
      <c r="F176">
        <v>237.18249</v>
      </c>
      <c r="G176">
        <v>974.78447000000006</v>
      </c>
    </row>
    <row r="177" spans="5:7" x14ac:dyDescent="0.25">
      <c r="E177">
        <v>77.500010000000003</v>
      </c>
      <c r="F177">
        <v>237.20093</v>
      </c>
      <c r="G177">
        <v>999.45767999999998</v>
      </c>
    </row>
    <row r="178" spans="5:7" x14ac:dyDescent="0.25">
      <c r="E178">
        <v>77.500010000000003</v>
      </c>
      <c r="F178">
        <v>237.18243000000001</v>
      </c>
      <c r="G178">
        <v>1024.1305</v>
      </c>
    </row>
    <row r="179" spans="5:7" x14ac:dyDescent="0.25">
      <c r="E179">
        <v>77.499899999999997</v>
      </c>
      <c r="F179">
        <v>237.17693</v>
      </c>
      <c r="G179">
        <v>1048.8036</v>
      </c>
    </row>
    <row r="180" spans="5:7" x14ac:dyDescent="0.25">
      <c r="E180">
        <v>77.500010000000003</v>
      </c>
      <c r="F180">
        <v>237.18149</v>
      </c>
      <c r="G180">
        <v>1073.4766</v>
      </c>
    </row>
    <row r="181" spans="5:7" x14ac:dyDescent="0.25">
      <c r="E181">
        <v>77.499880000000005</v>
      </c>
      <c r="F181">
        <v>237.17757</v>
      </c>
      <c r="G181">
        <v>1098.1496</v>
      </c>
    </row>
    <row r="182" spans="5:7" x14ac:dyDescent="0.25">
      <c r="E182">
        <v>77.499939999999995</v>
      </c>
      <c r="F182">
        <v>237.16349</v>
      </c>
      <c r="G182">
        <v>1122.8226999999999</v>
      </c>
    </row>
    <row r="183" spans="5:7" x14ac:dyDescent="0.25">
      <c r="E183">
        <v>77.500010000000003</v>
      </c>
      <c r="F183">
        <v>237.11009000000001</v>
      </c>
      <c r="G183">
        <v>1147.4956999999999</v>
      </c>
    </row>
    <row r="184" spans="5:7" x14ac:dyDescent="0.25">
      <c r="E184">
        <v>77.500010000000003</v>
      </c>
      <c r="F184">
        <v>237.08269000000001</v>
      </c>
      <c r="G184">
        <v>1172.1686999999999</v>
      </c>
    </row>
    <row r="185" spans="5:7" x14ac:dyDescent="0.25">
      <c r="E185">
        <v>77.500010000000003</v>
      </c>
      <c r="F185">
        <v>237.11644999999999</v>
      </c>
      <c r="G185">
        <v>1196.8416</v>
      </c>
    </row>
    <row r="186" spans="5:7" x14ac:dyDescent="0.25">
      <c r="E186">
        <v>77.500010000000003</v>
      </c>
      <c r="F186">
        <v>237.10149000000001</v>
      </c>
      <c r="G186">
        <v>1221.5146999999999</v>
      </c>
    </row>
    <row r="187" spans="5:7" x14ac:dyDescent="0.25">
      <c r="E187">
        <v>77.500069999999994</v>
      </c>
      <c r="F187">
        <v>237.13027</v>
      </c>
      <c r="G187">
        <v>1246.1878999999999</v>
      </c>
    </row>
    <row r="188" spans="5:7" x14ac:dyDescent="0.25">
      <c r="E188">
        <v>77.500100000000003</v>
      </c>
      <c r="F188">
        <v>237.09898999999999</v>
      </c>
      <c r="G188">
        <v>1270.8607999999999</v>
      </c>
    </row>
    <row r="189" spans="5:7" x14ac:dyDescent="0.25">
      <c r="E189">
        <v>77.500010000000003</v>
      </c>
      <c r="F189">
        <v>237.10508999999999</v>
      </c>
      <c r="G189">
        <v>1295.5337999999999</v>
      </c>
    </row>
    <row r="190" spans="5:7" x14ac:dyDescent="0.25">
      <c r="E190">
        <v>77.500010000000003</v>
      </c>
      <c r="F190">
        <v>237.08419000000001</v>
      </c>
      <c r="G190">
        <v>1320.2067</v>
      </c>
    </row>
    <row r="191" spans="5:7" x14ac:dyDescent="0.25">
      <c r="E191">
        <v>77.500100000000003</v>
      </c>
      <c r="F191">
        <v>237.09663</v>
      </c>
      <c r="G191">
        <v>1344.8797999999999</v>
      </c>
    </row>
    <row r="192" spans="5:7" x14ac:dyDescent="0.25">
      <c r="E192">
        <v>77.500010000000003</v>
      </c>
      <c r="F192">
        <v>237.12493000000001</v>
      </c>
      <c r="G192">
        <v>1369.5528999999999</v>
      </c>
    </row>
    <row r="193" spans="5:7" x14ac:dyDescent="0.25">
      <c r="E193">
        <v>77.500010000000003</v>
      </c>
      <c r="F193">
        <v>237.08174</v>
      </c>
      <c r="G193">
        <v>1394.2258999999999</v>
      </c>
    </row>
    <row r="194" spans="5:7" x14ac:dyDescent="0.25">
      <c r="E194">
        <v>77.500010000000003</v>
      </c>
      <c r="F194">
        <v>237.11373</v>
      </c>
      <c r="G194">
        <v>1418.8988999999999</v>
      </c>
    </row>
    <row r="195" spans="5:7" x14ac:dyDescent="0.25">
      <c r="E195">
        <v>77.500010000000003</v>
      </c>
      <c r="F195">
        <v>237.06589</v>
      </c>
      <c r="G195">
        <v>1443.5718999999999</v>
      </c>
    </row>
    <row r="196" spans="5:7" x14ac:dyDescent="0.25">
      <c r="E196">
        <v>77.500010000000003</v>
      </c>
      <c r="F196">
        <v>237.08273</v>
      </c>
      <c r="G196">
        <v>1468.2449999999999</v>
      </c>
    </row>
    <row r="197" spans="5:7" x14ac:dyDescent="0.25">
      <c r="E197">
        <v>77.500010000000003</v>
      </c>
      <c r="F197">
        <v>237.10222999999999</v>
      </c>
      <c r="G197">
        <v>1492.9179999999999</v>
      </c>
    </row>
    <row r="198" spans="5:7" x14ac:dyDescent="0.25">
      <c r="E198">
        <v>77.500010000000003</v>
      </c>
      <c r="F198">
        <v>237.06213</v>
      </c>
      <c r="G198">
        <v>1517.5909999999999</v>
      </c>
    </row>
    <row r="199" spans="5:7" x14ac:dyDescent="0.25">
      <c r="E199">
        <v>77.500010000000003</v>
      </c>
      <c r="F199">
        <v>237.08018999999999</v>
      </c>
      <c r="G199">
        <v>1542.2638999999999</v>
      </c>
    </row>
    <row r="200" spans="5:7" x14ac:dyDescent="0.25">
      <c r="E200">
        <v>77.500010000000003</v>
      </c>
      <c r="F200">
        <v>237.06818999999999</v>
      </c>
      <c r="G200">
        <v>1566.9368999999999</v>
      </c>
    </row>
    <row r="201" spans="5:7" x14ac:dyDescent="0.25">
      <c r="E201">
        <v>77.500010000000003</v>
      </c>
      <c r="F201">
        <v>237.06048999999999</v>
      </c>
      <c r="G201">
        <v>1591.6101000000001</v>
      </c>
    </row>
    <row r="202" spans="5:7" x14ac:dyDescent="0.25">
      <c r="E202">
        <v>77.500010000000003</v>
      </c>
      <c r="F202">
        <v>237.07783000000001</v>
      </c>
      <c r="G202">
        <v>1616.2832000000001</v>
      </c>
    </row>
    <row r="203" spans="5:7" x14ac:dyDescent="0.25">
      <c r="E203">
        <v>77.500010000000003</v>
      </c>
      <c r="F203">
        <v>237.07402999999999</v>
      </c>
      <c r="G203">
        <v>1640.9561000000001</v>
      </c>
    </row>
    <row r="204" spans="5:7" x14ac:dyDescent="0.25">
      <c r="E204">
        <v>77.500010000000003</v>
      </c>
      <c r="F204">
        <v>237.09218999999999</v>
      </c>
      <c r="G204">
        <v>1665.6291000000001</v>
      </c>
    </row>
    <row r="205" spans="5:7" x14ac:dyDescent="0.25">
      <c r="E205">
        <v>77.500069999999994</v>
      </c>
      <c r="F205">
        <v>237.09898999999999</v>
      </c>
      <c r="G205">
        <v>1690.3021000000001</v>
      </c>
    </row>
    <row r="206" spans="5:7" x14ac:dyDescent="0.25">
      <c r="E206">
        <v>77.500010000000003</v>
      </c>
      <c r="F206">
        <v>237.09123</v>
      </c>
      <c r="G206">
        <v>1714.9752000000001</v>
      </c>
    </row>
    <row r="207" spans="5:7" x14ac:dyDescent="0.25">
      <c r="E207">
        <v>77.500119999999995</v>
      </c>
      <c r="F207">
        <v>237.13479000000001</v>
      </c>
      <c r="G207">
        <v>1739.6482000000001</v>
      </c>
    </row>
    <row r="208" spans="5:7" x14ac:dyDescent="0.25">
      <c r="E208">
        <v>77.500010000000003</v>
      </c>
      <c r="F208">
        <v>237.12733</v>
      </c>
      <c r="G208">
        <v>1764.3210999999999</v>
      </c>
    </row>
    <row r="209" spans="5:7" x14ac:dyDescent="0.25">
      <c r="E209">
        <v>77.500010000000003</v>
      </c>
      <c r="F209">
        <v>237.15223</v>
      </c>
      <c r="G209">
        <v>1788.9942000000001</v>
      </c>
    </row>
    <row r="210" spans="5:7" x14ac:dyDescent="0.25">
      <c r="E210">
        <v>77.49991</v>
      </c>
      <c r="F210">
        <v>237.08752999999999</v>
      </c>
      <c r="G210">
        <v>1813.6674</v>
      </c>
    </row>
    <row r="211" spans="5:7" x14ac:dyDescent="0.25">
      <c r="E211">
        <v>77.500010000000003</v>
      </c>
      <c r="F211">
        <v>237.10629</v>
      </c>
      <c r="G211">
        <v>1838.3403000000001</v>
      </c>
    </row>
    <row r="212" spans="5:7" x14ac:dyDescent="0.25">
      <c r="E212">
        <v>77.500010000000003</v>
      </c>
      <c r="F212">
        <v>237.09838999999999</v>
      </c>
      <c r="G212">
        <v>1863.0132000000001</v>
      </c>
    </row>
    <row r="213" spans="5:7" x14ac:dyDescent="0.25">
      <c r="E213">
        <v>77.500010000000003</v>
      </c>
      <c r="F213">
        <v>237.14769000000001</v>
      </c>
      <c r="G213">
        <v>1887.6863000000001</v>
      </c>
    </row>
    <row r="214" spans="5:7" x14ac:dyDescent="0.25">
      <c r="E214">
        <v>77.50009</v>
      </c>
      <c r="F214">
        <v>237.13064</v>
      </c>
      <c r="G214">
        <v>1912.3593000000001</v>
      </c>
    </row>
    <row r="215" spans="5:7" x14ac:dyDescent="0.25">
      <c r="E215">
        <v>77.500119999999995</v>
      </c>
      <c r="F215">
        <v>237.13917000000001</v>
      </c>
      <c r="G215">
        <v>1937.0323000000001</v>
      </c>
    </row>
    <row r="216" spans="5:7" x14ac:dyDescent="0.25">
      <c r="E216">
        <v>77.49991</v>
      </c>
      <c r="F216">
        <v>237.08924999999999</v>
      </c>
      <c r="G216">
        <v>1961.7054000000001</v>
      </c>
    </row>
    <row r="217" spans="5:7" x14ac:dyDescent="0.25">
      <c r="E217">
        <v>77.500010000000003</v>
      </c>
      <c r="F217">
        <v>237.12863999999999</v>
      </c>
      <c r="G217">
        <v>1986.3784000000001</v>
      </c>
    </row>
    <row r="218" spans="5:7" x14ac:dyDescent="0.25">
      <c r="E218">
        <v>77.500069999999994</v>
      </c>
      <c r="F218">
        <v>237.12629000000001</v>
      </c>
      <c r="G218">
        <v>2011.0515</v>
      </c>
    </row>
    <row r="219" spans="5:7" x14ac:dyDescent="0.25">
      <c r="E219">
        <v>77.499939999999995</v>
      </c>
      <c r="F219">
        <v>237.12253999999999</v>
      </c>
      <c r="G219">
        <v>2035.7244000000001</v>
      </c>
    </row>
    <row r="220" spans="5:7" x14ac:dyDescent="0.25">
      <c r="E220">
        <v>77.500010000000003</v>
      </c>
      <c r="F220">
        <v>237.14899</v>
      </c>
      <c r="G220">
        <v>2060.3975</v>
      </c>
    </row>
    <row r="221" spans="5:7" x14ac:dyDescent="0.25">
      <c r="E221">
        <v>77.500010000000003</v>
      </c>
      <c r="F221">
        <v>237.12468999999999</v>
      </c>
      <c r="G221">
        <v>2085.0706</v>
      </c>
    </row>
    <row r="222" spans="5:7" x14ac:dyDescent="0.25">
      <c r="E222">
        <v>77.500010000000003</v>
      </c>
      <c r="F222">
        <v>237.13508999999999</v>
      </c>
      <c r="G222">
        <v>2109.7435999999998</v>
      </c>
    </row>
    <row r="223" spans="5:7" x14ac:dyDescent="0.25">
      <c r="E223">
        <v>77.499889999999994</v>
      </c>
      <c r="F223">
        <v>237.15473</v>
      </c>
      <c r="G223">
        <v>2134.4164999999998</v>
      </c>
    </row>
    <row r="224" spans="5:7" x14ac:dyDescent="0.25">
      <c r="E224">
        <v>77.500010000000003</v>
      </c>
      <c r="F224">
        <v>237.12398999999999</v>
      </c>
      <c r="G224">
        <v>2159.0895999999998</v>
      </c>
    </row>
    <row r="225" spans="5:7" x14ac:dyDescent="0.25">
      <c r="E225">
        <v>77.500010000000003</v>
      </c>
      <c r="F225">
        <v>237.13729000000001</v>
      </c>
      <c r="G225">
        <v>2183.7628</v>
      </c>
    </row>
    <row r="226" spans="5:7" x14ac:dyDescent="0.25">
      <c r="E226">
        <v>77.500010000000003</v>
      </c>
      <c r="F226">
        <v>237.18529000000001</v>
      </c>
      <c r="G226">
        <v>2208.4355999999998</v>
      </c>
    </row>
    <row r="227" spans="5:7" x14ac:dyDescent="0.25">
      <c r="E227">
        <v>77.499930000000006</v>
      </c>
      <c r="F227">
        <v>237.14993000000001</v>
      </c>
      <c r="G227">
        <v>2233.1086</v>
      </c>
    </row>
    <row r="228" spans="5:7" x14ac:dyDescent="0.25">
      <c r="E228">
        <v>77.500010000000003</v>
      </c>
      <c r="F228">
        <v>237.12345999999999</v>
      </c>
      <c r="G228">
        <v>2257.7815999999998</v>
      </c>
    </row>
    <row r="229" spans="5:7" x14ac:dyDescent="0.25">
      <c r="E229">
        <v>77.500100000000003</v>
      </c>
      <c r="F229">
        <v>237.16247000000001</v>
      </c>
      <c r="G229">
        <v>2282.4546999999998</v>
      </c>
    </row>
    <row r="230" spans="5:7" x14ac:dyDescent="0.25">
      <c r="E230">
        <v>77.49991</v>
      </c>
      <c r="F230">
        <v>237.12112999999999</v>
      </c>
      <c r="G230">
        <v>2307.1277</v>
      </c>
    </row>
    <row r="231" spans="5:7" x14ac:dyDescent="0.25">
      <c r="E231">
        <v>77.50009</v>
      </c>
      <c r="F231">
        <v>237.17703</v>
      </c>
      <c r="G231">
        <v>2331.8008</v>
      </c>
    </row>
    <row r="232" spans="5:7" x14ac:dyDescent="0.25">
      <c r="E232">
        <v>77.500010000000003</v>
      </c>
      <c r="F232">
        <v>237.17922999999999</v>
      </c>
      <c r="G232">
        <v>2356.4737</v>
      </c>
    </row>
    <row r="233" spans="5:7" x14ac:dyDescent="0.25">
      <c r="E233">
        <v>77.499870000000001</v>
      </c>
      <c r="F233">
        <v>237.14813000000001</v>
      </c>
      <c r="G233">
        <v>2381.1468</v>
      </c>
    </row>
    <row r="234" spans="5:7" x14ac:dyDescent="0.25">
      <c r="E234">
        <v>77.500010000000003</v>
      </c>
      <c r="F234">
        <v>237.11932999999999</v>
      </c>
      <c r="G234">
        <v>2405.8197</v>
      </c>
    </row>
    <row r="235" spans="5:7" x14ac:dyDescent="0.25">
      <c r="E235">
        <v>77.500110000000006</v>
      </c>
      <c r="F235">
        <v>237.14563000000001</v>
      </c>
      <c r="G235">
        <v>2430.4926999999998</v>
      </c>
    </row>
    <row r="236" spans="5:7" x14ac:dyDescent="0.25">
      <c r="E236">
        <v>77.500010000000003</v>
      </c>
      <c r="F236">
        <v>237.10699</v>
      </c>
      <c r="G236">
        <v>2455.1658000000002</v>
      </c>
    </row>
    <row r="237" spans="5:7" x14ac:dyDescent="0.25">
      <c r="E237">
        <v>77.500010000000003</v>
      </c>
      <c r="F237">
        <v>237.13063</v>
      </c>
      <c r="G237">
        <v>2479.8388</v>
      </c>
    </row>
    <row r="238" spans="5:7" x14ac:dyDescent="0.25">
      <c r="E238">
        <v>77.500010000000003</v>
      </c>
      <c r="F238">
        <v>237.09759</v>
      </c>
      <c r="G238">
        <v>2504.5120000000002</v>
      </c>
    </row>
    <row r="239" spans="5:7" x14ac:dyDescent="0.25">
      <c r="E239">
        <v>77.500010000000003</v>
      </c>
      <c r="F239">
        <v>237.12648999999999</v>
      </c>
      <c r="G239">
        <v>2529.1849000000002</v>
      </c>
    </row>
    <row r="240" spans="5:7" x14ac:dyDescent="0.25">
      <c r="E240">
        <v>77.500010000000003</v>
      </c>
      <c r="F240">
        <v>237.11103</v>
      </c>
      <c r="G240">
        <v>2553.8579</v>
      </c>
    </row>
    <row r="241" spans="5:7" x14ac:dyDescent="0.25">
      <c r="E241">
        <v>77.500010000000003</v>
      </c>
      <c r="F241">
        <v>237.10523000000001</v>
      </c>
      <c r="G241">
        <v>2578.5309999999999</v>
      </c>
    </row>
    <row r="242" spans="5:7" x14ac:dyDescent="0.25">
      <c r="E242">
        <v>77.500100000000003</v>
      </c>
      <c r="F242">
        <v>237.08743000000001</v>
      </c>
      <c r="G242">
        <v>2603.2040000000002</v>
      </c>
    </row>
    <row r="243" spans="5:7" x14ac:dyDescent="0.25">
      <c r="E243">
        <v>77.500010000000003</v>
      </c>
      <c r="F243">
        <v>237.11368999999999</v>
      </c>
      <c r="G243">
        <v>2627.8771000000002</v>
      </c>
    </row>
    <row r="244" spans="5:7" x14ac:dyDescent="0.25">
      <c r="E244">
        <v>77.499939999999995</v>
      </c>
      <c r="F244">
        <v>237.08033</v>
      </c>
      <c r="G244">
        <v>2652.55</v>
      </c>
    </row>
    <row r="245" spans="5:7" x14ac:dyDescent="0.25">
      <c r="E245">
        <v>77.500010000000003</v>
      </c>
      <c r="F245">
        <v>237.11569</v>
      </c>
      <c r="G245">
        <v>2677.2229000000002</v>
      </c>
    </row>
    <row r="246" spans="5:7" x14ac:dyDescent="0.25">
      <c r="E246">
        <v>77.500119999999995</v>
      </c>
      <c r="F246">
        <v>237.11523</v>
      </c>
      <c r="G246">
        <v>2701.8957999999998</v>
      </c>
    </row>
    <row r="247" spans="5:7" x14ac:dyDescent="0.25">
      <c r="E247">
        <v>77.500069999999994</v>
      </c>
      <c r="F247">
        <v>237.09643</v>
      </c>
      <c r="G247">
        <v>2726.5691000000002</v>
      </c>
    </row>
    <row r="248" spans="5:7" x14ac:dyDescent="0.25">
      <c r="E248">
        <v>77.500110000000006</v>
      </c>
      <c r="F248">
        <v>237.11609000000001</v>
      </c>
      <c r="G248">
        <v>2751.2422000000001</v>
      </c>
    </row>
    <row r="249" spans="5:7" x14ac:dyDescent="0.25">
      <c r="E249">
        <v>77.500010000000003</v>
      </c>
      <c r="F249">
        <v>237.11123000000001</v>
      </c>
      <c r="G249">
        <v>2775.9151999999999</v>
      </c>
    </row>
    <row r="250" spans="5:7" x14ac:dyDescent="0.25">
      <c r="E250">
        <v>77.500010000000003</v>
      </c>
      <c r="F250">
        <v>237.11242999999999</v>
      </c>
      <c r="G250">
        <v>2800.5880000000002</v>
      </c>
    </row>
    <row r="251" spans="5:7" x14ac:dyDescent="0.25">
      <c r="E251">
        <v>77.500010000000003</v>
      </c>
      <c r="F251">
        <v>237.08769000000001</v>
      </c>
      <c r="G251">
        <v>2825.2611000000002</v>
      </c>
    </row>
    <row r="252" spans="5:7" x14ac:dyDescent="0.25">
      <c r="E252">
        <v>77.500119999999995</v>
      </c>
      <c r="F252">
        <v>237.11429000000001</v>
      </c>
      <c r="G252">
        <v>2849.9342999999999</v>
      </c>
    </row>
    <row r="253" spans="5:7" x14ac:dyDescent="0.25">
      <c r="E253">
        <v>77.499899999999997</v>
      </c>
      <c r="F253">
        <v>237.14023</v>
      </c>
      <c r="G253">
        <v>2874.6071000000002</v>
      </c>
    </row>
    <row r="254" spans="5:7" x14ac:dyDescent="0.25">
      <c r="E254">
        <v>77.500010000000003</v>
      </c>
      <c r="F254">
        <v>237.12092999999999</v>
      </c>
      <c r="G254">
        <v>2899.2800999999999</v>
      </c>
    </row>
    <row r="255" spans="5:7" x14ac:dyDescent="0.25">
      <c r="E255">
        <v>77.500060000000005</v>
      </c>
      <c r="F255">
        <v>237.11919</v>
      </c>
      <c r="G255">
        <v>2923.9531000000002</v>
      </c>
    </row>
    <row r="256" spans="5:7" x14ac:dyDescent="0.25">
      <c r="E256">
        <v>77.500010000000003</v>
      </c>
      <c r="F256">
        <v>237.05313000000001</v>
      </c>
      <c r="G256">
        <v>2948.6262000000002</v>
      </c>
    </row>
    <row r="257" spans="5:7" x14ac:dyDescent="0.25">
      <c r="E257">
        <v>77.500010000000003</v>
      </c>
      <c r="F257">
        <v>237.09323000000001</v>
      </c>
      <c r="G257">
        <v>2973.2993000000001</v>
      </c>
    </row>
    <row r="258" spans="5:7" x14ac:dyDescent="0.25">
      <c r="E258">
        <v>77.49991</v>
      </c>
      <c r="F258">
        <v>237.11672999999999</v>
      </c>
      <c r="G258">
        <v>2997.9722999999999</v>
      </c>
    </row>
    <row r="259" spans="5:7" x14ac:dyDescent="0.25">
      <c r="E259">
        <v>77.500010000000003</v>
      </c>
      <c r="F259">
        <v>237.08293</v>
      </c>
      <c r="G259">
        <v>3022.6453000000001</v>
      </c>
    </row>
    <row r="260" spans="5:7" x14ac:dyDescent="0.25">
      <c r="E260">
        <v>77.499889999999994</v>
      </c>
      <c r="F260">
        <v>237.08493000000001</v>
      </c>
      <c r="G260">
        <v>3047.3184000000001</v>
      </c>
    </row>
    <row r="261" spans="5:7" x14ac:dyDescent="0.25">
      <c r="E261">
        <v>77.499880000000005</v>
      </c>
      <c r="F261">
        <v>237.09799000000001</v>
      </c>
      <c r="G261">
        <v>3071.9915000000001</v>
      </c>
    </row>
    <row r="262" spans="5:7" x14ac:dyDescent="0.25">
      <c r="E262">
        <v>77.499939999999995</v>
      </c>
      <c r="F262">
        <v>237.08162999999999</v>
      </c>
      <c r="G262">
        <v>3096.6644999999999</v>
      </c>
    </row>
    <row r="263" spans="5:7" x14ac:dyDescent="0.25">
      <c r="E263">
        <v>77.499949999999998</v>
      </c>
      <c r="F263">
        <v>237.09723</v>
      </c>
      <c r="G263">
        <v>3121.3373999999999</v>
      </c>
    </row>
    <row r="264" spans="5:7" x14ac:dyDescent="0.25">
      <c r="E264">
        <v>77.500010000000003</v>
      </c>
      <c r="F264">
        <v>237.05493000000001</v>
      </c>
      <c r="G264">
        <v>3146.0104000000001</v>
      </c>
    </row>
    <row r="265" spans="5:7" x14ac:dyDescent="0.25">
      <c r="E265">
        <v>77.500060000000005</v>
      </c>
      <c r="F265">
        <v>237.12862999999999</v>
      </c>
      <c r="G265">
        <v>3170.6835999999998</v>
      </c>
    </row>
    <row r="266" spans="5:7" x14ac:dyDescent="0.25">
      <c r="E266">
        <v>77.500010000000003</v>
      </c>
      <c r="F266">
        <v>237.21963</v>
      </c>
      <c r="G266">
        <v>3195.3566000000001</v>
      </c>
    </row>
    <row r="267" spans="5:7" x14ac:dyDescent="0.25">
      <c r="E267">
        <v>77.500010000000003</v>
      </c>
      <c r="F267">
        <v>237.11743000000001</v>
      </c>
      <c r="G267">
        <v>3220.0295999999998</v>
      </c>
    </row>
    <row r="268" spans="5:7" x14ac:dyDescent="0.25">
      <c r="E268">
        <v>77.500129999999999</v>
      </c>
      <c r="F268">
        <v>237.09019000000001</v>
      </c>
      <c r="G268">
        <v>3244.7024000000001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X Locations</vt:lpstr>
      <vt:lpstr>Y Locations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Pushor, Robert C.</dc:creator>
  <cp:lastModifiedBy>Levashov, Yurii I.</cp:lastModifiedBy>
  <dcterms:created xsi:type="dcterms:W3CDTF">2025-12-03T18:59:26Z</dcterms:created>
  <dcterms:modified xsi:type="dcterms:W3CDTF">2026-01-16T21:25:06Z</dcterms:modified>
</cp:coreProperties>
</file>