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360" windowWidth="17820" windowHeight="11445"/>
  </bookViews>
  <sheets>
    <sheet name="Integrals_VP+" sheetId="1" r:id="rId1"/>
  </sheets>
  <calcPr calcId="0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3"/>
</calcChain>
</file>

<file path=xl/sharedStrings.xml><?xml version="1.0" encoding="utf-8"?>
<sst xmlns="http://schemas.openxmlformats.org/spreadsheetml/2006/main" count="5" uniqueCount="3">
  <si>
    <t>x-position(mm)</t>
  </si>
  <si>
    <t>I1X(G*cm)</t>
  </si>
  <si>
    <t>I1Y(G*cm)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</si>
</sst>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I1X Hall 0</c:v>
          </c:tx>
          <c:spPr>
            <a:ln w="28575">
              <a:noFill/>
            </a:ln>
          </c:spPr>
          <c:xVal>
            <c:numRef>
              <c:f>'Integrals_VP+'!$A$3:$A$27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'Integrals_VP+'!$D$3:$D$27</c:f>
              <c:numCache>
                <c:formatCode>General</c:formatCode>
                <c:ptCount val="25"/>
                <c:pt idx="0">
                  <c:v>28</c:v>
                </c:pt>
                <c:pt idx="1">
                  <c:v>70.5</c:v>
                </c:pt>
                <c:pt idx="2">
                  <c:v>49.7</c:v>
                </c:pt>
                <c:pt idx="3">
                  <c:v>18.299999999999997</c:v>
                </c:pt>
                <c:pt idx="4">
                  <c:v>12.599999999999994</c:v>
                </c:pt>
                <c:pt idx="5">
                  <c:v>41.5</c:v>
                </c:pt>
                <c:pt idx="6">
                  <c:v>62</c:v>
                </c:pt>
                <c:pt idx="7">
                  <c:v>72.599999999999994</c:v>
                </c:pt>
                <c:pt idx="8">
                  <c:v>80.599999999999994</c:v>
                </c:pt>
                <c:pt idx="9">
                  <c:v>107.19999999999999</c:v>
                </c:pt>
                <c:pt idx="10">
                  <c:v>127.4</c:v>
                </c:pt>
                <c:pt idx="11">
                  <c:v>153.80000000000001</c:v>
                </c:pt>
                <c:pt idx="12">
                  <c:v>123</c:v>
                </c:pt>
                <c:pt idx="13">
                  <c:v>123.9</c:v>
                </c:pt>
                <c:pt idx="14">
                  <c:v>129.69999999999999</c:v>
                </c:pt>
                <c:pt idx="15">
                  <c:v>29.299999999999997</c:v>
                </c:pt>
                <c:pt idx="16">
                  <c:v>-35.6</c:v>
                </c:pt>
                <c:pt idx="17">
                  <c:v>-48.8</c:v>
                </c:pt>
                <c:pt idx="18">
                  <c:v>-78.400000000000006</c:v>
                </c:pt>
                <c:pt idx="19">
                  <c:v>-113.2</c:v>
                </c:pt>
                <c:pt idx="20">
                  <c:v>-142.1</c:v>
                </c:pt>
                <c:pt idx="21">
                  <c:v>-109.8</c:v>
                </c:pt>
                <c:pt idx="22">
                  <c:v>-116.2</c:v>
                </c:pt>
                <c:pt idx="23">
                  <c:v>-112.8</c:v>
                </c:pt>
                <c:pt idx="24">
                  <c:v>-115.4</c:v>
                </c:pt>
              </c:numCache>
            </c:numRef>
          </c:yVal>
        </c:ser>
        <c:ser>
          <c:idx val="1"/>
          <c:order val="1"/>
          <c:tx>
            <c:v>I1X Hall 180</c:v>
          </c:tx>
          <c:spPr>
            <a:ln w="28575">
              <a:noFill/>
            </a:ln>
          </c:spPr>
          <c:xVal>
            <c:numRef>
              <c:f>'Integrals_VP+'!$A$3:$A$27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'Integrals_VP+'!$E$3:$E$27</c:f>
              <c:numCache>
                <c:formatCode>General</c:formatCode>
                <c:ptCount val="25"/>
                <c:pt idx="0">
                  <c:v>60.3</c:v>
                </c:pt>
                <c:pt idx="1">
                  <c:v>46.2</c:v>
                </c:pt>
                <c:pt idx="2">
                  <c:v>52.8</c:v>
                </c:pt>
                <c:pt idx="3">
                  <c:v>54.5</c:v>
                </c:pt>
                <c:pt idx="4">
                  <c:v>41.400000000000006</c:v>
                </c:pt>
                <c:pt idx="5">
                  <c:v>53.099999999999994</c:v>
                </c:pt>
                <c:pt idx="6">
                  <c:v>41.099999999999994</c:v>
                </c:pt>
                <c:pt idx="7">
                  <c:v>67.099999999999994</c:v>
                </c:pt>
                <c:pt idx="8">
                  <c:v>82.699999999999989</c:v>
                </c:pt>
                <c:pt idx="9">
                  <c:v>150</c:v>
                </c:pt>
                <c:pt idx="10">
                  <c:v>187.4</c:v>
                </c:pt>
                <c:pt idx="11">
                  <c:v>246</c:v>
                </c:pt>
                <c:pt idx="12">
                  <c:v>262.2</c:v>
                </c:pt>
                <c:pt idx="13">
                  <c:v>220.10000000000002</c:v>
                </c:pt>
                <c:pt idx="14">
                  <c:v>158.30000000000001</c:v>
                </c:pt>
                <c:pt idx="15">
                  <c:v>51.099999999999994</c:v>
                </c:pt>
                <c:pt idx="16">
                  <c:v>-43.7</c:v>
                </c:pt>
                <c:pt idx="17">
                  <c:v>-46.3</c:v>
                </c:pt>
                <c:pt idx="18">
                  <c:v>-73.599999999999994</c:v>
                </c:pt>
                <c:pt idx="19">
                  <c:v>-111.3</c:v>
                </c:pt>
                <c:pt idx="20">
                  <c:v>-110.9</c:v>
                </c:pt>
                <c:pt idx="21">
                  <c:v>-105.6</c:v>
                </c:pt>
                <c:pt idx="22">
                  <c:v>-104</c:v>
                </c:pt>
                <c:pt idx="23">
                  <c:v>-138.80000000000001</c:v>
                </c:pt>
                <c:pt idx="24">
                  <c:v>-109.2</c:v>
                </c:pt>
              </c:numCache>
            </c:numRef>
          </c:yVal>
        </c:ser>
        <c:ser>
          <c:idx val="3"/>
          <c:order val="2"/>
          <c:tx>
            <c:v>I1X Coil</c:v>
          </c:tx>
          <c:spPr>
            <a:ln w="28575">
              <a:noFill/>
            </a:ln>
          </c:spPr>
          <c:xVal>
            <c:numRef>
              <c:f>'Integrals_VP+'!$F$3:$F$27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'Integrals_VP+'!$M$3:$M$27</c:f>
              <c:numCache>
                <c:formatCode>0.00E+00</c:formatCode>
                <c:ptCount val="25"/>
                <c:pt idx="0">
                  <c:v>519</c:v>
                </c:pt>
                <c:pt idx="1">
                  <c:v>513</c:v>
                </c:pt>
                <c:pt idx="2">
                  <c:v>505</c:v>
                </c:pt>
                <c:pt idx="3">
                  <c:v>506</c:v>
                </c:pt>
                <c:pt idx="4">
                  <c:v>501</c:v>
                </c:pt>
                <c:pt idx="5">
                  <c:v>496</c:v>
                </c:pt>
                <c:pt idx="6">
                  <c:v>495</c:v>
                </c:pt>
                <c:pt idx="7">
                  <c:v>485</c:v>
                </c:pt>
                <c:pt idx="8">
                  <c:v>477</c:v>
                </c:pt>
                <c:pt idx="9">
                  <c:v>452</c:v>
                </c:pt>
                <c:pt idx="10">
                  <c:v>405.00000000000006</c:v>
                </c:pt>
                <c:pt idx="11">
                  <c:v>282</c:v>
                </c:pt>
                <c:pt idx="12">
                  <c:v>83</c:v>
                </c:pt>
                <c:pt idx="13">
                  <c:v>-145.4</c:v>
                </c:pt>
                <c:pt idx="14">
                  <c:v>-345</c:v>
                </c:pt>
                <c:pt idx="15">
                  <c:v>-468</c:v>
                </c:pt>
                <c:pt idx="16">
                  <c:v>-513</c:v>
                </c:pt>
                <c:pt idx="17">
                  <c:v>-533</c:v>
                </c:pt>
                <c:pt idx="18">
                  <c:v>-534</c:v>
                </c:pt>
                <c:pt idx="19">
                  <c:v>-522</c:v>
                </c:pt>
                <c:pt idx="20">
                  <c:v>-499</c:v>
                </c:pt>
                <c:pt idx="21">
                  <c:v>-477</c:v>
                </c:pt>
                <c:pt idx="22">
                  <c:v>-452</c:v>
                </c:pt>
                <c:pt idx="23">
                  <c:v>-424</c:v>
                </c:pt>
                <c:pt idx="24">
                  <c:v>-414</c:v>
                </c:pt>
              </c:numCache>
            </c:numRef>
          </c:yVal>
        </c:ser>
        <c:axId val="66333696"/>
        <c:axId val="66331008"/>
      </c:scatterChart>
      <c:valAx>
        <c:axId val="66333696"/>
        <c:scaling>
          <c:orientation val="minMax"/>
        </c:scaling>
        <c:axPos val="b"/>
        <c:numFmt formatCode="General" sourceLinked="1"/>
        <c:tickLblPos val="nextTo"/>
        <c:crossAx val="66331008"/>
        <c:crosses val="autoZero"/>
        <c:crossBetween val="midCat"/>
      </c:valAx>
      <c:valAx>
        <c:axId val="66331008"/>
        <c:scaling>
          <c:orientation val="minMax"/>
        </c:scaling>
        <c:axPos val="l"/>
        <c:majorGridlines/>
        <c:numFmt formatCode="General" sourceLinked="1"/>
        <c:tickLblPos val="nextTo"/>
        <c:crossAx val="663336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27</xdr:row>
      <xdr:rowOff>180975</xdr:rowOff>
    </xdr:from>
    <xdr:to>
      <xdr:col>12</xdr:col>
      <xdr:colOff>571499</xdr:colOff>
      <xdr:row>42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19" workbookViewId="0">
      <selection activeCell="O40" sqref="O40"/>
    </sheetView>
  </sheetViews>
  <sheetFormatPr defaultRowHeight="15"/>
  <cols>
    <col min="8" max="9" width="9.28515625" bestFit="1" customWidth="1"/>
  </cols>
  <sheetData>
    <row r="1" spans="1:13">
      <c r="B1">
        <v>0</v>
      </c>
      <c r="C1">
        <v>180</v>
      </c>
    </row>
    <row r="2" spans="1:13">
      <c r="A2" t="s">
        <v>0</v>
      </c>
      <c r="B2" t="s">
        <v>1</v>
      </c>
      <c r="C2" t="s">
        <v>1</v>
      </c>
      <c r="H2" t="s">
        <v>2</v>
      </c>
      <c r="L2" t="s">
        <v>1</v>
      </c>
    </row>
    <row r="3" spans="1:13">
      <c r="A3">
        <v>-24</v>
      </c>
      <c r="B3">
        <v>80</v>
      </c>
      <c r="C3">
        <v>112.3</v>
      </c>
      <c r="D3">
        <f>B3-52</f>
        <v>28</v>
      </c>
      <c r="E3">
        <f>C3-52</f>
        <v>60.3</v>
      </c>
      <c r="F3">
        <f>-A3</f>
        <v>24</v>
      </c>
      <c r="G3" s="1">
        <v>-4.9299999999999995E-4</v>
      </c>
      <c r="H3" s="1">
        <f>G3*1000000</f>
        <v>-492.99999999999994</v>
      </c>
      <c r="I3" s="1">
        <f>H3+220</f>
        <v>-272.99999999999994</v>
      </c>
      <c r="K3" s="1">
        <v>6.2399999999999999E-4</v>
      </c>
      <c r="L3" s="1">
        <f>K3*1000000</f>
        <v>624</v>
      </c>
      <c r="M3" s="1">
        <f>L3-105</f>
        <v>519</v>
      </c>
    </row>
    <row r="4" spans="1:13">
      <c r="A4">
        <v>-22</v>
      </c>
      <c r="B4">
        <v>122.5</v>
      </c>
      <c r="C4">
        <v>98.2</v>
      </c>
      <c r="D4">
        <f t="shared" ref="D4:D27" si="0">B4-52</f>
        <v>70.5</v>
      </c>
      <c r="E4">
        <f t="shared" ref="E4:E27" si="1">C4-52</f>
        <v>46.2</v>
      </c>
      <c r="F4">
        <f t="shared" ref="F4:F27" si="2">-A4</f>
        <v>22</v>
      </c>
      <c r="G4" s="1">
        <v>-5.6499999999999996E-4</v>
      </c>
      <c r="H4" s="1">
        <f t="shared" ref="H4:H27" si="3">G4*1000000</f>
        <v>-565</v>
      </c>
      <c r="I4" s="1">
        <f t="shared" ref="I4:I27" si="4">H4+220</f>
        <v>-345</v>
      </c>
      <c r="K4" s="1">
        <v>6.1799999999999995E-4</v>
      </c>
      <c r="L4" s="1">
        <f t="shared" ref="L4:L27" si="5">K4*1000000</f>
        <v>618</v>
      </c>
      <c r="M4" s="1">
        <f t="shared" ref="M4:M27" si="6">L4-105</f>
        <v>513</v>
      </c>
    </row>
    <row r="5" spans="1:13">
      <c r="A5">
        <v>-20</v>
      </c>
      <c r="B5">
        <v>101.7</v>
      </c>
      <c r="C5">
        <v>104.8</v>
      </c>
      <c r="D5">
        <f t="shared" si="0"/>
        <v>49.7</v>
      </c>
      <c r="E5">
        <f t="shared" si="1"/>
        <v>52.8</v>
      </c>
      <c r="F5">
        <f t="shared" si="2"/>
        <v>20</v>
      </c>
      <c r="G5" s="1">
        <v>-6.29E-4</v>
      </c>
      <c r="H5" s="1">
        <f t="shared" si="3"/>
        <v>-629</v>
      </c>
      <c r="I5" s="1">
        <f t="shared" si="4"/>
        <v>-409</v>
      </c>
      <c r="K5" s="1">
        <v>6.0999999999999997E-4</v>
      </c>
      <c r="L5" s="1">
        <f t="shared" si="5"/>
        <v>610</v>
      </c>
      <c r="M5" s="1">
        <f t="shared" si="6"/>
        <v>505</v>
      </c>
    </row>
    <row r="6" spans="1:13">
      <c r="A6">
        <v>-18</v>
      </c>
      <c r="B6">
        <v>70.3</v>
      </c>
      <c r="C6">
        <v>106.5</v>
      </c>
      <c r="D6">
        <f t="shared" si="0"/>
        <v>18.299999999999997</v>
      </c>
      <c r="E6">
        <f t="shared" si="1"/>
        <v>54.5</v>
      </c>
      <c r="F6">
        <f t="shared" si="2"/>
        <v>18</v>
      </c>
      <c r="G6" s="1">
        <v>-7.2099999999999996E-4</v>
      </c>
      <c r="H6" s="1">
        <f t="shared" si="3"/>
        <v>-721</v>
      </c>
      <c r="I6" s="1">
        <f t="shared" si="4"/>
        <v>-501</v>
      </c>
      <c r="K6" s="1">
        <v>6.11E-4</v>
      </c>
      <c r="L6" s="1">
        <f t="shared" si="5"/>
        <v>611</v>
      </c>
      <c r="M6" s="1">
        <f t="shared" si="6"/>
        <v>506</v>
      </c>
    </row>
    <row r="7" spans="1:13">
      <c r="A7">
        <v>-16</v>
      </c>
      <c r="B7">
        <v>64.599999999999994</v>
      </c>
      <c r="C7">
        <v>93.4</v>
      </c>
      <c r="D7">
        <f t="shared" si="0"/>
        <v>12.599999999999994</v>
      </c>
      <c r="E7">
        <f t="shared" si="1"/>
        <v>41.400000000000006</v>
      </c>
      <c r="F7">
        <f t="shared" si="2"/>
        <v>16</v>
      </c>
      <c r="G7" s="1">
        <v>-8.1599999999999999E-4</v>
      </c>
      <c r="H7" s="1">
        <f t="shared" si="3"/>
        <v>-816</v>
      </c>
      <c r="I7" s="1">
        <f t="shared" si="4"/>
        <v>-596</v>
      </c>
      <c r="K7" s="1">
        <v>6.0599999999999998E-4</v>
      </c>
      <c r="L7" s="1">
        <f t="shared" si="5"/>
        <v>606</v>
      </c>
      <c r="M7" s="1">
        <f t="shared" si="6"/>
        <v>501</v>
      </c>
    </row>
    <row r="8" spans="1:13">
      <c r="A8">
        <v>-14</v>
      </c>
      <c r="B8">
        <v>93.5</v>
      </c>
      <c r="C8">
        <v>105.1</v>
      </c>
      <c r="D8">
        <f t="shared" si="0"/>
        <v>41.5</v>
      </c>
      <c r="E8">
        <f t="shared" si="1"/>
        <v>53.099999999999994</v>
      </c>
      <c r="F8">
        <f t="shared" si="2"/>
        <v>14</v>
      </c>
      <c r="G8" s="1">
        <v>-9.5399999999999999E-4</v>
      </c>
      <c r="H8" s="1">
        <f t="shared" si="3"/>
        <v>-954</v>
      </c>
      <c r="I8" s="1">
        <f t="shared" si="4"/>
        <v>-734</v>
      </c>
      <c r="K8" s="1">
        <v>6.0099999999999997E-4</v>
      </c>
      <c r="L8" s="1">
        <f t="shared" si="5"/>
        <v>601</v>
      </c>
      <c r="M8" s="1">
        <f t="shared" si="6"/>
        <v>496</v>
      </c>
    </row>
    <row r="9" spans="1:13">
      <c r="A9">
        <v>-12</v>
      </c>
      <c r="B9">
        <v>114</v>
      </c>
      <c r="C9">
        <v>93.1</v>
      </c>
      <c r="D9">
        <f t="shared" si="0"/>
        <v>62</v>
      </c>
      <c r="E9">
        <f t="shared" si="1"/>
        <v>41.099999999999994</v>
      </c>
      <c r="F9">
        <f t="shared" si="2"/>
        <v>12</v>
      </c>
      <c r="G9" s="1">
        <v>-1.16E-3</v>
      </c>
      <c r="H9" s="1">
        <f t="shared" si="3"/>
        <v>-1160</v>
      </c>
      <c r="I9" s="1">
        <f t="shared" si="4"/>
        <v>-940</v>
      </c>
      <c r="K9" s="1">
        <v>5.9999999999999995E-4</v>
      </c>
      <c r="L9" s="1">
        <f t="shared" si="5"/>
        <v>600</v>
      </c>
      <c r="M9" s="1">
        <f t="shared" si="6"/>
        <v>495</v>
      </c>
    </row>
    <row r="10" spans="1:13">
      <c r="A10">
        <v>-10</v>
      </c>
      <c r="B10">
        <v>124.6</v>
      </c>
      <c r="C10">
        <v>119.1</v>
      </c>
      <c r="D10">
        <f t="shared" si="0"/>
        <v>72.599999999999994</v>
      </c>
      <c r="E10">
        <f t="shared" si="1"/>
        <v>67.099999999999994</v>
      </c>
      <c r="F10">
        <f t="shared" si="2"/>
        <v>10</v>
      </c>
      <c r="G10" s="1">
        <v>-1.42E-3</v>
      </c>
      <c r="H10" s="1">
        <f t="shared" si="3"/>
        <v>-1420</v>
      </c>
      <c r="I10" s="1">
        <f t="shared" si="4"/>
        <v>-1200</v>
      </c>
      <c r="K10" s="1">
        <v>5.9000000000000003E-4</v>
      </c>
      <c r="L10" s="1">
        <f t="shared" si="5"/>
        <v>590</v>
      </c>
      <c r="M10" s="1">
        <f t="shared" si="6"/>
        <v>485</v>
      </c>
    </row>
    <row r="11" spans="1:13">
      <c r="A11">
        <v>-8</v>
      </c>
      <c r="B11">
        <v>132.6</v>
      </c>
      <c r="C11">
        <v>134.69999999999999</v>
      </c>
      <c r="D11">
        <f t="shared" si="0"/>
        <v>80.599999999999994</v>
      </c>
      <c r="E11">
        <f t="shared" si="1"/>
        <v>82.699999999999989</v>
      </c>
      <c r="F11">
        <f t="shared" si="2"/>
        <v>8</v>
      </c>
      <c r="G11" s="1">
        <v>-1.7099999999999999E-3</v>
      </c>
      <c r="H11" s="1">
        <f t="shared" si="3"/>
        <v>-1710</v>
      </c>
      <c r="I11" s="1">
        <f t="shared" si="4"/>
        <v>-1490</v>
      </c>
      <c r="K11" s="1">
        <v>5.8200000000000005E-4</v>
      </c>
      <c r="L11" s="1">
        <f t="shared" si="5"/>
        <v>582</v>
      </c>
      <c r="M11" s="1">
        <f t="shared" si="6"/>
        <v>477</v>
      </c>
    </row>
    <row r="12" spans="1:13">
      <c r="A12">
        <v>-6</v>
      </c>
      <c r="B12">
        <v>159.19999999999999</v>
      </c>
      <c r="C12">
        <v>202</v>
      </c>
      <c r="D12">
        <f t="shared" si="0"/>
        <v>107.19999999999999</v>
      </c>
      <c r="E12">
        <f t="shared" si="1"/>
        <v>150</v>
      </c>
      <c r="F12">
        <f t="shared" si="2"/>
        <v>6</v>
      </c>
      <c r="G12" s="1">
        <v>-1.7799999999999999E-3</v>
      </c>
      <c r="H12" s="1">
        <f t="shared" si="3"/>
        <v>-1780</v>
      </c>
      <c r="I12" s="1">
        <f t="shared" si="4"/>
        <v>-1560</v>
      </c>
      <c r="K12" s="1">
        <v>5.5699999999999999E-4</v>
      </c>
      <c r="L12" s="1">
        <f t="shared" si="5"/>
        <v>557</v>
      </c>
      <c r="M12" s="1">
        <f t="shared" si="6"/>
        <v>452</v>
      </c>
    </row>
    <row r="13" spans="1:13">
      <c r="A13">
        <v>-4</v>
      </c>
      <c r="B13">
        <v>179.4</v>
      </c>
      <c r="C13">
        <v>239.4</v>
      </c>
      <c r="D13">
        <f t="shared" si="0"/>
        <v>127.4</v>
      </c>
      <c r="E13">
        <f t="shared" si="1"/>
        <v>187.4</v>
      </c>
      <c r="F13">
        <f t="shared" si="2"/>
        <v>4</v>
      </c>
      <c r="G13" s="1">
        <v>-1.4400000000000001E-3</v>
      </c>
      <c r="H13" s="1">
        <f t="shared" si="3"/>
        <v>-1440</v>
      </c>
      <c r="I13" s="1">
        <f t="shared" si="4"/>
        <v>-1220</v>
      </c>
      <c r="K13" s="1">
        <v>5.1000000000000004E-4</v>
      </c>
      <c r="L13" s="1">
        <f t="shared" si="5"/>
        <v>510.00000000000006</v>
      </c>
      <c r="M13" s="1">
        <f t="shared" si="6"/>
        <v>405.00000000000006</v>
      </c>
    </row>
    <row r="14" spans="1:13">
      <c r="A14">
        <v>-2</v>
      </c>
      <c r="B14">
        <v>205.8</v>
      </c>
      <c r="C14">
        <v>298</v>
      </c>
      <c r="D14">
        <f t="shared" si="0"/>
        <v>153.80000000000001</v>
      </c>
      <c r="E14">
        <f t="shared" si="1"/>
        <v>246</v>
      </c>
      <c r="F14">
        <f t="shared" si="2"/>
        <v>2</v>
      </c>
      <c r="G14" s="1">
        <v>-5.8900000000000001E-4</v>
      </c>
      <c r="H14" s="1">
        <f t="shared" si="3"/>
        <v>-589</v>
      </c>
      <c r="I14" s="1">
        <f t="shared" si="4"/>
        <v>-369</v>
      </c>
      <c r="K14" s="1">
        <v>3.8699999999999997E-4</v>
      </c>
      <c r="L14" s="1">
        <f t="shared" si="5"/>
        <v>387</v>
      </c>
      <c r="M14" s="1">
        <f t="shared" si="6"/>
        <v>282</v>
      </c>
    </row>
    <row r="15" spans="1:13">
      <c r="A15">
        <v>0</v>
      </c>
      <c r="B15">
        <v>175</v>
      </c>
      <c r="C15">
        <v>314.2</v>
      </c>
      <c r="D15">
        <f t="shared" si="0"/>
        <v>123</v>
      </c>
      <c r="E15">
        <f t="shared" si="1"/>
        <v>262.2</v>
      </c>
      <c r="F15">
        <f t="shared" si="2"/>
        <v>0</v>
      </c>
      <c r="G15" s="1">
        <v>5.1000000000000004E-4</v>
      </c>
      <c r="H15" s="1">
        <f t="shared" si="3"/>
        <v>510.00000000000006</v>
      </c>
      <c r="I15" s="1">
        <f t="shared" si="4"/>
        <v>730</v>
      </c>
      <c r="K15" s="1">
        <v>1.8799999999999999E-4</v>
      </c>
      <c r="L15" s="1">
        <f t="shared" si="5"/>
        <v>188</v>
      </c>
      <c r="M15" s="1">
        <f t="shared" si="6"/>
        <v>83</v>
      </c>
    </row>
    <row r="16" spans="1:13">
      <c r="A16">
        <v>2</v>
      </c>
      <c r="B16">
        <v>175.9</v>
      </c>
      <c r="C16">
        <v>272.10000000000002</v>
      </c>
      <c r="D16">
        <f t="shared" si="0"/>
        <v>123.9</v>
      </c>
      <c r="E16">
        <f t="shared" si="1"/>
        <v>220.10000000000002</v>
      </c>
      <c r="F16">
        <f t="shared" si="2"/>
        <v>-2</v>
      </c>
      <c r="G16" s="1">
        <v>1.39E-3</v>
      </c>
      <c r="H16" s="1">
        <f t="shared" si="3"/>
        <v>1390</v>
      </c>
      <c r="I16" s="1">
        <f t="shared" si="4"/>
        <v>1610</v>
      </c>
      <c r="K16" s="1">
        <v>-4.0399999999999999E-5</v>
      </c>
      <c r="L16" s="1">
        <f t="shared" si="5"/>
        <v>-40.4</v>
      </c>
      <c r="M16" s="1">
        <f t="shared" si="6"/>
        <v>-145.4</v>
      </c>
    </row>
    <row r="17" spans="1:13">
      <c r="A17">
        <v>4</v>
      </c>
      <c r="B17">
        <v>181.7</v>
      </c>
      <c r="C17">
        <v>210.3</v>
      </c>
      <c r="D17">
        <f t="shared" si="0"/>
        <v>129.69999999999999</v>
      </c>
      <c r="E17">
        <f t="shared" si="1"/>
        <v>158.30000000000001</v>
      </c>
      <c r="F17">
        <f t="shared" si="2"/>
        <v>-4</v>
      </c>
      <c r="G17" s="1">
        <v>1.7600000000000001E-3</v>
      </c>
      <c r="H17" s="1">
        <f t="shared" si="3"/>
        <v>1760</v>
      </c>
      <c r="I17" s="1">
        <f t="shared" si="4"/>
        <v>1980</v>
      </c>
      <c r="K17" s="1">
        <v>-2.4000000000000001E-4</v>
      </c>
      <c r="L17" s="1">
        <f t="shared" si="5"/>
        <v>-240</v>
      </c>
      <c r="M17" s="1">
        <f t="shared" si="6"/>
        <v>-345</v>
      </c>
    </row>
    <row r="18" spans="1:13">
      <c r="A18">
        <v>6</v>
      </c>
      <c r="B18">
        <v>81.3</v>
      </c>
      <c r="C18">
        <v>103.1</v>
      </c>
      <c r="D18">
        <f t="shared" si="0"/>
        <v>29.299999999999997</v>
      </c>
      <c r="E18">
        <f t="shared" si="1"/>
        <v>51.099999999999994</v>
      </c>
      <c r="F18">
        <f t="shared" si="2"/>
        <v>-6</v>
      </c>
      <c r="G18" s="1">
        <v>1.6999999999999999E-3</v>
      </c>
      <c r="H18" s="1">
        <f t="shared" si="3"/>
        <v>1700</v>
      </c>
      <c r="I18" s="1">
        <f t="shared" si="4"/>
        <v>1920</v>
      </c>
      <c r="K18" s="1">
        <v>-3.6299999999999999E-4</v>
      </c>
      <c r="L18" s="1">
        <f t="shared" si="5"/>
        <v>-363</v>
      </c>
      <c r="M18" s="1">
        <f t="shared" si="6"/>
        <v>-468</v>
      </c>
    </row>
    <row r="19" spans="1:13">
      <c r="A19">
        <v>8</v>
      </c>
      <c r="B19">
        <v>16.399999999999999</v>
      </c>
      <c r="C19">
        <v>8.3000000000000007</v>
      </c>
      <c r="D19">
        <f t="shared" si="0"/>
        <v>-35.6</v>
      </c>
      <c r="E19">
        <f t="shared" si="1"/>
        <v>-43.7</v>
      </c>
      <c r="F19">
        <f t="shared" si="2"/>
        <v>-8</v>
      </c>
      <c r="G19" s="1">
        <v>1.4E-3</v>
      </c>
      <c r="H19" s="1">
        <f t="shared" si="3"/>
        <v>1400</v>
      </c>
      <c r="I19" s="1">
        <f t="shared" si="4"/>
        <v>1620</v>
      </c>
      <c r="K19" s="1">
        <v>-4.08E-4</v>
      </c>
      <c r="L19" s="1">
        <f t="shared" si="5"/>
        <v>-408</v>
      </c>
      <c r="M19" s="1">
        <f t="shared" si="6"/>
        <v>-513</v>
      </c>
    </row>
    <row r="20" spans="1:13">
      <c r="A20">
        <v>10</v>
      </c>
      <c r="B20">
        <v>3.2</v>
      </c>
      <c r="C20">
        <v>5.7</v>
      </c>
      <c r="D20">
        <f t="shared" si="0"/>
        <v>-48.8</v>
      </c>
      <c r="E20">
        <f t="shared" si="1"/>
        <v>-46.3</v>
      </c>
      <c r="F20">
        <f t="shared" si="2"/>
        <v>-10</v>
      </c>
      <c r="G20" s="1">
        <v>1.1000000000000001E-3</v>
      </c>
      <c r="H20" s="1">
        <f t="shared" si="3"/>
        <v>1100</v>
      </c>
      <c r="I20" s="1">
        <f t="shared" si="4"/>
        <v>1320</v>
      </c>
      <c r="K20" s="1">
        <v>-4.28E-4</v>
      </c>
      <c r="L20" s="1">
        <f t="shared" si="5"/>
        <v>-428</v>
      </c>
      <c r="M20" s="1">
        <f t="shared" si="6"/>
        <v>-533</v>
      </c>
    </row>
    <row r="21" spans="1:13">
      <c r="A21">
        <v>12</v>
      </c>
      <c r="B21">
        <v>-26.4</v>
      </c>
      <c r="C21">
        <v>-21.6</v>
      </c>
      <c r="D21">
        <f t="shared" si="0"/>
        <v>-78.400000000000006</v>
      </c>
      <c r="E21">
        <f t="shared" si="1"/>
        <v>-73.599999999999994</v>
      </c>
      <c r="F21">
        <f t="shared" si="2"/>
        <v>-12</v>
      </c>
      <c r="G21" s="1">
        <v>8.2299999999999995E-4</v>
      </c>
      <c r="H21" s="1">
        <f t="shared" si="3"/>
        <v>823</v>
      </c>
      <c r="I21" s="1">
        <f t="shared" si="4"/>
        <v>1043</v>
      </c>
      <c r="K21" s="1">
        <v>-4.2900000000000002E-4</v>
      </c>
      <c r="L21" s="1">
        <f t="shared" si="5"/>
        <v>-429</v>
      </c>
      <c r="M21" s="1">
        <f t="shared" si="6"/>
        <v>-534</v>
      </c>
    </row>
    <row r="22" spans="1:13">
      <c r="A22">
        <v>14</v>
      </c>
      <c r="B22">
        <v>-61.2</v>
      </c>
      <c r="C22">
        <v>-59.3</v>
      </c>
      <c r="D22">
        <f t="shared" si="0"/>
        <v>-113.2</v>
      </c>
      <c r="E22">
        <f t="shared" si="1"/>
        <v>-111.3</v>
      </c>
      <c r="F22">
        <f t="shared" si="2"/>
        <v>-14</v>
      </c>
      <c r="G22" s="1">
        <v>6.2200000000000005E-4</v>
      </c>
      <c r="H22" s="1">
        <f t="shared" si="3"/>
        <v>622</v>
      </c>
      <c r="I22" s="1">
        <f t="shared" si="4"/>
        <v>842</v>
      </c>
      <c r="K22" s="1">
        <v>-4.17E-4</v>
      </c>
      <c r="L22" s="1">
        <f t="shared" si="5"/>
        <v>-417</v>
      </c>
      <c r="M22" s="1">
        <f t="shared" si="6"/>
        <v>-522</v>
      </c>
    </row>
    <row r="23" spans="1:13">
      <c r="A23">
        <v>16</v>
      </c>
      <c r="B23">
        <v>-90.1</v>
      </c>
      <c r="C23">
        <v>-58.9</v>
      </c>
      <c r="D23">
        <f t="shared" si="0"/>
        <v>-142.1</v>
      </c>
      <c r="E23">
        <f t="shared" si="1"/>
        <v>-110.9</v>
      </c>
      <c r="F23">
        <f t="shared" si="2"/>
        <v>-16</v>
      </c>
      <c r="G23" s="1">
        <v>4.7600000000000002E-4</v>
      </c>
      <c r="H23" s="1">
        <f t="shared" si="3"/>
        <v>476</v>
      </c>
      <c r="I23" s="1">
        <f t="shared" si="4"/>
        <v>696</v>
      </c>
      <c r="K23" s="1">
        <v>-3.9399999999999998E-4</v>
      </c>
      <c r="L23" s="1">
        <f t="shared" si="5"/>
        <v>-394</v>
      </c>
      <c r="M23" s="1">
        <f t="shared" si="6"/>
        <v>-499</v>
      </c>
    </row>
    <row r="24" spans="1:13">
      <c r="A24">
        <v>18</v>
      </c>
      <c r="B24">
        <v>-57.8</v>
      </c>
      <c r="C24">
        <v>-53.6</v>
      </c>
      <c r="D24">
        <f t="shared" si="0"/>
        <v>-109.8</v>
      </c>
      <c r="E24">
        <f t="shared" si="1"/>
        <v>-105.6</v>
      </c>
      <c r="F24">
        <f t="shared" si="2"/>
        <v>-18</v>
      </c>
      <c r="G24" s="1">
        <v>3.7399999999999998E-4</v>
      </c>
      <c r="H24" s="1">
        <f t="shared" si="3"/>
        <v>374</v>
      </c>
      <c r="I24" s="1">
        <f t="shared" si="4"/>
        <v>594</v>
      </c>
      <c r="K24" s="1">
        <v>-3.7199999999999999E-4</v>
      </c>
      <c r="L24" s="1">
        <f t="shared" si="5"/>
        <v>-372</v>
      </c>
      <c r="M24" s="1">
        <f t="shared" si="6"/>
        <v>-477</v>
      </c>
    </row>
    <row r="25" spans="1:13">
      <c r="A25">
        <v>20</v>
      </c>
      <c r="B25">
        <v>-64.2</v>
      </c>
      <c r="C25">
        <v>-52</v>
      </c>
      <c r="D25">
        <f t="shared" si="0"/>
        <v>-116.2</v>
      </c>
      <c r="E25">
        <f t="shared" si="1"/>
        <v>-104</v>
      </c>
      <c r="F25">
        <f t="shared" si="2"/>
        <v>-20</v>
      </c>
      <c r="G25" s="1">
        <v>3.0499999999999999E-4</v>
      </c>
      <c r="H25" s="1">
        <f t="shared" si="3"/>
        <v>305</v>
      </c>
      <c r="I25" s="1">
        <f t="shared" si="4"/>
        <v>525</v>
      </c>
      <c r="K25" s="1">
        <v>-3.4699999999999998E-4</v>
      </c>
      <c r="L25" s="1">
        <f t="shared" si="5"/>
        <v>-347</v>
      </c>
      <c r="M25" s="1">
        <f t="shared" si="6"/>
        <v>-452</v>
      </c>
    </row>
    <row r="26" spans="1:13">
      <c r="A26">
        <v>22</v>
      </c>
      <c r="B26">
        <v>-60.8</v>
      </c>
      <c r="C26">
        <v>-86.8</v>
      </c>
      <c r="D26">
        <f t="shared" si="0"/>
        <v>-112.8</v>
      </c>
      <c r="E26">
        <f t="shared" si="1"/>
        <v>-138.80000000000001</v>
      </c>
      <c r="F26">
        <f t="shared" si="2"/>
        <v>-22</v>
      </c>
      <c r="G26" s="1">
        <v>2.22E-4</v>
      </c>
      <c r="H26" s="1">
        <f t="shared" si="3"/>
        <v>222</v>
      </c>
      <c r="I26" s="1">
        <f t="shared" si="4"/>
        <v>442</v>
      </c>
      <c r="K26" s="1">
        <v>-3.19E-4</v>
      </c>
      <c r="L26" s="1">
        <f t="shared" si="5"/>
        <v>-319</v>
      </c>
      <c r="M26" s="1">
        <f t="shared" si="6"/>
        <v>-424</v>
      </c>
    </row>
    <row r="27" spans="1:13">
      <c r="A27">
        <v>24</v>
      </c>
      <c r="B27">
        <v>-63.4</v>
      </c>
      <c r="C27">
        <v>-57.2</v>
      </c>
      <c r="D27">
        <f t="shared" si="0"/>
        <v>-115.4</v>
      </c>
      <c r="E27">
        <f t="shared" si="1"/>
        <v>-109.2</v>
      </c>
      <c r="F27">
        <f t="shared" si="2"/>
        <v>-24</v>
      </c>
      <c r="G27" s="1">
        <v>1.4799999999999999E-4</v>
      </c>
      <c r="H27" s="1">
        <f t="shared" si="3"/>
        <v>148</v>
      </c>
      <c r="I27" s="1">
        <f t="shared" si="4"/>
        <v>368</v>
      </c>
      <c r="K27" s="1">
        <v>-3.0899999999999998E-4</v>
      </c>
      <c r="L27" s="1">
        <f t="shared" si="5"/>
        <v>-309</v>
      </c>
      <c r="M27" s="1">
        <f t="shared" si="6"/>
        <v>-414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Integrals_VP+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2012-09-20T14:59:06Z</dcterms:created>
  <dcterms:modified xsi:type="dcterms:W3CDTF">2012-09-21T18:32:35Z</dcterms:modified>
</cp:coreProperties>
</file>