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S:\magdata\LCLS-II-HE\Undulator\HE_SXU_020\Mechanical\"/>
    </mc:Choice>
  </mc:AlternateContent>
  <xr:revisionPtr revIDLastSave="0" documentId="13_ncr:1_{BC0A7A2B-B7EF-4825-85C6-37D11859FD11}" xr6:coauthVersionLast="47" xr6:coauthVersionMax="47" xr10:uidLastSave="{00000000-0000-0000-0000-000000000000}"/>
  <bookViews>
    <workbookView xWindow="13800" yWindow="495" windowWidth="34530" windowHeight="20070" activeTab="3" xr2:uid="{D7440C77-1238-48B8-91E3-9398049D3C8F}"/>
  </bookViews>
  <sheets>
    <sheet name="Pole Top Y" sheetId="1" r:id="rId1"/>
    <sheet name="Pole Sym X" sheetId="3" r:id="rId2"/>
    <sheet name="Magnet Top Y" sheetId="2" r:id="rId3"/>
    <sheet name="Magnet Z (Spacing)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P3" i="1" l="1"/>
  <c r="U57" i="1"/>
  <c r="U56" i="1"/>
  <c r="U55" i="1"/>
  <c r="U54" i="1"/>
  <c r="U53" i="1"/>
  <c r="U52" i="1"/>
  <c r="U51" i="1"/>
  <c r="U50" i="1"/>
  <c r="U49" i="1"/>
  <c r="U48" i="1"/>
  <c r="U47" i="1"/>
  <c r="U46" i="1"/>
  <c r="U45" i="1"/>
  <c r="U44" i="1"/>
  <c r="U43" i="1"/>
  <c r="U42" i="1"/>
  <c r="U41" i="1"/>
  <c r="U40" i="1"/>
  <c r="U39" i="1"/>
  <c r="U38" i="1"/>
  <c r="U37" i="1"/>
  <c r="U36" i="1"/>
  <c r="U35" i="1"/>
  <c r="U34" i="1"/>
  <c r="U33" i="1"/>
  <c r="U32" i="1"/>
  <c r="U31" i="1"/>
  <c r="U30" i="1"/>
  <c r="L124" i="1"/>
  <c r="L123" i="1"/>
  <c r="L122" i="1"/>
  <c r="L121" i="1"/>
  <c r="L120" i="1"/>
  <c r="L119" i="1"/>
  <c r="L118" i="1"/>
  <c r="L117" i="1"/>
  <c r="L116" i="1"/>
  <c r="L115" i="1"/>
  <c r="L114" i="1"/>
  <c r="L113" i="1"/>
  <c r="L112" i="1"/>
  <c r="L111" i="1"/>
  <c r="L110" i="1"/>
  <c r="L109" i="1"/>
  <c r="L108" i="1"/>
  <c r="L107" i="1"/>
  <c r="L106" i="1"/>
  <c r="L105" i="1"/>
  <c r="L104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L5" i="1"/>
  <c r="L4" i="1"/>
  <c r="L3" i="1"/>
  <c r="M17" i="1" l="1"/>
  <c r="M38" i="1"/>
  <c r="M59" i="1"/>
  <c r="M80" i="1"/>
  <c r="M100" i="1"/>
  <c r="M120" i="1"/>
  <c r="M39" i="1"/>
  <c r="M60" i="1"/>
  <c r="M81" i="1"/>
  <c r="M101" i="1"/>
  <c r="M121" i="1"/>
  <c r="M40" i="1"/>
  <c r="M61" i="1"/>
  <c r="M82" i="1"/>
  <c r="M102" i="1"/>
  <c r="M122" i="1"/>
  <c r="M20" i="1"/>
  <c r="M41" i="1"/>
  <c r="M62" i="1"/>
  <c r="M83" i="1"/>
  <c r="M103" i="1"/>
  <c r="M123" i="1"/>
  <c r="M21" i="1"/>
  <c r="M42" i="1"/>
  <c r="M63" i="1"/>
  <c r="M84" i="1"/>
  <c r="M104" i="1"/>
  <c r="M124" i="1"/>
  <c r="M22" i="1"/>
  <c r="M43" i="1"/>
  <c r="M64" i="1"/>
  <c r="M85" i="1"/>
  <c r="M105" i="1"/>
  <c r="M3" i="1"/>
  <c r="M23" i="1"/>
  <c r="M44" i="1"/>
  <c r="M66" i="1"/>
  <c r="M86" i="1"/>
  <c r="M106" i="1"/>
  <c r="M5" i="1"/>
  <c r="M24" i="1"/>
  <c r="M46" i="1"/>
  <c r="M67" i="1"/>
  <c r="M87" i="1"/>
  <c r="M107" i="1"/>
  <c r="M4" i="1"/>
  <c r="M26" i="1"/>
  <c r="M47" i="1"/>
  <c r="M68" i="1"/>
  <c r="M88" i="1"/>
  <c r="M108" i="1"/>
  <c r="M6" i="1"/>
  <c r="M27" i="1"/>
  <c r="M48" i="1"/>
  <c r="M69" i="1"/>
  <c r="M89" i="1"/>
  <c r="M109" i="1"/>
  <c r="M7" i="1"/>
  <c r="M28" i="1"/>
  <c r="M49" i="1"/>
  <c r="M70" i="1"/>
  <c r="M90" i="1"/>
  <c r="M110" i="1"/>
  <c r="M8" i="1"/>
  <c r="M29" i="1"/>
  <c r="M50" i="1"/>
  <c r="M71" i="1"/>
  <c r="M91" i="1"/>
  <c r="M111" i="1"/>
  <c r="M9" i="1"/>
  <c r="M30" i="1"/>
  <c r="M51" i="1"/>
  <c r="M72" i="1"/>
  <c r="M92" i="1"/>
  <c r="M112" i="1"/>
  <c r="M31" i="1"/>
  <c r="M52" i="1"/>
  <c r="M73" i="1"/>
  <c r="M93" i="1"/>
  <c r="M113" i="1"/>
  <c r="M32" i="1"/>
  <c r="M74" i="1"/>
  <c r="M94" i="1"/>
  <c r="M33" i="1"/>
  <c r="M75" i="1"/>
  <c r="M18" i="1"/>
  <c r="M19" i="1"/>
  <c r="M10" i="1"/>
  <c r="M11" i="1"/>
  <c r="M53" i="1"/>
  <c r="M114" i="1"/>
  <c r="M54" i="1"/>
  <c r="M95" i="1"/>
  <c r="M12" i="1"/>
  <c r="M56" i="1"/>
  <c r="M37" i="1"/>
  <c r="M16" i="1"/>
  <c r="M117" i="1"/>
  <c r="M116" i="1"/>
  <c r="M115" i="1"/>
  <c r="M99" i="1"/>
  <c r="M98" i="1"/>
  <c r="M58" i="1"/>
  <c r="M57" i="1"/>
  <c r="M35" i="1"/>
  <c r="M34" i="1"/>
  <c r="M96" i="1"/>
  <c r="M79" i="1"/>
  <c r="M78" i="1"/>
  <c r="M55" i="1"/>
  <c r="M36" i="1"/>
  <c r="M119" i="1"/>
  <c r="M118" i="1"/>
  <c r="M15" i="1"/>
  <c r="M14" i="1"/>
  <c r="M13" i="1"/>
  <c r="M97" i="1"/>
  <c r="M77" i="1"/>
  <c r="M76" i="1"/>
  <c r="M65" i="1"/>
  <c r="M45" i="1"/>
  <c r="M25" i="1"/>
  <c r="L122" i="4" l="1"/>
  <c r="L121" i="4"/>
  <c r="L120" i="4"/>
  <c r="L119" i="4"/>
  <c r="L118" i="4"/>
  <c r="L117" i="4"/>
  <c r="L116" i="4"/>
  <c r="L115" i="4"/>
  <c r="L114" i="4"/>
  <c r="L113" i="4"/>
  <c r="L112" i="4"/>
  <c r="L111" i="4"/>
  <c r="L110" i="4"/>
  <c r="L109" i="4"/>
  <c r="L108" i="4"/>
  <c r="L107" i="4"/>
  <c r="L106" i="4"/>
  <c r="L105" i="4"/>
  <c r="L104" i="4"/>
  <c r="L103" i="4"/>
  <c r="L102" i="4"/>
  <c r="L101" i="4"/>
  <c r="L100" i="4"/>
  <c r="L99" i="4"/>
  <c r="L98" i="4"/>
  <c r="L97" i="4"/>
  <c r="L96" i="4"/>
  <c r="L95" i="4"/>
  <c r="L94" i="4"/>
  <c r="L93" i="4"/>
  <c r="L92" i="4"/>
  <c r="L91" i="4"/>
  <c r="L90" i="4"/>
  <c r="L89" i="4"/>
  <c r="L88" i="4"/>
  <c r="L87" i="4"/>
  <c r="L86" i="4"/>
  <c r="L85" i="4"/>
  <c r="L84" i="4"/>
  <c r="L83" i="4"/>
  <c r="L82" i="4"/>
  <c r="L81" i="4"/>
  <c r="L80" i="4"/>
  <c r="L79" i="4"/>
  <c r="L78" i="4"/>
  <c r="L77" i="4"/>
  <c r="L76" i="4"/>
  <c r="L75" i="4"/>
  <c r="L74" i="4"/>
  <c r="L73" i="4"/>
  <c r="L72" i="4"/>
  <c r="L71" i="4"/>
  <c r="L70" i="4"/>
  <c r="L69" i="4"/>
  <c r="L68" i="4"/>
  <c r="L67" i="4"/>
  <c r="L66" i="4"/>
  <c r="L65" i="4"/>
  <c r="L64" i="4"/>
  <c r="L63" i="4"/>
  <c r="L62" i="4"/>
  <c r="L61" i="4"/>
  <c r="L60" i="4"/>
  <c r="L59" i="4"/>
  <c r="L58" i="4"/>
  <c r="L57" i="4"/>
  <c r="L56" i="4"/>
  <c r="L55" i="4"/>
  <c r="L54" i="4"/>
  <c r="L53" i="4"/>
  <c r="L52" i="4"/>
  <c r="L51" i="4"/>
  <c r="L50" i="4"/>
  <c r="L49" i="4"/>
  <c r="L48" i="4"/>
  <c r="L47" i="4"/>
  <c r="L46" i="4"/>
  <c r="L45" i="4"/>
  <c r="L44" i="4"/>
  <c r="L43" i="4"/>
  <c r="L42" i="4"/>
  <c r="L41" i="4"/>
  <c r="L40" i="4"/>
  <c r="L39" i="4"/>
  <c r="L38" i="4"/>
  <c r="L37" i="4"/>
  <c r="L36" i="4"/>
  <c r="L35" i="4"/>
  <c r="L34" i="4"/>
  <c r="L33" i="4"/>
  <c r="L32" i="4"/>
  <c r="L31" i="4"/>
  <c r="L30" i="4"/>
  <c r="L29" i="4"/>
  <c r="L28" i="4"/>
  <c r="L27" i="4"/>
  <c r="L26" i="4"/>
  <c r="L25" i="4"/>
  <c r="L24" i="4"/>
  <c r="L23" i="4"/>
  <c r="L22" i="4"/>
  <c r="L21" i="4"/>
  <c r="L20" i="4"/>
  <c r="L19" i="4"/>
  <c r="L18" i="4"/>
  <c r="L17" i="4"/>
  <c r="L16" i="4"/>
  <c r="L15" i="4"/>
  <c r="L14" i="4"/>
  <c r="L13" i="4"/>
  <c r="L12" i="4"/>
  <c r="L11" i="4"/>
  <c r="L10" i="4"/>
  <c r="L9" i="4"/>
  <c r="L8" i="4"/>
  <c r="L7" i="4"/>
  <c r="L5" i="4"/>
  <c r="F122" i="4"/>
  <c r="F121" i="4"/>
  <c r="F120" i="4"/>
  <c r="F119" i="4"/>
  <c r="F118" i="4"/>
  <c r="F117" i="4"/>
  <c r="F116" i="4"/>
  <c r="F115" i="4"/>
  <c r="F114" i="4"/>
  <c r="F113" i="4"/>
  <c r="F112" i="4"/>
  <c r="F111" i="4"/>
  <c r="F110" i="4"/>
  <c r="F109" i="4"/>
  <c r="F108" i="4"/>
  <c r="F107" i="4"/>
  <c r="F106" i="4"/>
  <c r="F105" i="4"/>
  <c r="F104" i="4"/>
  <c r="F103" i="4"/>
  <c r="F102" i="4"/>
  <c r="F101" i="4"/>
  <c r="N101" i="4" s="1"/>
  <c r="O101" i="4" s="1"/>
  <c r="F100" i="4"/>
  <c r="F99" i="4"/>
  <c r="F98" i="4"/>
  <c r="F97" i="4"/>
  <c r="F96" i="4"/>
  <c r="F95" i="4"/>
  <c r="F94" i="4"/>
  <c r="F93" i="4"/>
  <c r="F92" i="4"/>
  <c r="F91" i="4"/>
  <c r="F90" i="4"/>
  <c r="F89" i="4"/>
  <c r="F88" i="4"/>
  <c r="F87" i="4"/>
  <c r="F86" i="4"/>
  <c r="F85" i="4"/>
  <c r="F84" i="4"/>
  <c r="F83" i="4"/>
  <c r="F82" i="4"/>
  <c r="N82" i="4" s="1"/>
  <c r="O82" i="4" s="1"/>
  <c r="F81" i="4"/>
  <c r="N81" i="4" s="1"/>
  <c r="O81" i="4" s="1"/>
  <c r="F80" i="4"/>
  <c r="F79" i="4"/>
  <c r="F78" i="4"/>
  <c r="F77" i="4"/>
  <c r="F76" i="4"/>
  <c r="F75" i="4"/>
  <c r="F74" i="4"/>
  <c r="F73" i="4"/>
  <c r="F72" i="4"/>
  <c r="F71" i="4"/>
  <c r="F70" i="4"/>
  <c r="F69" i="4"/>
  <c r="F68" i="4"/>
  <c r="F67" i="4"/>
  <c r="F66" i="4"/>
  <c r="F65" i="4"/>
  <c r="F64" i="4"/>
  <c r="F63" i="4"/>
  <c r="F62" i="4"/>
  <c r="N62" i="4" s="1"/>
  <c r="O62" i="4" s="1"/>
  <c r="F61" i="4"/>
  <c r="F60" i="4"/>
  <c r="F59" i="4"/>
  <c r="F58" i="4"/>
  <c r="F57" i="4"/>
  <c r="F56" i="4"/>
  <c r="F55" i="4"/>
  <c r="F54" i="4"/>
  <c r="F53" i="4"/>
  <c r="F52" i="4"/>
  <c r="F51" i="4"/>
  <c r="F50" i="4"/>
  <c r="F49" i="4"/>
  <c r="F48" i="4"/>
  <c r="F47" i="4"/>
  <c r="F46" i="4"/>
  <c r="F45" i="4"/>
  <c r="F44" i="4"/>
  <c r="F43" i="4"/>
  <c r="F42" i="4"/>
  <c r="F41" i="4"/>
  <c r="F40" i="4"/>
  <c r="F39" i="4"/>
  <c r="N39" i="4" s="1"/>
  <c r="O39" i="4" s="1"/>
  <c r="F38" i="4"/>
  <c r="F37" i="4"/>
  <c r="F36" i="4"/>
  <c r="F35" i="4"/>
  <c r="F34" i="4"/>
  <c r="F33" i="4"/>
  <c r="F32" i="4"/>
  <c r="F31" i="4"/>
  <c r="F30" i="4"/>
  <c r="F29" i="4"/>
  <c r="F28" i="4"/>
  <c r="F27" i="4"/>
  <c r="F26" i="4"/>
  <c r="F25" i="4"/>
  <c r="F24" i="4"/>
  <c r="F23" i="4"/>
  <c r="F22" i="4"/>
  <c r="F21" i="4"/>
  <c r="F20" i="4"/>
  <c r="F19" i="4"/>
  <c r="F18" i="4"/>
  <c r="F17" i="4"/>
  <c r="F16" i="4"/>
  <c r="F15" i="4"/>
  <c r="F14" i="4"/>
  <c r="F13" i="4"/>
  <c r="F12" i="4"/>
  <c r="F11" i="4"/>
  <c r="F10" i="4"/>
  <c r="F9" i="4"/>
  <c r="F8" i="4"/>
  <c r="F7" i="4"/>
  <c r="F5" i="4"/>
  <c r="F6" i="4"/>
  <c r="L6" i="4"/>
  <c r="L124" i="4"/>
  <c r="L123" i="4"/>
  <c r="F123" i="4"/>
  <c r="F124" i="4"/>
  <c r="N59" i="4" l="1"/>
  <c r="O59" i="4" s="1"/>
  <c r="N35" i="4"/>
  <c r="O35" i="4" s="1"/>
  <c r="N36" i="4"/>
  <c r="O36" i="4" s="1"/>
  <c r="N56" i="4"/>
  <c r="O56" i="4" s="1"/>
  <c r="N76" i="4"/>
  <c r="O76" i="4" s="1"/>
  <c r="N96" i="4"/>
  <c r="O96" i="4" s="1"/>
  <c r="N116" i="4"/>
  <c r="O116" i="4" s="1"/>
  <c r="N18" i="4"/>
  <c r="O18" i="4" s="1"/>
  <c r="N38" i="4"/>
  <c r="O38" i="4" s="1"/>
  <c r="N58" i="4"/>
  <c r="O58" i="4" s="1"/>
  <c r="N78" i="4"/>
  <c r="O78" i="4" s="1"/>
  <c r="N98" i="4"/>
  <c r="O98" i="4" s="1"/>
  <c r="N118" i="4"/>
  <c r="O118" i="4" s="1"/>
  <c r="N110" i="4"/>
  <c r="O110" i="4" s="1"/>
  <c r="N55" i="4"/>
  <c r="O55" i="4" s="1"/>
  <c r="N115" i="4"/>
  <c r="O115" i="4" s="1"/>
  <c r="N37" i="4"/>
  <c r="O37" i="4" s="1"/>
  <c r="N57" i="4"/>
  <c r="O57" i="4" s="1"/>
  <c r="N77" i="4"/>
  <c r="O77" i="4" s="1"/>
  <c r="N97" i="4"/>
  <c r="O97" i="4" s="1"/>
  <c r="N117" i="4"/>
  <c r="O117" i="4" s="1"/>
  <c r="N17" i="4"/>
  <c r="O17" i="4" s="1"/>
  <c r="N107" i="4"/>
  <c r="O107" i="4" s="1"/>
  <c r="N45" i="4"/>
  <c r="O45" i="4" s="1"/>
  <c r="N46" i="4"/>
  <c r="O46" i="4" s="1"/>
  <c r="N7" i="4"/>
  <c r="O7" i="4" s="1"/>
  <c r="N47" i="4"/>
  <c r="O47" i="4" s="1"/>
  <c r="N67" i="4"/>
  <c r="O67" i="4" s="1"/>
  <c r="N87" i="4"/>
  <c r="O87" i="4" s="1"/>
  <c r="N10" i="4"/>
  <c r="O10" i="4" s="1"/>
  <c r="N30" i="4"/>
  <c r="O30" i="4" s="1"/>
  <c r="N50" i="4"/>
  <c r="O50" i="4" s="1"/>
  <c r="N70" i="4"/>
  <c r="O70" i="4" s="1"/>
  <c r="N40" i="4"/>
  <c r="O40" i="4" s="1"/>
  <c r="N60" i="4"/>
  <c r="O60" i="4" s="1"/>
  <c r="N123" i="4"/>
  <c r="O123" i="4" s="1"/>
  <c r="N63" i="4"/>
  <c r="O63" i="4" s="1"/>
  <c r="N80" i="4"/>
  <c r="O80" i="4" s="1"/>
  <c r="N41" i="4"/>
  <c r="O41" i="4" s="1"/>
  <c r="N102" i="4"/>
  <c r="O102" i="4" s="1"/>
  <c r="N120" i="4"/>
  <c r="O120" i="4" s="1"/>
  <c r="N22" i="4"/>
  <c r="O22" i="4" s="1"/>
  <c r="N119" i="4"/>
  <c r="O119" i="4" s="1"/>
  <c r="N20" i="4"/>
  <c r="O20" i="4" s="1"/>
  <c r="N61" i="4"/>
  <c r="O61" i="4" s="1"/>
  <c r="N42" i="4"/>
  <c r="O42" i="4" s="1"/>
  <c r="N27" i="4"/>
  <c r="O27" i="4" s="1"/>
  <c r="N15" i="4"/>
  <c r="O15" i="4" s="1"/>
  <c r="N75" i="4"/>
  <c r="O75" i="4" s="1"/>
  <c r="N95" i="4"/>
  <c r="O95" i="4" s="1"/>
  <c r="N79" i="4"/>
  <c r="O79" i="4" s="1"/>
  <c r="N100" i="4"/>
  <c r="O100" i="4" s="1"/>
  <c r="N21" i="4"/>
  <c r="O21" i="4" s="1"/>
  <c r="N19" i="4"/>
  <c r="O19" i="4" s="1"/>
  <c r="N121" i="4"/>
  <c r="O121" i="4" s="1"/>
  <c r="N99" i="4"/>
  <c r="O99" i="4" s="1"/>
  <c r="N122" i="4"/>
  <c r="O122" i="4" s="1"/>
  <c r="N6" i="4"/>
  <c r="O6" i="4" s="1"/>
  <c r="N16" i="4"/>
  <c r="O16" i="4" s="1"/>
  <c r="N105" i="4"/>
  <c r="O105" i="4" s="1"/>
  <c r="N106" i="4"/>
  <c r="O106" i="4" s="1"/>
  <c r="N104" i="4"/>
  <c r="O104" i="4" s="1"/>
  <c r="N85" i="4"/>
  <c r="O85" i="4" s="1"/>
  <c r="N65" i="4"/>
  <c r="O65" i="4" s="1"/>
  <c r="N66" i="4"/>
  <c r="O66" i="4" s="1"/>
  <c r="N103" i="4"/>
  <c r="O103" i="4" s="1"/>
  <c r="N24" i="4"/>
  <c r="O24" i="4" s="1"/>
  <c r="N25" i="4"/>
  <c r="O25" i="4" s="1"/>
  <c r="N43" i="4"/>
  <c r="O43" i="4" s="1"/>
  <c r="N64" i="4"/>
  <c r="O64" i="4" s="1"/>
  <c r="N26" i="4"/>
  <c r="O26" i="4" s="1"/>
  <c r="N44" i="4"/>
  <c r="O44" i="4" s="1"/>
  <c r="N86" i="4"/>
  <c r="O86" i="4" s="1"/>
  <c r="N23" i="4"/>
  <c r="O23" i="4" s="1"/>
  <c r="N84" i="4"/>
  <c r="O84" i="4" s="1"/>
  <c r="N83" i="4"/>
  <c r="O83" i="4" s="1"/>
  <c r="N90" i="4"/>
  <c r="O90" i="4" s="1"/>
  <c r="N114" i="4"/>
  <c r="O114" i="4" s="1"/>
  <c r="N94" i="4"/>
  <c r="O94" i="4" s="1"/>
  <c r="N74" i="4"/>
  <c r="O74" i="4" s="1"/>
  <c r="N54" i="4"/>
  <c r="O54" i="4" s="1"/>
  <c r="N34" i="4"/>
  <c r="O34" i="4" s="1"/>
  <c r="N14" i="4"/>
  <c r="O14" i="4" s="1"/>
  <c r="N113" i="4"/>
  <c r="O113" i="4" s="1"/>
  <c r="N93" i="4"/>
  <c r="O93" i="4" s="1"/>
  <c r="N73" i="4"/>
  <c r="O73" i="4" s="1"/>
  <c r="N53" i="4"/>
  <c r="O53" i="4" s="1"/>
  <c r="N33" i="4"/>
  <c r="O33" i="4" s="1"/>
  <c r="N13" i="4"/>
  <c r="O13" i="4" s="1"/>
  <c r="N52" i="4"/>
  <c r="O52" i="4" s="1"/>
  <c r="N71" i="4"/>
  <c r="O71" i="4" s="1"/>
  <c r="N11" i="4"/>
  <c r="O11" i="4" s="1"/>
  <c r="N109" i="4"/>
  <c r="O109" i="4" s="1"/>
  <c r="N89" i="4"/>
  <c r="O89" i="4" s="1"/>
  <c r="N69" i="4"/>
  <c r="O69" i="4" s="1"/>
  <c r="N49" i="4"/>
  <c r="O49" i="4" s="1"/>
  <c r="N29" i="4"/>
  <c r="O29" i="4" s="1"/>
  <c r="N9" i="4"/>
  <c r="O9" i="4" s="1"/>
  <c r="N108" i="4"/>
  <c r="O108" i="4" s="1"/>
  <c r="N88" i="4"/>
  <c r="O88" i="4" s="1"/>
  <c r="N68" i="4"/>
  <c r="O68" i="4" s="1"/>
  <c r="N48" i="4"/>
  <c r="O48" i="4" s="1"/>
  <c r="N28" i="4"/>
  <c r="O28" i="4" s="1"/>
  <c r="N8" i="4"/>
  <c r="O8" i="4" s="1"/>
  <c r="N92" i="4"/>
  <c r="O92" i="4" s="1"/>
  <c r="N32" i="4"/>
  <c r="O32" i="4" s="1"/>
  <c r="N111" i="4"/>
  <c r="O111" i="4" s="1"/>
  <c r="N51" i="4"/>
  <c r="O51" i="4" s="1"/>
  <c r="N112" i="4"/>
  <c r="O112" i="4" s="1"/>
  <c r="N72" i="4"/>
  <c r="O72" i="4" s="1"/>
  <c r="N12" i="4"/>
  <c r="O12" i="4" s="1"/>
  <c r="N91" i="4"/>
  <c r="O91" i="4" s="1"/>
  <c r="N31" i="4"/>
  <c r="O31" i="4" s="1"/>
</calcChain>
</file>

<file path=xl/sharedStrings.xml><?xml version="1.0" encoding="utf-8"?>
<sst xmlns="http://schemas.openxmlformats.org/spreadsheetml/2006/main" count="44" uniqueCount="21">
  <si>
    <t>PT</t>
  </si>
  <si>
    <t>POLE TIP TOP PTS Wall Side (+X)</t>
  </si>
  <si>
    <t>POLE TIP TOP PTS Aisle Side (-X)</t>
  </si>
  <si>
    <t>POLE TIP SYM POINT (X)</t>
  </si>
  <si>
    <t>MAGNET TOP PTS Wall Side (+X)</t>
  </si>
  <si>
    <t>MAGNET TOP PTS Aisle Side (-X)</t>
  </si>
  <si>
    <t>MAGNET FACE PTS Aisle Side (-X) +Z-Dir</t>
  </si>
  <si>
    <t>MAGNET FACE PTS Wall Side (+X) +Z-Dir</t>
  </si>
  <si>
    <t>X(mm)</t>
  </si>
  <si>
    <t>Y(mm)</t>
  </si>
  <si>
    <t>Z(mm)</t>
  </si>
  <si>
    <t>Z Space Avg (mm)</t>
  </si>
  <si>
    <t>Z diff (mm) (avg - 28)</t>
  </si>
  <si>
    <t>Z space (mm)</t>
  </si>
  <si>
    <t>Shimming table</t>
  </si>
  <si>
    <t>Position</t>
  </si>
  <si>
    <t>Module #</t>
  </si>
  <si>
    <t>Pole #</t>
  </si>
  <si>
    <t>Installed</t>
  </si>
  <si>
    <t>Remove(")</t>
  </si>
  <si>
    <t>F.Shim(")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</si>
</sst>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165" fontId="0" fillId="0" borderId="0" xfId="0" applyNumberForma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/>
    <xf numFmtId="0" fontId="1" fillId="2" borderId="0" xfId="0" applyFont="1" applyFill="1" applyAlignment="1">
      <alignment horizontal="center" vertical="center"/>
    </xf>
    <xf numFmtId="0" fontId="0" fillId="3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0" fillId="3" borderId="0" xfId="0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Pole Tip Top Points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773221693697461E-2"/>
          <c:y val="0.12378805215337385"/>
          <c:w val="0.93791252255206181"/>
          <c:h val="0.75579424992602307"/>
        </c:manualLayout>
      </c:layout>
      <c:scatterChart>
        <c:scatterStyle val="smoothMarker"/>
        <c:varyColors val="0"/>
        <c:ser>
          <c:idx val="0"/>
          <c:order val="0"/>
          <c:tx>
            <c:v>Wall Side (+X) Pole Tip Top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'Pole Top Y'!$B$3:$B$124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'Pole Top Y'!$D$3:$D$124</c:f>
              <c:numCache>
                <c:formatCode>General</c:formatCode>
                <c:ptCount val="122"/>
                <c:pt idx="0">
                  <c:v>2.1700000000000001E-2</c:v>
                </c:pt>
                <c:pt idx="1">
                  <c:v>2.1299999999999999E-2</c:v>
                </c:pt>
                <c:pt idx="2">
                  <c:v>1.77E-2</c:v>
                </c:pt>
                <c:pt idx="3">
                  <c:v>1.66E-2</c:v>
                </c:pt>
                <c:pt idx="4">
                  <c:v>1.5299999999999999E-2</c:v>
                </c:pt>
                <c:pt idx="5">
                  <c:v>1.44E-2</c:v>
                </c:pt>
                <c:pt idx="6">
                  <c:v>1.61E-2</c:v>
                </c:pt>
                <c:pt idx="7">
                  <c:v>1.41E-2</c:v>
                </c:pt>
                <c:pt idx="8">
                  <c:v>1.24E-2</c:v>
                </c:pt>
                <c:pt idx="9">
                  <c:v>1.17E-2</c:v>
                </c:pt>
                <c:pt idx="10">
                  <c:v>1.18E-2</c:v>
                </c:pt>
                <c:pt idx="11">
                  <c:v>1.2200000000000001E-2</c:v>
                </c:pt>
                <c:pt idx="12">
                  <c:v>1.4200000000000001E-2</c:v>
                </c:pt>
                <c:pt idx="13">
                  <c:v>8.2000000000000007E-3</c:v>
                </c:pt>
                <c:pt idx="14">
                  <c:v>8.3999999999999995E-3</c:v>
                </c:pt>
                <c:pt idx="15">
                  <c:v>5.4000000000000003E-3</c:v>
                </c:pt>
                <c:pt idx="16">
                  <c:v>7.1999999999999998E-3</c:v>
                </c:pt>
                <c:pt idx="17">
                  <c:v>6.0000000000000001E-3</c:v>
                </c:pt>
                <c:pt idx="18">
                  <c:v>5.5999999999999999E-3</c:v>
                </c:pt>
                <c:pt idx="19">
                  <c:v>4.5999999999999999E-3</c:v>
                </c:pt>
                <c:pt idx="20">
                  <c:v>1.1999999999999999E-3</c:v>
                </c:pt>
                <c:pt idx="21">
                  <c:v>1.6000000000000001E-3</c:v>
                </c:pt>
                <c:pt idx="22">
                  <c:v>2.5000000000000001E-3</c:v>
                </c:pt>
                <c:pt idx="23">
                  <c:v>5.0000000000000001E-4</c:v>
                </c:pt>
                <c:pt idx="24">
                  <c:v>2.5000000000000001E-3</c:v>
                </c:pt>
                <c:pt idx="25">
                  <c:v>-2.8E-3</c:v>
                </c:pt>
                <c:pt idx="26">
                  <c:v>-5.0000000000000001E-3</c:v>
                </c:pt>
                <c:pt idx="27">
                  <c:v>-1.1000000000000001E-3</c:v>
                </c:pt>
                <c:pt idx="28">
                  <c:v>5.9999999999999995E-4</c:v>
                </c:pt>
                <c:pt idx="29">
                  <c:v>-2.0000000000000001E-4</c:v>
                </c:pt>
                <c:pt idx="30">
                  <c:v>-2.2000000000000001E-3</c:v>
                </c:pt>
                <c:pt idx="31">
                  <c:v>-8.0000000000000004E-4</c:v>
                </c:pt>
                <c:pt idx="32">
                  <c:v>-3.3999999999999998E-3</c:v>
                </c:pt>
                <c:pt idx="33">
                  <c:v>-1.4E-3</c:v>
                </c:pt>
                <c:pt idx="34">
                  <c:v>-2.3E-3</c:v>
                </c:pt>
                <c:pt idx="35">
                  <c:v>-3.2000000000000002E-3</c:v>
                </c:pt>
                <c:pt idx="36">
                  <c:v>-7.1999999999999998E-3</c:v>
                </c:pt>
                <c:pt idx="37">
                  <c:v>-4.7000000000000002E-3</c:v>
                </c:pt>
                <c:pt idx="38">
                  <c:v>-3.3E-3</c:v>
                </c:pt>
                <c:pt idx="39">
                  <c:v>-8.2000000000000007E-3</c:v>
                </c:pt>
                <c:pt idx="40">
                  <c:v>-7.9000000000000008E-3</c:v>
                </c:pt>
                <c:pt idx="41">
                  <c:v>-1.4500000000000001E-2</c:v>
                </c:pt>
                <c:pt idx="42">
                  <c:v>1E-4</c:v>
                </c:pt>
                <c:pt idx="43">
                  <c:v>-8.9999999999999998E-4</c:v>
                </c:pt>
                <c:pt idx="44">
                  <c:v>8.9999999999999998E-4</c:v>
                </c:pt>
                <c:pt idx="45">
                  <c:v>-5.4999999999999997E-3</c:v>
                </c:pt>
                <c:pt idx="46">
                  <c:v>1E-3</c:v>
                </c:pt>
                <c:pt idx="47">
                  <c:v>-2.2000000000000001E-3</c:v>
                </c:pt>
                <c:pt idx="48">
                  <c:v>-4.0000000000000001E-3</c:v>
                </c:pt>
                <c:pt idx="49">
                  <c:v>-2.8999999999999998E-3</c:v>
                </c:pt>
                <c:pt idx="50">
                  <c:v>-2.8E-3</c:v>
                </c:pt>
                <c:pt idx="51">
                  <c:v>1E-3</c:v>
                </c:pt>
                <c:pt idx="52">
                  <c:v>-4.3E-3</c:v>
                </c:pt>
                <c:pt idx="53">
                  <c:v>-8.3000000000000001E-3</c:v>
                </c:pt>
                <c:pt idx="54">
                  <c:v>-4.3E-3</c:v>
                </c:pt>
                <c:pt idx="55">
                  <c:v>-5.4000000000000003E-3</c:v>
                </c:pt>
                <c:pt idx="56">
                  <c:v>-3.3E-3</c:v>
                </c:pt>
                <c:pt idx="57">
                  <c:v>-6.8999999999999999E-3</c:v>
                </c:pt>
                <c:pt idx="58">
                  <c:v>-9.9000000000000008E-3</c:v>
                </c:pt>
                <c:pt idx="59">
                  <c:v>-7.4000000000000003E-3</c:v>
                </c:pt>
                <c:pt idx="60">
                  <c:v>-7.7999999999999996E-3</c:v>
                </c:pt>
                <c:pt idx="61">
                  <c:v>-3.3999999999999998E-3</c:v>
                </c:pt>
                <c:pt idx="62">
                  <c:v>-3.0000000000000001E-3</c:v>
                </c:pt>
                <c:pt idx="63">
                  <c:v>-5.1000000000000004E-3</c:v>
                </c:pt>
                <c:pt idx="64">
                  <c:v>-6.0000000000000001E-3</c:v>
                </c:pt>
                <c:pt idx="65">
                  <c:v>-7.6E-3</c:v>
                </c:pt>
                <c:pt idx="66">
                  <c:v>-6.4999999999999997E-3</c:v>
                </c:pt>
                <c:pt idx="67">
                  <c:v>-6.3E-3</c:v>
                </c:pt>
                <c:pt idx="68">
                  <c:v>-6.4999999999999997E-3</c:v>
                </c:pt>
                <c:pt idx="69">
                  <c:v>-8.6E-3</c:v>
                </c:pt>
                <c:pt idx="70">
                  <c:v>-8.8999999999999999E-3</c:v>
                </c:pt>
                <c:pt idx="71">
                  <c:v>-5.7999999999999996E-3</c:v>
                </c:pt>
                <c:pt idx="72">
                  <c:v>-5.1000000000000004E-3</c:v>
                </c:pt>
                <c:pt idx="73">
                  <c:v>-7.1999999999999998E-3</c:v>
                </c:pt>
                <c:pt idx="74">
                  <c:v>-1.29E-2</c:v>
                </c:pt>
                <c:pt idx="75">
                  <c:v>-7.7999999999999996E-3</c:v>
                </c:pt>
                <c:pt idx="76">
                  <c:v>-1.3599999999999999E-2</c:v>
                </c:pt>
                <c:pt idx="77">
                  <c:v>-1.35E-2</c:v>
                </c:pt>
                <c:pt idx="78">
                  <c:v>-1.2E-2</c:v>
                </c:pt>
                <c:pt idx="79">
                  <c:v>-1.6500000000000001E-2</c:v>
                </c:pt>
                <c:pt idx="80">
                  <c:v>-1.7299999999999999E-2</c:v>
                </c:pt>
                <c:pt idx="81">
                  <c:v>-1.4999999999999999E-2</c:v>
                </c:pt>
                <c:pt idx="82">
                  <c:v>-1.4200000000000001E-2</c:v>
                </c:pt>
                <c:pt idx="83">
                  <c:v>-1.24E-2</c:v>
                </c:pt>
                <c:pt idx="84">
                  <c:v>-1.12E-2</c:v>
                </c:pt>
                <c:pt idx="85">
                  <c:v>-1.23E-2</c:v>
                </c:pt>
                <c:pt idx="86">
                  <c:v>-1.14E-2</c:v>
                </c:pt>
                <c:pt idx="87">
                  <c:v>-1.0699999999999999E-2</c:v>
                </c:pt>
                <c:pt idx="88">
                  <c:v>-9.5999999999999992E-3</c:v>
                </c:pt>
                <c:pt idx="89">
                  <c:v>-1.21E-2</c:v>
                </c:pt>
                <c:pt idx="90">
                  <c:v>-1.3100000000000001E-2</c:v>
                </c:pt>
                <c:pt idx="91">
                  <c:v>-1.11E-2</c:v>
                </c:pt>
                <c:pt idx="92">
                  <c:v>-1.1900000000000001E-2</c:v>
                </c:pt>
                <c:pt idx="93">
                  <c:v>-9.5999999999999992E-3</c:v>
                </c:pt>
                <c:pt idx="94">
                  <c:v>-9.1999999999999998E-3</c:v>
                </c:pt>
                <c:pt idx="95">
                  <c:v>-5.3E-3</c:v>
                </c:pt>
                <c:pt idx="96">
                  <c:v>-1.0999999999999999E-2</c:v>
                </c:pt>
                <c:pt idx="97">
                  <c:v>-5.0000000000000001E-3</c:v>
                </c:pt>
                <c:pt idx="98">
                  <c:v>-1.04E-2</c:v>
                </c:pt>
                <c:pt idx="99">
                  <c:v>-4.8999999999999998E-3</c:v>
                </c:pt>
                <c:pt idx="100">
                  <c:v>-4.4999999999999997E-3</c:v>
                </c:pt>
                <c:pt idx="101">
                  <c:v>-2.5000000000000001E-3</c:v>
                </c:pt>
                <c:pt idx="102">
                  <c:v>-5.0000000000000001E-3</c:v>
                </c:pt>
                <c:pt idx="103">
                  <c:v>1.9E-3</c:v>
                </c:pt>
                <c:pt idx="104">
                  <c:v>-8.9999999999999998E-4</c:v>
                </c:pt>
                <c:pt idx="105">
                  <c:v>-1E-3</c:v>
                </c:pt>
                <c:pt idx="106">
                  <c:v>2.8999999999999998E-3</c:v>
                </c:pt>
                <c:pt idx="107">
                  <c:v>3.2000000000000002E-3</c:v>
                </c:pt>
                <c:pt idx="108">
                  <c:v>3.8999999999999998E-3</c:v>
                </c:pt>
                <c:pt idx="109">
                  <c:v>9.7000000000000003E-3</c:v>
                </c:pt>
                <c:pt idx="110">
                  <c:v>8.3000000000000001E-3</c:v>
                </c:pt>
                <c:pt idx="111">
                  <c:v>1.26E-2</c:v>
                </c:pt>
                <c:pt idx="112">
                  <c:v>8.9999999999999993E-3</c:v>
                </c:pt>
                <c:pt idx="113">
                  <c:v>1.6799999999999999E-2</c:v>
                </c:pt>
                <c:pt idx="114">
                  <c:v>1.7600000000000001E-2</c:v>
                </c:pt>
                <c:pt idx="115">
                  <c:v>1.6899999999999998E-2</c:v>
                </c:pt>
                <c:pt idx="116">
                  <c:v>2.5899999999999999E-2</c:v>
                </c:pt>
                <c:pt idx="117">
                  <c:v>2.0799999999999999E-2</c:v>
                </c:pt>
                <c:pt idx="118">
                  <c:v>2.6100000000000002E-2</c:v>
                </c:pt>
                <c:pt idx="119">
                  <c:v>3.3300000000000003E-2</c:v>
                </c:pt>
                <c:pt idx="120">
                  <c:v>2.86E-2</c:v>
                </c:pt>
                <c:pt idx="121">
                  <c:v>3.8399999999999997E-2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CF4-4CD2-9560-9926532B4DE2}"/>
            </c:ext>
          </c:extLst>
        </c:ser>
        <c:ser>
          <c:idx val="1"/>
          <c:order val="1"/>
          <c:tx>
            <c:v>Aisle Side (-X) Pole Tip Top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'Pole Top Y'!$B$3:$B$124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'Pole Top Y'!$I$3:$I$124</c:f>
              <c:numCache>
                <c:formatCode>General</c:formatCode>
                <c:ptCount val="122"/>
                <c:pt idx="0">
                  <c:v>2.4500000000000001E-2</c:v>
                </c:pt>
                <c:pt idx="1">
                  <c:v>2.2700000000000001E-2</c:v>
                </c:pt>
                <c:pt idx="2">
                  <c:v>2.0199999999999999E-2</c:v>
                </c:pt>
                <c:pt idx="3">
                  <c:v>1.6899999999999998E-2</c:v>
                </c:pt>
                <c:pt idx="4">
                  <c:v>1.41E-2</c:v>
                </c:pt>
                <c:pt idx="5">
                  <c:v>1.54E-2</c:v>
                </c:pt>
                <c:pt idx="6">
                  <c:v>1.24E-2</c:v>
                </c:pt>
                <c:pt idx="7">
                  <c:v>1.11E-2</c:v>
                </c:pt>
                <c:pt idx="8">
                  <c:v>1.18E-2</c:v>
                </c:pt>
                <c:pt idx="9">
                  <c:v>7.0000000000000001E-3</c:v>
                </c:pt>
                <c:pt idx="10">
                  <c:v>9.7000000000000003E-3</c:v>
                </c:pt>
                <c:pt idx="11">
                  <c:v>7.4000000000000003E-3</c:v>
                </c:pt>
                <c:pt idx="12">
                  <c:v>1.0200000000000001E-2</c:v>
                </c:pt>
                <c:pt idx="13">
                  <c:v>7.6E-3</c:v>
                </c:pt>
                <c:pt idx="14">
                  <c:v>7.9000000000000008E-3</c:v>
                </c:pt>
                <c:pt idx="15">
                  <c:v>7.1000000000000004E-3</c:v>
                </c:pt>
                <c:pt idx="16">
                  <c:v>4.3E-3</c:v>
                </c:pt>
                <c:pt idx="17">
                  <c:v>4.8999999999999998E-3</c:v>
                </c:pt>
                <c:pt idx="18">
                  <c:v>3.0000000000000001E-3</c:v>
                </c:pt>
                <c:pt idx="19">
                  <c:v>1.8E-3</c:v>
                </c:pt>
                <c:pt idx="20">
                  <c:v>8.9999999999999998E-4</c:v>
                </c:pt>
                <c:pt idx="21">
                  <c:v>2.8E-3</c:v>
                </c:pt>
                <c:pt idx="22">
                  <c:v>1.4E-3</c:v>
                </c:pt>
                <c:pt idx="23">
                  <c:v>2E-3</c:v>
                </c:pt>
                <c:pt idx="24">
                  <c:v>-4.0000000000000002E-4</c:v>
                </c:pt>
                <c:pt idx="25">
                  <c:v>-4.3E-3</c:v>
                </c:pt>
                <c:pt idx="26">
                  <c:v>-4.3E-3</c:v>
                </c:pt>
                <c:pt idx="27">
                  <c:v>-6.9999999999999999E-4</c:v>
                </c:pt>
                <c:pt idx="28">
                  <c:v>-1.6999999999999999E-3</c:v>
                </c:pt>
                <c:pt idx="29">
                  <c:v>-1.2999999999999999E-3</c:v>
                </c:pt>
                <c:pt idx="30">
                  <c:v>-6.4999999999999997E-3</c:v>
                </c:pt>
                <c:pt idx="31">
                  <c:v>-5.7000000000000002E-3</c:v>
                </c:pt>
                <c:pt idx="32">
                  <c:v>-6.7000000000000002E-3</c:v>
                </c:pt>
                <c:pt idx="33">
                  <c:v>-2.5000000000000001E-3</c:v>
                </c:pt>
                <c:pt idx="34">
                  <c:v>-1.9E-3</c:v>
                </c:pt>
                <c:pt idx="35">
                  <c:v>-5.7999999999999996E-3</c:v>
                </c:pt>
                <c:pt idx="36">
                  <c:v>-7.0000000000000001E-3</c:v>
                </c:pt>
                <c:pt idx="37">
                  <c:v>-6.8999999999999999E-3</c:v>
                </c:pt>
                <c:pt idx="38">
                  <c:v>-7.9000000000000008E-3</c:v>
                </c:pt>
                <c:pt idx="39">
                  <c:v>-1.11E-2</c:v>
                </c:pt>
                <c:pt idx="40">
                  <c:v>-1.17E-2</c:v>
                </c:pt>
                <c:pt idx="41">
                  <c:v>-1.52E-2</c:v>
                </c:pt>
                <c:pt idx="42">
                  <c:v>-5.9999999999999995E-4</c:v>
                </c:pt>
                <c:pt idx="43">
                  <c:v>-3.3E-3</c:v>
                </c:pt>
                <c:pt idx="44">
                  <c:v>-2.0999999999999999E-3</c:v>
                </c:pt>
                <c:pt idx="45">
                  <c:v>-7.6E-3</c:v>
                </c:pt>
                <c:pt idx="46">
                  <c:v>-2.0999999999999999E-3</c:v>
                </c:pt>
                <c:pt idx="47">
                  <c:v>-7.1000000000000004E-3</c:v>
                </c:pt>
                <c:pt idx="48">
                  <c:v>-8.3000000000000001E-3</c:v>
                </c:pt>
                <c:pt idx="49">
                  <c:v>-6.7999999999999996E-3</c:v>
                </c:pt>
                <c:pt idx="50">
                  <c:v>-6.1000000000000004E-3</c:v>
                </c:pt>
                <c:pt idx="51">
                  <c:v>-8.9999999999999998E-4</c:v>
                </c:pt>
                <c:pt idx="52">
                  <c:v>-1.0200000000000001E-2</c:v>
                </c:pt>
                <c:pt idx="53">
                  <c:v>-1.06E-2</c:v>
                </c:pt>
                <c:pt idx="54">
                  <c:v>-8.0000000000000002E-3</c:v>
                </c:pt>
                <c:pt idx="55">
                  <c:v>-5.1999999999999998E-3</c:v>
                </c:pt>
                <c:pt idx="56">
                  <c:v>-8.8000000000000005E-3</c:v>
                </c:pt>
                <c:pt idx="57">
                  <c:v>-8.0999999999999996E-3</c:v>
                </c:pt>
                <c:pt idx="58">
                  <c:v>-1.01E-2</c:v>
                </c:pt>
                <c:pt idx="59">
                  <c:v>-1.06E-2</c:v>
                </c:pt>
                <c:pt idx="60">
                  <c:v>-5.4999999999999997E-3</c:v>
                </c:pt>
                <c:pt idx="61">
                  <c:v>-3.8E-3</c:v>
                </c:pt>
                <c:pt idx="62">
                  <c:v>-3.3E-3</c:v>
                </c:pt>
                <c:pt idx="63">
                  <c:v>-7.3000000000000001E-3</c:v>
                </c:pt>
                <c:pt idx="64">
                  <c:v>-6.7999999999999996E-3</c:v>
                </c:pt>
                <c:pt idx="65">
                  <c:v>-6.7000000000000002E-3</c:v>
                </c:pt>
                <c:pt idx="66">
                  <c:v>-1.0200000000000001E-2</c:v>
                </c:pt>
                <c:pt idx="67">
                  <c:v>-7.9000000000000008E-3</c:v>
                </c:pt>
                <c:pt idx="68">
                  <c:v>-8.2000000000000007E-3</c:v>
                </c:pt>
                <c:pt idx="69">
                  <c:v>-9.9000000000000008E-3</c:v>
                </c:pt>
                <c:pt idx="70">
                  <c:v>-1.0200000000000001E-2</c:v>
                </c:pt>
                <c:pt idx="71">
                  <c:v>-8.9999999999999993E-3</c:v>
                </c:pt>
                <c:pt idx="72">
                  <c:v>-1.04E-2</c:v>
                </c:pt>
                <c:pt idx="73">
                  <c:v>-9.7999999999999997E-3</c:v>
                </c:pt>
                <c:pt idx="74">
                  <c:v>-1.67E-2</c:v>
                </c:pt>
                <c:pt idx="75">
                  <c:v>-1.17E-2</c:v>
                </c:pt>
                <c:pt idx="76">
                  <c:v>-1.6899999999999998E-2</c:v>
                </c:pt>
                <c:pt idx="77">
                  <c:v>-1.5299999999999999E-2</c:v>
                </c:pt>
                <c:pt idx="78">
                  <c:v>-2.1299999999999999E-2</c:v>
                </c:pt>
                <c:pt idx="79">
                  <c:v>-1.78E-2</c:v>
                </c:pt>
                <c:pt idx="80">
                  <c:v>-1.49E-2</c:v>
                </c:pt>
                <c:pt idx="81">
                  <c:v>-9.7000000000000003E-3</c:v>
                </c:pt>
                <c:pt idx="82">
                  <c:v>-8.0999999999999996E-3</c:v>
                </c:pt>
                <c:pt idx="83">
                  <c:v>-8.6E-3</c:v>
                </c:pt>
                <c:pt idx="84">
                  <c:v>-1.18E-2</c:v>
                </c:pt>
                <c:pt idx="85">
                  <c:v>-8.5000000000000006E-3</c:v>
                </c:pt>
                <c:pt idx="86">
                  <c:v>-7.4999999999999997E-3</c:v>
                </c:pt>
                <c:pt idx="87">
                  <c:v>-4.8999999999999998E-3</c:v>
                </c:pt>
                <c:pt idx="88">
                  <c:v>-8.2000000000000007E-3</c:v>
                </c:pt>
                <c:pt idx="89">
                  <c:v>-8.6E-3</c:v>
                </c:pt>
                <c:pt idx="90">
                  <c:v>-1.7600000000000001E-2</c:v>
                </c:pt>
                <c:pt idx="91">
                  <c:v>-7.6E-3</c:v>
                </c:pt>
                <c:pt idx="92">
                  <c:v>-5.4999999999999997E-3</c:v>
                </c:pt>
                <c:pt idx="93">
                  <c:v>-5.4999999999999997E-3</c:v>
                </c:pt>
                <c:pt idx="94">
                  <c:v>-4.7000000000000002E-3</c:v>
                </c:pt>
                <c:pt idx="95">
                  <c:v>-4.4000000000000003E-3</c:v>
                </c:pt>
                <c:pt idx="96">
                  <c:v>-7.6E-3</c:v>
                </c:pt>
                <c:pt idx="97">
                  <c:v>-3.3E-3</c:v>
                </c:pt>
                <c:pt idx="98">
                  <c:v>-4.0000000000000001E-3</c:v>
                </c:pt>
                <c:pt idx="99">
                  <c:v>-4.4000000000000003E-3</c:v>
                </c:pt>
                <c:pt idx="100">
                  <c:v>-2.0000000000000001E-4</c:v>
                </c:pt>
                <c:pt idx="101">
                  <c:v>-2.0000000000000001E-4</c:v>
                </c:pt>
                <c:pt idx="102">
                  <c:v>-2.3999999999999998E-3</c:v>
                </c:pt>
                <c:pt idx="103">
                  <c:v>1.6999999999999999E-3</c:v>
                </c:pt>
                <c:pt idx="104">
                  <c:v>5.9999999999999995E-4</c:v>
                </c:pt>
                <c:pt idx="105">
                  <c:v>2.3999999999999998E-3</c:v>
                </c:pt>
                <c:pt idx="106">
                  <c:v>7.4000000000000003E-3</c:v>
                </c:pt>
                <c:pt idx="107">
                  <c:v>1.0699999999999999E-2</c:v>
                </c:pt>
                <c:pt idx="108">
                  <c:v>1.0500000000000001E-2</c:v>
                </c:pt>
                <c:pt idx="109">
                  <c:v>1.34E-2</c:v>
                </c:pt>
                <c:pt idx="110">
                  <c:v>1.03E-2</c:v>
                </c:pt>
                <c:pt idx="111">
                  <c:v>1.54E-2</c:v>
                </c:pt>
                <c:pt idx="112">
                  <c:v>1.2800000000000001E-2</c:v>
                </c:pt>
                <c:pt idx="113">
                  <c:v>2.0299999999999999E-2</c:v>
                </c:pt>
                <c:pt idx="114">
                  <c:v>2.41E-2</c:v>
                </c:pt>
                <c:pt idx="115">
                  <c:v>2.1000000000000001E-2</c:v>
                </c:pt>
                <c:pt idx="116">
                  <c:v>2.4899999999999999E-2</c:v>
                </c:pt>
                <c:pt idx="117">
                  <c:v>2.81E-2</c:v>
                </c:pt>
                <c:pt idx="118">
                  <c:v>3.5000000000000003E-2</c:v>
                </c:pt>
                <c:pt idx="119">
                  <c:v>3.8800000000000001E-2</c:v>
                </c:pt>
                <c:pt idx="120">
                  <c:v>3.6799999999999999E-2</c:v>
                </c:pt>
                <c:pt idx="121">
                  <c:v>4.4200000000000003E-2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5CF4-4CD2-9560-9926532B4D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06608367"/>
        <c:axId val="1606602543"/>
      </c:scatterChart>
      <c:valAx>
        <c:axId val="1606608367"/>
        <c:scaling>
          <c:orientation val="minMax"/>
          <c:max val="12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2543"/>
        <c:crosses val="autoZero"/>
        <c:crossBetween val="midCat"/>
        <c:majorUnit val="2"/>
        <c:minorUnit val="1"/>
      </c:valAx>
      <c:valAx>
        <c:axId val="16066025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Y (mm)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8367"/>
        <c:crosses val="autoZero"/>
        <c:crossBetween val="midCat"/>
        <c:majorUnit val="1.0000000000000002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Pole Tip Symmetry Points (X)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7502872951691852E-2"/>
          <c:y val="0.12912093936639477"/>
          <c:w val="0.93821084076202188"/>
          <c:h val="0.74527367302654879"/>
        </c:manualLayout>
      </c:layout>
      <c:scatterChart>
        <c:scatterStyle val="smoothMarker"/>
        <c:varyColors val="0"/>
        <c:ser>
          <c:idx val="0"/>
          <c:order val="0"/>
          <c:tx>
            <c:v>Pole Tip Symmetry Point (X)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'Pole Sym X'!$B$3:$B$124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'Pole Sym X'!$C$3:$C$124</c:f>
              <c:numCache>
                <c:formatCode>General</c:formatCode>
                <c:ptCount val="122"/>
                <c:pt idx="0">
                  <c:v>0.23050000000000001</c:v>
                </c:pt>
                <c:pt idx="1">
                  <c:v>0.24679999999999999</c:v>
                </c:pt>
                <c:pt idx="2">
                  <c:v>0.2737</c:v>
                </c:pt>
                <c:pt idx="3">
                  <c:v>0.25800000000000001</c:v>
                </c:pt>
                <c:pt idx="4">
                  <c:v>0.25509999999999999</c:v>
                </c:pt>
                <c:pt idx="5">
                  <c:v>0.21379999999999999</c:v>
                </c:pt>
                <c:pt idx="6">
                  <c:v>0.20780000000000001</c:v>
                </c:pt>
                <c:pt idx="7">
                  <c:v>0.2195</c:v>
                </c:pt>
                <c:pt idx="8">
                  <c:v>0.20710000000000001</c:v>
                </c:pt>
                <c:pt idx="9">
                  <c:v>0.16270000000000001</c:v>
                </c:pt>
                <c:pt idx="10">
                  <c:v>0.16520000000000001</c:v>
                </c:pt>
                <c:pt idx="11">
                  <c:v>0.18090000000000001</c:v>
                </c:pt>
                <c:pt idx="12">
                  <c:v>0.1585</c:v>
                </c:pt>
                <c:pt idx="13">
                  <c:v>0.14149999999999999</c:v>
                </c:pt>
                <c:pt idx="14">
                  <c:v>0.14599999999999999</c:v>
                </c:pt>
                <c:pt idx="15">
                  <c:v>0.104</c:v>
                </c:pt>
                <c:pt idx="16">
                  <c:v>9.8500000000000004E-2</c:v>
                </c:pt>
                <c:pt idx="17">
                  <c:v>6.0499999999999998E-2</c:v>
                </c:pt>
                <c:pt idx="18">
                  <c:v>9.6000000000000002E-2</c:v>
                </c:pt>
                <c:pt idx="19">
                  <c:v>3.3000000000000002E-2</c:v>
                </c:pt>
                <c:pt idx="20">
                  <c:v>8.1699999999999995E-2</c:v>
                </c:pt>
                <c:pt idx="21">
                  <c:v>1.55E-2</c:v>
                </c:pt>
                <c:pt idx="22">
                  <c:v>3.1800000000000002E-2</c:v>
                </c:pt>
                <c:pt idx="23">
                  <c:v>0.01</c:v>
                </c:pt>
                <c:pt idx="24">
                  <c:v>-1.6199999999999999E-2</c:v>
                </c:pt>
                <c:pt idx="25">
                  <c:v>0</c:v>
                </c:pt>
                <c:pt idx="26">
                  <c:v>-2.92E-2</c:v>
                </c:pt>
                <c:pt idx="27">
                  <c:v>-3.2000000000000001E-2</c:v>
                </c:pt>
                <c:pt idx="28">
                  <c:v>-4.3900000000000002E-2</c:v>
                </c:pt>
                <c:pt idx="29">
                  <c:v>-2.9399999999999999E-2</c:v>
                </c:pt>
                <c:pt idx="30">
                  <c:v>-2.06E-2</c:v>
                </c:pt>
                <c:pt idx="31">
                  <c:v>-4.6300000000000001E-2</c:v>
                </c:pt>
                <c:pt idx="32">
                  <c:v>-6.4100000000000004E-2</c:v>
                </c:pt>
                <c:pt idx="33">
                  <c:v>-8.43E-2</c:v>
                </c:pt>
                <c:pt idx="34">
                  <c:v>-8.48E-2</c:v>
                </c:pt>
                <c:pt idx="35">
                  <c:v>-4.6699999999999998E-2</c:v>
                </c:pt>
                <c:pt idx="36">
                  <c:v>-5.6099999999999997E-2</c:v>
                </c:pt>
                <c:pt idx="37">
                  <c:v>-9.7299999999999998E-2</c:v>
                </c:pt>
                <c:pt idx="38">
                  <c:v>-8.2500000000000004E-2</c:v>
                </c:pt>
                <c:pt idx="39">
                  <c:v>-0.1132</c:v>
                </c:pt>
                <c:pt idx="40">
                  <c:v>-0.1255</c:v>
                </c:pt>
                <c:pt idx="41">
                  <c:v>-0.13389999999999999</c:v>
                </c:pt>
                <c:pt idx="42">
                  <c:v>-2.7900000000000001E-2</c:v>
                </c:pt>
                <c:pt idx="43">
                  <c:v>-2.98E-2</c:v>
                </c:pt>
                <c:pt idx="44">
                  <c:v>-6.3500000000000001E-2</c:v>
                </c:pt>
                <c:pt idx="45">
                  <c:v>-8.2199999999999995E-2</c:v>
                </c:pt>
                <c:pt idx="46">
                  <c:v>-8.77E-2</c:v>
                </c:pt>
                <c:pt idx="47">
                  <c:v>-8.4000000000000005E-2</c:v>
                </c:pt>
                <c:pt idx="48">
                  <c:v>-7.7100000000000002E-2</c:v>
                </c:pt>
                <c:pt idx="49">
                  <c:v>-3.7699999999999997E-2</c:v>
                </c:pt>
                <c:pt idx="50">
                  <c:v>-9.2299999999999993E-2</c:v>
                </c:pt>
                <c:pt idx="51">
                  <c:v>-7.46E-2</c:v>
                </c:pt>
                <c:pt idx="52">
                  <c:v>-0.125</c:v>
                </c:pt>
                <c:pt idx="53">
                  <c:v>-8.5500000000000007E-2</c:v>
                </c:pt>
                <c:pt idx="54">
                  <c:v>-9.2899999999999996E-2</c:v>
                </c:pt>
                <c:pt idx="55">
                  <c:v>-0.11219999999999999</c:v>
                </c:pt>
                <c:pt idx="56">
                  <c:v>-0.12280000000000001</c:v>
                </c:pt>
                <c:pt idx="57">
                  <c:v>-0.1057</c:v>
                </c:pt>
                <c:pt idx="58">
                  <c:v>-7.5399999999999995E-2</c:v>
                </c:pt>
                <c:pt idx="59">
                  <c:v>-0.13739999999999999</c:v>
                </c:pt>
                <c:pt idx="60">
                  <c:v>-8.8599999999999998E-2</c:v>
                </c:pt>
                <c:pt idx="61">
                  <c:v>-0.13569999999999999</c:v>
                </c:pt>
                <c:pt idx="62">
                  <c:v>-0.13969999999999999</c:v>
                </c:pt>
                <c:pt idx="63">
                  <c:v>-0.12920000000000001</c:v>
                </c:pt>
                <c:pt idx="64">
                  <c:v>-0.1133</c:v>
                </c:pt>
                <c:pt idx="65">
                  <c:v>-9.1200000000000003E-2</c:v>
                </c:pt>
                <c:pt idx="66">
                  <c:v>-0.1439</c:v>
                </c:pt>
                <c:pt idx="67">
                  <c:v>-0.17710000000000001</c:v>
                </c:pt>
                <c:pt idx="68">
                  <c:v>-0.16489999999999999</c:v>
                </c:pt>
                <c:pt idx="69">
                  <c:v>-0.14799999999999999</c:v>
                </c:pt>
                <c:pt idx="70">
                  <c:v>-0.14979999999999999</c:v>
                </c:pt>
                <c:pt idx="71">
                  <c:v>-0.17649999999999999</c:v>
                </c:pt>
                <c:pt idx="72">
                  <c:v>-0.13420000000000001</c:v>
                </c:pt>
                <c:pt idx="73">
                  <c:v>-0.16880000000000001</c:v>
                </c:pt>
                <c:pt idx="74">
                  <c:v>-0.14680000000000001</c:v>
                </c:pt>
                <c:pt idx="75">
                  <c:v>-0.2097</c:v>
                </c:pt>
                <c:pt idx="76">
                  <c:v>-0.20039999999999999</c:v>
                </c:pt>
                <c:pt idx="77">
                  <c:v>-0.18890000000000001</c:v>
                </c:pt>
                <c:pt idx="78">
                  <c:v>-0.1961</c:v>
                </c:pt>
                <c:pt idx="79">
                  <c:v>-0.19470000000000001</c:v>
                </c:pt>
                <c:pt idx="80">
                  <c:v>-0.2777</c:v>
                </c:pt>
                <c:pt idx="81">
                  <c:v>-0.22620000000000001</c:v>
                </c:pt>
                <c:pt idx="82">
                  <c:v>-0.25700000000000001</c:v>
                </c:pt>
                <c:pt idx="83">
                  <c:v>-0.1668</c:v>
                </c:pt>
                <c:pt idx="84">
                  <c:v>-0.21049999999999999</c:v>
                </c:pt>
                <c:pt idx="85">
                  <c:v>-0.1827</c:v>
                </c:pt>
                <c:pt idx="86">
                  <c:v>-0.1918</c:v>
                </c:pt>
                <c:pt idx="87">
                  <c:v>-0.12590000000000001</c:v>
                </c:pt>
                <c:pt idx="88">
                  <c:v>-0.1694</c:v>
                </c:pt>
                <c:pt idx="89">
                  <c:v>-0.1186</c:v>
                </c:pt>
                <c:pt idx="90">
                  <c:v>-7.1300000000000002E-2</c:v>
                </c:pt>
                <c:pt idx="91">
                  <c:v>-0.12180000000000001</c:v>
                </c:pt>
                <c:pt idx="92">
                  <c:v>-0.10539999999999999</c:v>
                </c:pt>
                <c:pt idx="93">
                  <c:v>-8.7900000000000006E-2</c:v>
                </c:pt>
                <c:pt idx="94">
                  <c:v>-7.85E-2</c:v>
                </c:pt>
                <c:pt idx="95">
                  <c:v>-3.8899999999999997E-2</c:v>
                </c:pt>
                <c:pt idx="96">
                  <c:v>2.0400000000000001E-2</c:v>
                </c:pt>
                <c:pt idx="97">
                  <c:v>2.93E-2</c:v>
                </c:pt>
                <c:pt idx="98">
                  <c:v>1.6E-2</c:v>
                </c:pt>
                <c:pt idx="99">
                  <c:v>-1.23E-2</c:v>
                </c:pt>
                <c:pt idx="100">
                  <c:v>4.3E-3</c:v>
                </c:pt>
                <c:pt idx="101">
                  <c:v>4.7500000000000001E-2</c:v>
                </c:pt>
                <c:pt idx="102">
                  <c:v>8.6699999999999999E-2</c:v>
                </c:pt>
                <c:pt idx="103">
                  <c:v>0.1048</c:v>
                </c:pt>
                <c:pt idx="104">
                  <c:v>0.1353</c:v>
                </c:pt>
                <c:pt idx="105">
                  <c:v>9.5600000000000004E-2</c:v>
                </c:pt>
                <c:pt idx="106">
                  <c:v>0.1386</c:v>
                </c:pt>
                <c:pt idx="107">
                  <c:v>0.16800000000000001</c:v>
                </c:pt>
                <c:pt idx="108">
                  <c:v>0.18210000000000001</c:v>
                </c:pt>
                <c:pt idx="109">
                  <c:v>0.17860000000000001</c:v>
                </c:pt>
                <c:pt idx="110">
                  <c:v>0.18529999999999999</c:v>
                </c:pt>
                <c:pt idx="111">
                  <c:v>0.2258</c:v>
                </c:pt>
                <c:pt idx="112">
                  <c:v>0.2293</c:v>
                </c:pt>
                <c:pt idx="113">
                  <c:v>0.24629999999999999</c:v>
                </c:pt>
                <c:pt idx="114">
                  <c:v>0.23849999999999999</c:v>
                </c:pt>
                <c:pt idx="115">
                  <c:v>0.27050000000000002</c:v>
                </c:pt>
                <c:pt idx="116">
                  <c:v>0.2621</c:v>
                </c:pt>
                <c:pt idx="117">
                  <c:v>0.29239999999999999</c:v>
                </c:pt>
                <c:pt idx="118">
                  <c:v>0.30299999999999999</c:v>
                </c:pt>
                <c:pt idx="119">
                  <c:v>0.3473</c:v>
                </c:pt>
                <c:pt idx="120">
                  <c:v>0.39839999999999998</c:v>
                </c:pt>
                <c:pt idx="121">
                  <c:v>0.35580000000000001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C4E-4CC4-A435-C8AAFE6585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06608367"/>
        <c:axId val="1606602543"/>
      </c:scatterChart>
      <c:valAx>
        <c:axId val="1606608367"/>
        <c:scaling>
          <c:orientation val="minMax"/>
          <c:max val="12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2543"/>
        <c:crosses val="autoZero"/>
        <c:crossBetween val="midCat"/>
        <c:majorUnit val="2"/>
        <c:minorUnit val="1"/>
      </c:valAx>
      <c:valAx>
        <c:axId val="16066025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</a:t>
                </a:r>
                <a:r>
                  <a:rPr lang="en-US" baseline="0"/>
                  <a:t> Symmetry X (mm)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8367"/>
        <c:crosses val="autoZero"/>
        <c:crossBetween val="midCat"/>
        <c:majorUnit val="2.5000000000000005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Magnet Top Points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7502872951691852E-2"/>
          <c:y val="0.12347893604951708"/>
          <c:w val="0.93821084076202188"/>
          <c:h val="0.74308738364942106"/>
        </c:manualLayout>
      </c:layout>
      <c:scatterChart>
        <c:scatterStyle val="smoothMarker"/>
        <c:varyColors val="0"/>
        <c:ser>
          <c:idx val="0"/>
          <c:order val="0"/>
          <c:tx>
            <c:v>Wall Side (+X) Magnet Top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'Magnet Top Y'!$B$3:$B$124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'Magnet Top Y'!$D$3:$D$124</c:f>
              <c:numCache>
                <c:formatCode>General</c:formatCode>
                <c:ptCount val="122"/>
                <c:pt idx="1">
                  <c:v>-0.23519999999999999</c:v>
                </c:pt>
                <c:pt idx="2">
                  <c:v>-0.23799999999999999</c:v>
                </c:pt>
                <c:pt idx="3">
                  <c:v>-0.22420000000000001</c:v>
                </c:pt>
                <c:pt idx="4">
                  <c:v>-0.27860000000000001</c:v>
                </c:pt>
                <c:pt idx="5">
                  <c:v>-0.2828</c:v>
                </c:pt>
                <c:pt idx="6">
                  <c:v>-0.2737</c:v>
                </c:pt>
                <c:pt idx="7">
                  <c:v>-0.28320000000000001</c:v>
                </c:pt>
                <c:pt idx="8">
                  <c:v>-0.28949999999999998</c:v>
                </c:pt>
                <c:pt idx="9">
                  <c:v>-0.2893</c:v>
                </c:pt>
                <c:pt idx="10">
                  <c:v>-0.29749999999999999</c:v>
                </c:pt>
                <c:pt idx="11">
                  <c:v>-0.28370000000000001</c:v>
                </c:pt>
                <c:pt idx="12">
                  <c:v>-0.29299999999999998</c:v>
                </c:pt>
                <c:pt idx="13">
                  <c:v>-0.29270000000000002</c:v>
                </c:pt>
                <c:pt idx="14">
                  <c:v>-0.29430000000000001</c:v>
                </c:pt>
                <c:pt idx="15">
                  <c:v>-0.28960000000000002</c:v>
                </c:pt>
                <c:pt idx="16">
                  <c:v>-0.30199999999999999</c:v>
                </c:pt>
                <c:pt idx="17">
                  <c:v>-0.31969999999999998</c:v>
                </c:pt>
                <c:pt idx="18">
                  <c:v>-0.30030000000000001</c:v>
                </c:pt>
                <c:pt idx="19">
                  <c:v>-0.31219999999999998</c:v>
                </c:pt>
                <c:pt idx="20">
                  <c:v>-0.30680000000000002</c:v>
                </c:pt>
                <c:pt idx="21">
                  <c:v>-0.3044</c:v>
                </c:pt>
                <c:pt idx="22">
                  <c:v>-0.30830000000000002</c:v>
                </c:pt>
                <c:pt idx="23">
                  <c:v>-0.30099999999999999</c:v>
                </c:pt>
                <c:pt idx="24">
                  <c:v>-0.32479999999999998</c:v>
                </c:pt>
                <c:pt idx="25">
                  <c:v>-0.31340000000000001</c:v>
                </c:pt>
                <c:pt idx="26">
                  <c:v>-0.31809999999999999</c:v>
                </c:pt>
                <c:pt idx="27">
                  <c:v>-0.29699999999999999</c:v>
                </c:pt>
                <c:pt idx="28">
                  <c:v>-0.32519999999999999</c:v>
                </c:pt>
                <c:pt idx="29">
                  <c:v>-0.34420000000000001</c:v>
                </c:pt>
                <c:pt idx="30">
                  <c:v>-0.32169999999999999</c:v>
                </c:pt>
                <c:pt idx="31">
                  <c:v>-0.29649999999999999</c:v>
                </c:pt>
                <c:pt idx="32">
                  <c:v>-0.30959999999999999</c:v>
                </c:pt>
                <c:pt idx="33">
                  <c:v>-0.31269999999999998</c:v>
                </c:pt>
                <c:pt idx="34">
                  <c:v>-0.29339999999999999</c:v>
                </c:pt>
                <c:pt idx="35">
                  <c:v>-0.29759999999999998</c:v>
                </c:pt>
                <c:pt idx="36">
                  <c:v>-0.3049</c:v>
                </c:pt>
                <c:pt idx="37">
                  <c:v>-0.3019</c:v>
                </c:pt>
                <c:pt idx="38">
                  <c:v>-0.30449999999999999</c:v>
                </c:pt>
                <c:pt idx="39">
                  <c:v>-0.30790000000000001</c:v>
                </c:pt>
                <c:pt idx="40">
                  <c:v>-0.3039</c:v>
                </c:pt>
                <c:pt idx="41">
                  <c:v>-0.28660000000000002</c:v>
                </c:pt>
                <c:pt idx="42">
                  <c:v>-0.27929999999999999</c:v>
                </c:pt>
                <c:pt idx="43">
                  <c:v>-0.30759999999999998</c:v>
                </c:pt>
                <c:pt idx="44">
                  <c:v>-0.2858</c:v>
                </c:pt>
                <c:pt idx="45">
                  <c:v>-0.29709999999999998</c:v>
                </c:pt>
                <c:pt idx="46">
                  <c:v>-0.30919999999999997</c:v>
                </c:pt>
                <c:pt idx="47">
                  <c:v>-0.31140000000000001</c:v>
                </c:pt>
                <c:pt idx="48">
                  <c:v>-0.31390000000000001</c:v>
                </c:pt>
                <c:pt idx="49">
                  <c:v>-0.3075</c:v>
                </c:pt>
                <c:pt idx="50">
                  <c:v>-0.318</c:v>
                </c:pt>
                <c:pt idx="51">
                  <c:v>-0.31730000000000003</c:v>
                </c:pt>
                <c:pt idx="52">
                  <c:v>-0.31929999999999997</c:v>
                </c:pt>
                <c:pt idx="53">
                  <c:v>-0.31990000000000002</c:v>
                </c:pt>
                <c:pt idx="54">
                  <c:v>-0.3034</c:v>
                </c:pt>
                <c:pt idx="55">
                  <c:v>-0.3201</c:v>
                </c:pt>
                <c:pt idx="56">
                  <c:v>-0.317</c:v>
                </c:pt>
                <c:pt idx="57">
                  <c:v>-0.30640000000000001</c:v>
                </c:pt>
                <c:pt idx="58">
                  <c:v>-0.31319999999999998</c:v>
                </c:pt>
                <c:pt idx="59">
                  <c:v>-0.31490000000000001</c:v>
                </c:pt>
                <c:pt idx="60">
                  <c:v>-0.31530000000000002</c:v>
                </c:pt>
                <c:pt idx="61">
                  <c:v>-0.32069999999999999</c:v>
                </c:pt>
                <c:pt idx="62">
                  <c:v>-0.32319999999999999</c:v>
                </c:pt>
                <c:pt idx="63">
                  <c:v>-0.33289999999999997</c:v>
                </c:pt>
                <c:pt idx="64">
                  <c:v>-0.32719999999999999</c:v>
                </c:pt>
                <c:pt idx="65">
                  <c:v>-0.33169999999999999</c:v>
                </c:pt>
                <c:pt idx="66">
                  <c:v>-0.30669999999999997</c:v>
                </c:pt>
                <c:pt idx="67">
                  <c:v>-0.31709999999999999</c:v>
                </c:pt>
                <c:pt idx="68">
                  <c:v>-0.34939999999999999</c:v>
                </c:pt>
                <c:pt idx="69">
                  <c:v>-0.32219999999999999</c:v>
                </c:pt>
                <c:pt idx="70">
                  <c:v>-0.33729999999999999</c:v>
                </c:pt>
                <c:pt idx="71">
                  <c:v>-0.31969999999999998</c:v>
                </c:pt>
                <c:pt idx="72">
                  <c:v>-0.32250000000000001</c:v>
                </c:pt>
                <c:pt idx="73">
                  <c:v>-0.32329999999999998</c:v>
                </c:pt>
                <c:pt idx="74">
                  <c:v>-0.31680000000000003</c:v>
                </c:pt>
                <c:pt idx="75">
                  <c:v>-0.3155</c:v>
                </c:pt>
                <c:pt idx="76">
                  <c:v>-0.3226</c:v>
                </c:pt>
                <c:pt idx="77">
                  <c:v>-0.32200000000000001</c:v>
                </c:pt>
                <c:pt idx="78">
                  <c:v>-0.31430000000000002</c:v>
                </c:pt>
                <c:pt idx="79">
                  <c:v>-0.31669999999999998</c:v>
                </c:pt>
                <c:pt idx="80">
                  <c:v>-0.31180000000000002</c:v>
                </c:pt>
                <c:pt idx="81">
                  <c:v>-0.30840000000000001</c:v>
                </c:pt>
                <c:pt idx="82">
                  <c:v>-0.31590000000000001</c:v>
                </c:pt>
                <c:pt idx="83">
                  <c:v>-0.3165</c:v>
                </c:pt>
                <c:pt idx="84">
                  <c:v>-0.32319999999999999</c:v>
                </c:pt>
                <c:pt idx="85">
                  <c:v>-0.32550000000000001</c:v>
                </c:pt>
                <c:pt idx="86">
                  <c:v>-0.34300000000000003</c:v>
                </c:pt>
                <c:pt idx="87">
                  <c:v>-0.31819999999999998</c:v>
                </c:pt>
                <c:pt idx="88">
                  <c:v>-0.33710000000000001</c:v>
                </c:pt>
                <c:pt idx="89">
                  <c:v>-0.32229999999999998</c:v>
                </c:pt>
                <c:pt idx="90">
                  <c:v>-0.34820000000000001</c:v>
                </c:pt>
                <c:pt idx="91">
                  <c:v>-0.32700000000000001</c:v>
                </c:pt>
                <c:pt idx="92">
                  <c:v>-0.3382</c:v>
                </c:pt>
                <c:pt idx="93">
                  <c:v>-0.3261</c:v>
                </c:pt>
                <c:pt idx="94">
                  <c:v>-0.33210000000000001</c:v>
                </c:pt>
                <c:pt idx="95">
                  <c:v>-0.32400000000000001</c:v>
                </c:pt>
                <c:pt idx="96">
                  <c:v>-0.3206</c:v>
                </c:pt>
                <c:pt idx="97">
                  <c:v>-0.3382</c:v>
                </c:pt>
                <c:pt idx="98">
                  <c:v>-0.33989999999999998</c:v>
                </c:pt>
                <c:pt idx="99">
                  <c:v>-0.32400000000000001</c:v>
                </c:pt>
                <c:pt idx="100">
                  <c:v>-0.30220000000000002</c:v>
                </c:pt>
                <c:pt idx="101">
                  <c:v>-0.31780000000000003</c:v>
                </c:pt>
                <c:pt idx="102">
                  <c:v>-0.3196</c:v>
                </c:pt>
                <c:pt idx="103">
                  <c:v>-0.31180000000000002</c:v>
                </c:pt>
                <c:pt idx="104">
                  <c:v>-0.30349999999999999</c:v>
                </c:pt>
                <c:pt idx="105">
                  <c:v>-0.30580000000000002</c:v>
                </c:pt>
                <c:pt idx="106">
                  <c:v>-0.30649999999999999</c:v>
                </c:pt>
                <c:pt idx="107">
                  <c:v>-0.3034</c:v>
                </c:pt>
                <c:pt idx="108">
                  <c:v>-0.30220000000000002</c:v>
                </c:pt>
                <c:pt idx="109">
                  <c:v>-0.2868</c:v>
                </c:pt>
                <c:pt idx="110">
                  <c:v>-0.32769999999999999</c:v>
                </c:pt>
                <c:pt idx="111">
                  <c:v>-0.29470000000000002</c:v>
                </c:pt>
                <c:pt idx="112">
                  <c:v>-0.31969999999999998</c:v>
                </c:pt>
                <c:pt idx="113">
                  <c:v>-0.29110000000000003</c:v>
                </c:pt>
                <c:pt idx="114">
                  <c:v>-0.29480000000000001</c:v>
                </c:pt>
                <c:pt idx="115">
                  <c:v>-0.29320000000000002</c:v>
                </c:pt>
                <c:pt idx="116">
                  <c:v>-0.30659999999999998</c:v>
                </c:pt>
                <c:pt idx="117">
                  <c:v>-0.30270000000000002</c:v>
                </c:pt>
                <c:pt idx="118">
                  <c:v>-0.27479999999999999</c:v>
                </c:pt>
                <c:pt idx="119">
                  <c:v>-0.1983</c:v>
                </c:pt>
                <c:pt idx="120">
                  <c:v>-0.20180000000000001</c:v>
                </c:pt>
                <c:pt idx="121">
                  <c:v>-0.2671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E18-4927-AFC2-98E16F5A4370}"/>
            </c:ext>
          </c:extLst>
        </c:ser>
        <c:ser>
          <c:idx val="1"/>
          <c:order val="1"/>
          <c:tx>
            <c:v>Aisle Side Points (-X) Magnet Top 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'Magnet Top Y'!$B$3:$B$124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'Magnet Top Y'!$I$3:$I$124</c:f>
              <c:numCache>
                <c:formatCode>General</c:formatCode>
                <c:ptCount val="122"/>
                <c:pt idx="1">
                  <c:v>-0.26519999999999999</c:v>
                </c:pt>
                <c:pt idx="2">
                  <c:v>-0.2064</c:v>
                </c:pt>
                <c:pt idx="3">
                  <c:v>-0.2316</c:v>
                </c:pt>
                <c:pt idx="4">
                  <c:v>-0.27189999999999998</c:v>
                </c:pt>
                <c:pt idx="5">
                  <c:v>-0.2802</c:v>
                </c:pt>
                <c:pt idx="6">
                  <c:v>-0.25919999999999999</c:v>
                </c:pt>
                <c:pt idx="7">
                  <c:v>-0.2792</c:v>
                </c:pt>
                <c:pt idx="8">
                  <c:v>-0.2787</c:v>
                </c:pt>
                <c:pt idx="9">
                  <c:v>-0.27800000000000002</c:v>
                </c:pt>
                <c:pt idx="10">
                  <c:v>-0.29060000000000002</c:v>
                </c:pt>
                <c:pt idx="11">
                  <c:v>-0.27550000000000002</c:v>
                </c:pt>
                <c:pt idx="12">
                  <c:v>-0.28420000000000001</c:v>
                </c:pt>
                <c:pt idx="13">
                  <c:v>-0.28360000000000002</c:v>
                </c:pt>
                <c:pt idx="14">
                  <c:v>-0.28620000000000001</c:v>
                </c:pt>
                <c:pt idx="15">
                  <c:v>-0.28129999999999999</c:v>
                </c:pt>
                <c:pt idx="16">
                  <c:v>-0.29199999999999998</c:v>
                </c:pt>
                <c:pt idx="17">
                  <c:v>-0.30259999999999998</c:v>
                </c:pt>
                <c:pt idx="18">
                  <c:v>-0.30220000000000002</c:v>
                </c:pt>
                <c:pt idx="19">
                  <c:v>-0.29970000000000002</c:v>
                </c:pt>
                <c:pt idx="20">
                  <c:v>-0.29389999999999999</c:v>
                </c:pt>
                <c:pt idx="21">
                  <c:v>-0.29289999999999999</c:v>
                </c:pt>
                <c:pt idx="22">
                  <c:v>-0.30049999999999999</c:v>
                </c:pt>
                <c:pt idx="23">
                  <c:v>-0.3054</c:v>
                </c:pt>
                <c:pt idx="24">
                  <c:v>-0.32750000000000001</c:v>
                </c:pt>
                <c:pt idx="25">
                  <c:v>-0.30830000000000002</c:v>
                </c:pt>
                <c:pt idx="26">
                  <c:v>-0.31819999999999998</c:v>
                </c:pt>
                <c:pt idx="27">
                  <c:v>-0.29349999999999998</c:v>
                </c:pt>
                <c:pt idx="28">
                  <c:v>-0.32</c:v>
                </c:pt>
                <c:pt idx="29">
                  <c:v>-0.32500000000000001</c:v>
                </c:pt>
                <c:pt idx="30">
                  <c:v>-0.30959999999999999</c:v>
                </c:pt>
                <c:pt idx="31">
                  <c:v>-0.29959999999999998</c:v>
                </c:pt>
                <c:pt idx="32">
                  <c:v>-0.312</c:v>
                </c:pt>
                <c:pt idx="33">
                  <c:v>-0.31109999999999999</c:v>
                </c:pt>
                <c:pt idx="34">
                  <c:v>-0.2888</c:v>
                </c:pt>
                <c:pt idx="35">
                  <c:v>-0.30220000000000002</c:v>
                </c:pt>
                <c:pt idx="36">
                  <c:v>-0.2918</c:v>
                </c:pt>
                <c:pt idx="37">
                  <c:v>-0.30580000000000002</c:v>
                </c:pt>
                <c:pt idx="38">
                  <c:v>-0.30919999999999997</c:v>
                </c:pt>
                <c:pt idx="39">
                  <c:v>-0.307</c:v>
                </c:pt>
                <c:pt idx="40">
                  <c:v>-0.31290000000000001</c:v>
                </c:pt>
                <c:pt idx="41">
                  <c:v>-0.28849999999999998</c:v>
                </c:pt>
                <c:pt idx="42">
                  <c:v>-0.30530000000000002</c:v>
                </c:pt>
                <c:pt idx="43">
                  <c:v>-0.30409999999999998</c:v>
                </c:pt>
                <c:pt idx="44">
                  <c:v>-0.28660000000000002</c:v>
                </c:pt>
                <c:pt idx="45">
                  <c:v>-0.2732</c:v>
                </c:pt>
                <c:pt idx="46">
                  <c:v>-0.2969</c:v>
                </c:pt>
                <c:pt idx="47">
                  <c:v>-0.29609999999999997</c:v>
                </c:pt>
                <c:pt idx="48">
                  <c:v>-0.3085</c:v>
                </c:pt>
                <c:pt idx="49">
                  <c:v>-0.29330000000000001</c:v>
                </c:pt>
                <c:pt idx="50">
                  <c:v>-0.29559999999999997</c:v>
                </c:pt>
                <c:pt idx="51">
                  <c:v>-0.29849999999999999</c:v>
                </c:pt>
                <c:pt idx="52">
                  <c:v>-0.3095</c:v>
                </c:pt>
                <c:pt idx="53">
                  <c:v>-0.30709999999999998</c:v>
                </c:pt>
                <c:pt idx="54">
                  <c:v>-0.2964</c:v>
                </c:pt>
                <c:pt idx="55">
                  <c:v>-0.30309999999999998</c:v>
                </c:pt>
                <c:pt idx="56">
                  <c:v>-0.30830000000000002</c:v>
                </c:pt>
                <c:pt idx="57">
                  <c:v>-0.31269999999999998</c:v>
                </c:pt>
                <c:pt idx="58">
                  <c:v>-0.30359999999999998</c:v>
                </c:pt>
                <c:pt idx="59">
                  <c:v>-0.30120000000000002</c:v>
                </c:pt>
                <c:pt idx="60">
                  <c:v>-0.29949999999999999</c:v>
                </c:pt>
                <c:pt idx="61">
                  <c:v>-0.29409999999999997</c:v>
                </c:pt>
                <c:pt idx="62">
                  <c:v>-0.2989</c:v>
                </c:pt>
                <c:pt idx="63">
                  <c:v>-0.31090000000000001</c:v>
                </c:pt>
                <c:pt idx="64">
                  <c:v>-0.31269999999999998</c:v>
                </c:pt>
                <c:pt idx="65">
                  <c:v>-0.31219999999999998</c:v>
                </c:pt>
                <c:pt idx="66">
                  <c:v>-0.2843</c:v>
                </c:pt>
                <c:pt idx="67">
                  <c:v>-0.30080000000000001</c:v>
                </c:pt>
                <c:pt idx="68">
                  <c:v>-0.3296</c:v>
                </c:pt>
                <c:pt idx="69">
                  <c:v>-0.30499999999999999</c:v>
                </c:pt>
                <c:pt idx="70">
                  <c:v>-0.31090000000000001</c:v>
                </c:pt>
                <c:pt idx="71">
                  <c:v>-0.30659999999999998</c:v>
                </c:pt>
                <c:pt idx="72">
                  <c:v>-0.30130000000000001</c:v>
                </c:pt>
                <c:pt idx="73">
                  <c:v>-0.3054</c:v>
                </c:pt>
                <c:pt idx="74">
                  <c:v>-0.31719999999999998</c:v>
                </c:pt>
                <c:pt idx="75">
                  <c:v>-0.2984</c:v>
                </c:pt>
                <c:pt idx="76">
                  <c:v>-0.315</c:v>
                </c:pt>
                <c:pt idx="77">
                  <c:v>-0.31509999999999999</c:v>
                </c:pt>
                <c:pt idx="78">
                  <c:v>-0.30209999999999998</c:v>
                </c:pt>
                <c:pt idx="79">
                  <c:v>-0.30530000000000002</c:v>
                </c:pt>
                <c:pt idx="80">
                  <c:v>-0.2873</c:v>
                </c:pt>
                <c:pt idx="81">
                  <c:v>-0.29659999999999997</c:v>
                </c:pt>
                <c:pt idx="82">
                  <c:v>-0.31440000000000001</c:v>
                </c:pt>
                <c:pt idx="83">
                  <c:v>-0.30330000000000001</c:v>
                </c:pt>
                <c:pt idx="84">
                  <c:v>-0.30270000000000002</c:v>
                </c:pt>
                <c:pt idx="85">
                  <c:v>-0.30520000000000003</c:v>
                </c:pt>
                <c:pt idx="86">
                  <c:v>-0.31290000000000001</c:v>
                </c:pt>
                <c:pt idx="87">
                  <c:v>-0.29749999999999999</c:v>
                </c:pt>
                <c:pt idx="88">
                  <c:v>-0.30830000000000002</c:v>
                </c:pt>
                <c:pt idx="89">
                  <c:v>-0.30030000000000001</c:v>
                </c:pt>
                <c:pt idx="90">
                  <c:v>-0.33239999999999997</c:v>
                </c:pt>
                <c:pt idx="91">
                  <c:v>-0.30930000000000002</c:v>
                </c:pt>
                <c:pt idx="92">
                  <c:v>-0.32200000000000001</c:v>
                </c:pt>
                <c:pt idx="93">
                  <c:v>-0.30259999999999998</c:v>
                </c:pt>
                <c:pt idx="94">
                  <c:v>-0.32219999999999999</c:v>
                </c:pt>
                <c:pt idx="95">
                  <c:v>-0.30359999999999998</c:v>
                </c:pt>
                <c:pt idx="96">
                  <c:v>-0.30740000000000001</c:v>
                </c:pt>
                <c:pt idx="97">
                  <c:v>-0.30640000000000001</c:v>
                </c:pt>
                <c:pt idx="98">
                  <c:v>-0.32300000000000001</c:v>
                </c:pt>
                <c:pt idx="99">
                  <c:v>-0.31490000000000001</c:v>
                </c:pt>
                <c:pt idx="100">
                  <c:v>-0.29270000000000002</c:v>
                </c:pt>
                <c:pt idx="101">
                  <c:v>-0.31130000000000002</c:v>
                </c:pt>
                <c:pt idx="102">
                  <c:v>-0.30690000000000001</c:v>
                </c:pt>
                <c:pt idx="103">
                  <c:v>-0.31059999999999999</c:v>
                </c:pt>
                <c:pt idx="104">
                  <c:v>-0.29620000000000002</c:v>
                </c:pt>
                <c:pt idx="105">
                  <c:v>-0.28920000000000001</c:v>
                </c:pt>
                <c:pt idx="106">
                  <c:v>-0.29199999999999998</c:v>
                </c:pt>
                <c:pt idx="107">
                  <c:v>-0.28170000000000001</c:v>
                </c:pt>
                <c:pt idx="108">
                  <c:v>-0.27960000000000002</c:v>
                </c:pt>
                <c:pt idx="109">
                  <c:v>-0.27450000000000002</c:v>
                </c:pt>
                <c:pt idx="110">
                  <c:v>-0.30570000000000003</c:v>
                </c:pt>
                <c:pt idx="111">
                  <c:v>-0.2732</c:v>
                </c:pt>
                <c:pt idx="112">
                  <c:v>-0.2999</c:v>
                </c:pt>
                <c:pt idx="113">
                  <c:v>-0.28260000000000002</c:v>
                </c:pt>
                <c:pt idx="114">
                  <c:v>-0.28339999999999999</c:v>
                </c:pt>
                <c:pt idx="115">
                  <c:v>-0.27639999999999998</c:v>
                </c:pt>
                <c:pt idx="116">
                  <c:v>-0.28839999999999999</c:v>
                </c:pt>
                <c:pt idx="117">
                  <c:v>-0.28510000000000002</c:v>
                </c:pt>
                <c:pt idx="118">
                  <c:v>-0.25180000000000002</c:v>
                </c:pt>
                <c:pt idx="119">
                  <c:v>-0.188</c:v>
                </c:pt>
                <c:pt idx="120">
                  <c:v>-0.22620000000000001</c:v>
                </c:pt>
                <c:pt idx="121">
                  <c:v>-0.2349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CE18-4927-AFC2-98E16F5A43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44758175"/>
        <c:axId val="1943210511"/>
      </c:scatterChart>
      <c:valAx>
        <c:axId val="1944758175"/>
        <c:scaling>
          <c:orientation val="minMax"/>
          <c:max val="12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3210511"/>
        <c:crossesAt val="-0.30000000000000004"/>
        <c:crossBetween val="midCat"/>
        <c:majorUnit val="2"/>
        <c:minorUnit val="1"/>
      </c:valAx>
      <c:valAx>
        <c:axId val="1943210511"/>
        <c:scaling>
          <c:orientation val="minMax"/>
          <c:max val="-0.1500000000000000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Magnet</a:t>
                </a:r>
                <a:r>
                  <a:rPr lang="en-US" baseline="0"/>
                  <a:t> Top Y (mm)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4758175"/>
        <c:crosses val="autoZero"/>
        <c:crossBetween val="midCat"/>
        <c:majorUnit val="2.5000000000000005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Magnet Z Spacing  from</a:t>
            </a:r>
            <a:r>
              <a:rPr lang="en-US" baseline="0"/>
              <a:t> Nominal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3.6372413984856182E-2"/>
          <c:y val="0.11832007670595314"/>
          <c:w val="0.94960301711712447"/>
          <c:h val="0.76665912731486496"/>
        </c:manualLayout>
      </c:layout>
      <c:scatterChart>
        <c:scatterStyle val="smoothMarker"/>
        <c:varyColors val="0"/>
        <c:ser>
          <c:idx val="0"/>
          <c:order val="0"/>
          <c:tx>
            <c:v>Magnet Z Diff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'Magnet Z (Spacing)'!$H$6:$H$123</c:f>
              <c:numCache>
                <c:formatCode>General</c:formatCode>
                <c:ptCount val="118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  <c:pt idx="13">
                  <c:v>17</c:v>
                </c:pt>
                <c:pt idx="14">
                  <c:v>18</c:v>
                </c:pt>
                <c:pt idx="15">
                  <c:v>19</c:v>
                </c:pt>
                <c:pt idx="16">
                  <c:v>20</c:v>
                </c:pt>
                <c:pt idx="17">
                  <c:v>21</c:v>
                </c:pt>
                <c:pt idx="18">
                  <c:v>22</c:v>
                </c:pt>
                <c:pt idx="19">
                  <c:v>23</c:v>
                </c:pt>
                <c:pt idx="20">
                  <c:v>24</c:v>
                </c:pt>
                <c:pt idx="21">
                  <c:v>25</c:v>
                </c:pt>
                <c:pt idx="22">
                  <c:v>26</c:v>
                </c:pt>
                <c:pt idx="23">
                  <c:v>27</c:v>
                </c:pt>
                <c:pt idx="24">
                  <c:v>28</c:v>
                </c:pt>
                <c:pt idx="25">
                  <c:v>29</c:v>
                </c:pt>
                <c:pt idx="26">
                  <c:v>30</c:v>
                </c:pt>
                <c:pt idx="27">
                  <c:v>31</c:v>
                </c:pt>
                <c:pt idx="28">
                  <c:v>32</c:v>
                </c:pt>
                <c:pt idx="29">
                  <c:v>33</c:v>
                </c:pt>
                <c:pt idx="30">
                  <c:v>34</c:v>
                </c:pt>
                <c:pt idx="31">
                  <c:v>35</c:v>
                </c:pt>
                <c:pt idx="32">
                  <c:v>36</c:v>
                </c:pt>
                <c:pt idx="33">
                  <c:v>37</c:v>
                </c:pt>
                <c:pt idx="34">
                  <c:v>38</c:v>
                </c:pt>
                <c:pt idx="35">
                  <c:v>39</c:v>
                </c:pt>
                <c:pt idx="36">
                  <c:v>40</c:v>
                </c:pt>
                <c:pt idx="37">
                  <c:v>41</c:v>
                </c:pt>
                <c:pt idx="38">
                  <c:v>42</c:v>
                </c:pt>
                <c:pt idx="39">
                  <c:v>43</c:v>
                </c:pt>
                <c:pt idx="40">
                  <c:v>44</c:v>
                </c:pt>
                <c:pt idx="41">
                  <c:v>45</c:v>
                </c:pt>
                <c:pt idx="42">
                  <c:v>46</c:v>
                </c:pt>
                <c:pt idx="43">
                  <c:v>47</c:v>
                </c:pt>
                <c:pt idx="44">
                  <c:v>48</c:v>
                </c:pt>
                <c:pt idx="45">
                  <c:v>49</c:v>
                </c:pt>
                <c:pt idx="46">
                  <c:v>50</c:v>
                </c:pt>
                <c:pt idx="47">
                  <c:v>51</c:v>
                </c:pt>
                <c:pt idx="48">
                  <c:v>52</c:v>
                </c:pt>
                <c:pt idx="49">
                  <c:v>53</c:v>
                </c:pt>
                <c:pt idx="50">
                  <c:v>54</c:v>
                </c:pt>
                <c:pt idx="51">
                  <c:v>55</c:v>
                </c:pt>
                <c:pt idx="52">
                  <c:v>56</c:v>
                </c:pt>
                <c:pt idx="53">
                  <c:v>57</c:v>
                </c:pt>
                <c:pt idx="54">
                  <c:v>58</c:v>
                </c:pt>
                <c:pt idx="55">
                  <c:v>59</c:v>
                </c:pt>
                <c:pt idx="56">
                  <c:v>60</c:v>
                </c:pt>
                <c:pt idx="57">
                  <c:v>61</c:v>
                </c:pt>
                <c:pt idx="58">
                  <c:v>62</c:v>
                </c:pt>
                <c:pt idx="59">
                  <c:v>63</c:v>
                </c:pt>
                <c:pt idx="60">
                  <c:v>64</c:v>
                </c:pt>
                <c:pt idx="61">
                  <c:v>65</c:v>
                </c:pt>
                <c:pt idx="62">
                  <c:v>66</c:v>
                </c:pt>
                <c:pt idx="63">
                  <c:v>67</c:v>
                </c:pt>
                <c:pt idx="64">
                  <c:v>68</c:v>
                </c:pt>
                <c:pt idx="65">
                  <c:v>69</c:v>
                </c:pt>
                <c:pt idx="66">
                  <c:v>70</c:v>
                </c:pt>
                <c:pt idx="67">
                  <c:v>71</c:v>
                </c:pt>
                <c:pt idx="68">
                  <c:v>72</c:v>
                </c:pt>
                <c:pt idx="69">
                  <c:v>73</c:v>
                </c:pt>
                <c:pt idx="70">
                  <c:v>74</c:v>
                </c:pt>
                <c:pt idx="71">
                  <c:v>75</c:v>
                </c:pt>
                <c:pt idx="72">
                  <c:v>76</c:v>
                </c:pt>
                <c:pt idx="73">
                  <c:v>77</c:v>
                </c:pt>
                <c:pt idx="74">
                  <c:v>78</c:v>
                </c:pt>
                <c:pt idx="75">
                  <c:v>79</c:v>
                </c:pt>
                <c:pt idx="76">
                  <c:v>80</c:v>
                </c:pt>
                <c:pt idx="77">
                  <c:v>81</c:v>
                </c:pt>
                <c:pt idx="78">
                  <c:v>82</c:v>
                </c:pt>
                <c:pt idx="79">
                  <c:v>83</c:v>
                </c:pt>
                <c:pt idx="80">
                  <c:v>84</c:v>
                </c:pt>
                <c:pt idx="81">
                  <c:v>85</c:v>
                </c:pt>
                <c:pt idx="82">
                  <c:v>86</c:v>
                </c:pt>
                <c:pt idx="83">
                  <c:v>87</c:v>
                </c:pt>
                <c:pt idx="84">
                  <c:v>88</c:v>
                </c:pt>
                <c:pt idx="85">
                  <c:v>89</c:v>
                </c:pt>
                <c:pt idx="86">
                  <c:v>90</c:v>
                </c:pt>
                <c:pt idx="87">
                  <c:v>91</c:v>
                </c:pt>
                <c:pt idx="88">
                  <c:v>92</c:v>
                </c:pt>
                <c:pt idx="89">
                  <c:v>93</c:v>
                </c:pt>
                <c:pt idx="90">
                  <c:v>94</c:v>
                </c:pt>
                <c:pt idx="91">
                  <c:v>95</c:v>
                </c:pt>
                <c:pt idx="92">
                  <c:v>96</c:v>
                </c:pt>
                <c:pt idx="93">
                  <c:v>97</c:v>
                </c:pt>
                <c:pt idx="94">
                  <c:v>98</c:v>
                </c:pt>
                <c:pt idx="95">
                  <c:v>99</c:v>
                </c:pt>
                <c:pt idx="96">
                  <c:v>100</c:v>
                </c:pt>
                <c:pt idx="97">
                  <c:v>101</c:v>
                </c:pt>
                <c:pt idx="98">
                  <c:v>102</c:v>
                </c:pt>
                <c:pt idx="99">
                  <c:v>103</c:v>
                </c:pt>
                <c:pt idx="100">
                  <c:v>104</c:v>
                </c:pt>
                <c:pt idx="101">
                  <c:v>105</c:v>
                </c:pt>
                <c:pt idx="102">
                  <c:v>106</c:v>
                </c:pt>
                <c:pt idx="103">
                  <c:v>107</c:v>
                </c:pt>
                <c:pt idx="104">
                  <c:v>108</c:v>
                </c:pt>
                <c:pt idx="105">
                  <c:v>109</c:v>
                </c:pt>
                <c:pt idx="106">
                  <c:v>110</c:v>
                </c:pt>
                <c:pt idx="107">
                  <c:v>111</c:v>
                </c:pt>
                <c:pt idx="108">
                  <c:v>112</c:v>
                </c:pt>
                <c:pt idx="109">
                  <c:v>113</c:v>
                </c:pt>
                <c:pt idx="110">
                  <c:v>114</c:v>
                </c:pt>
                <c:pt idx="111">
                  <c:v>115</c:v>
                </c:pt>
                <c:pt idx="112">
                  <c:v>116</c:v>
                </c:pt>
                <c:pt idx="113">
                  <c:v>117</c:v>
                </c:pt>
                <c:pt idx="114">
                  <c:v>118</c:v>
                </c:pt>
                <c:pt idx="115">
                  <c:v>119</c:v>
                </c:pt>
                <c:pt idx="116">
                  <c:v>120</c:v>
                </c:pt>
                <c:pt idx="117">
                  <c:v>121</c:v>
                </c:pt>
              </c:numCache>
            </c:numRef>
          </c:xVal>
          <c:yVal>
            <c:numRef>
              <c:f>'Magnet Z (Spacing)'!$O$6:$O$123</c:f>
              <c:numCache>
                <c:formatCode>0.0000</c:formatCode>
                <c:ptCount val="118"/>
                <c:pt idx="0">
                  <c:v>-4.5749999999998181E-2</c:v>
                </c:pt>
                <c:pt idx="1">
                  <c:v>2.7050000000002683E-2</c:v>
                </c:pt>
                <c:pt idx="2">
                  <c:v>1.9149999999996226E-2</c:v>
                </c:pt>
                <c:pt idx="3">
                  <c:v>2.5799999999989609E-2</c:v>
                </c:pt>
                <c:pt idx="4">
                  <c:v>2.8900000000021464E-2</c:v>
                </c:pt>
                <c:pt idx="5">
                  <c:v>4.4899999999984175E-2</c:v>
                </c:pt>
                <c:pt idx="6">
                  <c:v>4.214999999999236E-2</c:v>
                </c:pt>
                <c:pt idx="7">
                  <c:v>5.2549999999996544E-2</c:v>
                </c:pt>
                <c:pt idx="8">
                  <c:v>4.8499999999989996E-2</c:v>
                </c:pt>
                <c:pt idx="9">
                  <c:v>5.3300000000035652E-2</c:v>
                </c:pt>
                <c:pt idx="10">
                  <c:v>4.3000000000006366E-2</c:v>
                </c:pt>
                <c:pt idx="11">
                  <c:v>4.43000000000211E-2</c:v>
                </c:pt>
                <c:pt idx="12">
                  <c:v>4.7050000000012915E-2</c:v>
                </c:pt>
                <c:pt idx="13">
                  <c:v>4.6750000000031378E-2</c:v>
                </c:pt>
                <c:pt idx="14">
                  <c:v>4.8499999999989996E-2</c:v>
                </c:pt>
                <c:pt idx="15">
                  <c:v>5.9000000000025921E-2</c:v>
                </c:pt>
                <c:pt idx="16">
                  <c:v>5.3800000000023829E-2</c:v>
                </c:pt>
                <c:pt idx="17">
                  <c:v>5.6450000000040745E-2</c:v>
                </c:pt>
                <c:pt idx="18">
                  <c:v>5.4100000000062209E-2</c:v>
                </c:pt>
                <c:pt idx="19">
                  <c:v>5.8999999999969077E-2</c:v>
                </c:pt>
                <c:pt idx="20">
                  <c:v>5.2649999999857755E-2</c:v>
                </c:pt>
                <c:pt idx="21">
                  <c:v>6.25E-2</c:v>
                </c:pt>
                <c:pt idx="22">
                  <c:v>6.0249999999996362E-2</c:v>
                </c:pt>
                <c:pt idx="23">
                  <c:v>6.3549999999963802E-2</c:v>
                </c:pt>
                <c:pt idx="24">
                  <c:v>6.4599999999927604E-2</c:v>
                </c:pt>
                <c:pt idx="25">
                  <c:v>5.5349999999862121E-2</c:v>
                </c:pt>
                <c:pt idx="26">
                  <c:v>5.3850000000011278E-2</c:v>
                </c:pt>
                <c:pt idx="27">
                  <c:v>6.0600000000022192E-2</c:v>
                </c:pt>
                <c:pt idx="28">
                  <c:v>7.274999999992815E-2</c:v>
                </c:pt>
                <c:pt idx="29">
                  <c:v>7.2149999999965075E-2</c:v>
                </c:pt>
                <c:pt idx="30">
                  <c:v>7.6249999999959073E-2</c:v>
                </c:pt>
                <c:pt idx="31">
                  <c:v>7.410000000004402E-2</c:v>
                </c:pt>
                <c:pt idx="32">
                  <c:v>7.6349999999933971E-2</c:v>
                </c:pt>
                <c:pt idx="33">
                  <c:v>7.5299999999970169E-2</c:v>
                </c:pt>
                <c:pt idx="34">
                  <c:v>7.5499999999919964E-2</c:v>
                </c:pt>
                <c:pt idx="35">
                  <c:v>7.339999999999236E-2</c:v>
                </c:pt>
                <c:pt idx="36">
                  <c:v>7.7099999999973079E-2</c:v>
                </c:pt>
                <c:pt idx="37">
                  <c:v>7.9349999999976717E-2</c:v>
                </c:pt>
                <c:pt idx="38">
                  <c:v>7.5749999999970896E-2</c:v>
                </c:pt>
                <c:pt idx="39">
                  <c:v>8.3650000000034197E-2</c:v>
                </c:pt>
                <c:pt idx="40">
                  <c:v>0.10944999999992433</c:v>
                </c:pt>
                <c:pt idx="41">
                  <c:v>0.10770000000002256</c:v>
                </c:pt>
                <c:pt idx="42">
                  <c:v>0.1014500000001135</c:v>
                </c:pt>
                <c:pt idx="43">
                  <c:v>9.4550000000026557E-2</c:v>
                </c:pt>
                <c:pt idx="44">
                  <c:v>7.7400000000125146E-2</c:v>
                </c:pt>
                <c:pt idx="45">
                  <c:v>9.410000000002583E-2</c:v>
                </c:pt>
                <c:pt idx="46">
                  <c:v>9.8599999999805732E-2</c:v>
                </c:pt>
                <c:pt idx="47">
                  <c:v>0.10309999999981301</c:v>
                </c:pt>
                <c:pt idx="48">
                  <c:v>0.10664999999994507</c:v>
                </c:pt>
                <c:pt idx="49">
                  <c:v>0.1040499999999156</c:v>
                </c:pt>
                <c:pt idx="50">
                  <c:v>0.1066000000000713</c:v>
                </c:pt>
                <c:pt idx="51">
                  <c:v>0.1111999999998261</c:v>
                </c:pt>
                <c:pt idx="52">
                  <c:v>9.194999999999709E-2</c:v>
                </c:pt>
                <c:pt idx="53">
                  <c:v>0.10654999999997017</c:v>
                </c:pt>
                <c:pt idx="54">
                  <c:v>0.10795000000007349</c:v>
                </c:pt>
                <c:pt idx="55">
                  <c:v>0.11189999999987776</c:v>
                </c:pt>
                <c:pt idx="56">
                  <c:v>9.7250000000030923E-2</c:v>
                </c:pt>
                <c:pt idx="57">
                  <c:v>0.1040499999999156</c:v>
                </c:pt>
                <c:pt idx="58">
                  <c:v>0.10934999999994943</c:v>
                </c:pt>
                <c:pt idx="59">
                  <c:v>0.10345000000006621</c:v>
                </c:pt>
                <c:pt idx="60">
                  <c:v>0.12454999999999927</c:v>
                </c:pt>
                <c:pt idx="61">
                  <c:v>0.12114999999994325</c:v>
                </c:pt>
                <c:pt idx="62">
                  <c:v>0.10809999999992215</c:v>
                </c:pt>
                <c:pt idx="63">
                  <c:v>0.11189999999987776</c:v>
                </c:pt>
                <c:pt idx="64">
                  <c:v>0.11189999999987776</c:v>
                </c:pt>
                <c:pt idx="65">
                  <c:v>0.11024999999995089</c:v>
                </c:pt>
                <c:pt idx="66">
                  <c:v>0.11760000000003856</c:v>
                </c:pt>
                <c:pt idx="67">
                  <c:v>0.1220499999999447</c:v>
                </c:pt>
                <c:pt idx="68">
                  <c:v>0.12505000000010114</c:v>
                </c:pt>
                <c:pt idx="69">
                  <c:v>0.13619999999991705</c:v>
                </c:pt>
                <c:pt idx="70">
                  <c:v>0.13570000000004256</c:v>
                </c:pt>
                <c:pt idx="71">
                  <c:v>0.1301499999999578</c:v>
                </c:pt>
                <c:pt idx="72">
                  <c:v>0.12865000000010696</c:v>
                </c:pt>
                <c:pt idx="73">
                  <c:v>0.13960000000042783</c:v>
                </c:pt>
                <c:pt idx="74">
                  <c:v>0.13190000000031432</c:v>
                </c:pt>
                <c:pt idx="75">
                  <c:v>0.11385000000018408</c:v>
                </c:pt>
                <c:pt idx="76">
                  <c:v>0.10565000000042346</c:v>
                </c:pt>
                <c:pt idx="77">
                  <c:v>0.12604999999985012</c:v>
                </c:pt>
                <c:pt idx="78">
                  <c:v>0.12765000000035798</c:v>
                </c:pt>
                <c:pt idx="79">
                  <c:v>0.12685000000010405</c:v>
                </c:pt>
                <c:pt idx="80">
                  <c:v>0.12334999999984575</c:v>
                </c:pt>
                <c:pt idx="81">
                  <c:v>0.11725000000024011</c:v>
                </c:pt>
                <c:pt idx="82">
                  <c:v>0.11520000000018626</c:v>
                </c:pt>
                <c:pt idx="83">
                  <c:v>0.11635000000023865</c:v>
                </c:pt>
                <c:pt idx="84">
                  <c:v>0.11530000000038854</c:v>
                </c:pt>
                <c:pt idx="85">
                  <c:v>0.11980000000039581</c:v>
                </c:pt>
                <c:pt idx="86">
                  <c:v>0.11360000000013315</c:v>
                </c:pt>
                <c:pt idx="87">
                  <c:v>0.11045000000012806</c:v>
                </c:pt>
                <c:pt idx="88">
                  <c:v>0.11255000000028303</c:v>
                </c:pt>
                <c:pt idx="89">
                  <c:v>0.11460000000033688</c:v>
                </c:pt>
                <c:pt idx="90">
                  <c:v>0.1150500000003376</c:v>
                </c:pt>
                <c:pt idx="91">
                  <c:v>0.11740000000008877</c:v>
                </c:pt>
                <c:pt idx="92">
                  <c:v>0.12139999999999418</c:v>
                </c:pt>
                <c:pt idx="93">
                  <c:v>0.13855000000012296</c:v>
                </c:pt>
                <c:pt idx="94">
                  <c:v>0.1286500000005617</c:v>
                </c:pt>
                <c:pt idx="95">
                  <c:v>0.13100000000031287</c:v>
                </c:pt>
                <c:pt idx="96">
                  <c:v>0.13030000000026121</c:v>
                </c:pt>
                <c:pt idx="97">
                  <c:v>0.13490000000001601</c:v>
                </c:pt>
                <c:pt idx="98">
                  <c:v>0.12694999999985157</c:v>
                </c:pt>
                <c:pt idx="99">
                  <c:v>0.13120000000026266</c:v>
                </c:pt>
                <c:pt idx="100">
                  <c:v>0.12995000000046275</c:v>
                </c:pt>
                <c:pt idx="101">
                  <c:v>0.11040000000048167</c:v>
                </c:pt>
                <c:pt idx="102">
                  <c:v>0.11860000000024229</c:v>
                </c:pt>
                <c:pt idx="103">
                  <c:v>0.12620000000015352</c:v>
                </c:pt>
                <c:pt idx="104">
                  <c:v>0.12520000000040454</c:v>
                </c:pt>
                <c:pt idx="105">
                  <c:v>0.12590000000000146</c:v>
                </c:pt>
                <c:pt idx="106">
                  <c:v>0.12665000000015425</c:v>
                </c:pt>
                <c:pt idx="107">
                  <c:v>0.12870000000020809</c:v>
                </c:pt>
                <c:pt idx="108">
                  <c:v>0.13120000000026266</c:v>
                </c:pt>
                <c:pt idx="109">
                  <c:v>0.12600000000020373</c:v>
                </c:pt>
                <c:pt idx="110">
                  <c:v>0.13284999999996217</c:v>
                </c:pt>
                <c:pt idx="111">
                  <c:v>0.14170000000012806</c:v>
                </c:pt>
                <c:pt idx="112">
                  <c:v>0.1362000000003718</c:v>
                </c:pt>
                <c:pt idx="113">
                  <c:v>0.13460000000031869</c:v>
                </c:pt>
                <c:pt idx="114">
                  <c:v>0.13650000000052387</c:v>
                </c:pt>
                <c:pt idx="115">
                  <c:v>0.14350000000013097</c:v>
                </c:pt>
                <c:pt idx="116">
                  <c:v>0.15605000000050495</c:v>
                </c:pt>
                <c:pt idx="117">
                  <c:v>-2.8900000000021464E-2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FBD-4373-8CAE-F95E8C8766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10972480"/>
        <c:axId val="1610970560"/>
      </c:scatterChart>
      <c:valAx>
        <c:axId val="1610972480"/>
        <c:scaling>
          <c:orientation val="minMax"/>
          <c:max val="124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10970560"/>
        <c:crosses val="autoZero"/>
        <c:crossBetween val="midCat"/>
        <c:majorUnit val="2"/>
        <c:minorUnit val="1"/>
      </c:valAx>
      <c:valAx>
        <c:axId val="16109705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Magnet Z Spacing Diff (mm)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10972480"/>
        <c:crosses val="autoZero"/>
        <c:crossBetween val="midCat"/>
        <c:majorUnit val="2.5000000000000005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5</xdr:row>
      <xdr:rowOff>33337</xdr:rowOff>
    </xdr:from>
    <xdr:to>
      <xdr:col>26</xdr:col>
      <xdr:colOff>47625</xdr:colOff>
      <xdr:row>25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DC17635-7092-F35B-EA6B-6672BEAE80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381000</xdr:colOff>
      <xdr:row>16</xdr:row>
      <xdr:rowOff>76200</xdr:rowOff>
    </xdr:from>
    <xdr:to>
      <xdr:col>25</xdr:col>
      <xdr:colOff>76200</xdr:colOff>
      <xdr:row>20</xdr:row>
      <xdr:rowOff>152400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873D28C3-7DD5-08B5-C9DF-8A3E6F670AD2}"/>
            </a:ext>
          </a:extLst>
        </xdr:cNvPr>
        <xdr:cNvCxnSpPr/>
      </xdr:nvCxnSpPr>
      <xdr:spPr>
        <a:xfrm>
          <a:off x="990600" y="3124200"/>
          <a:ext cx="14325600" cy="83820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19048</xdr:rowOff>
    </xdr:from>
    <xdr:to>
      <xdr:col>26</xdr:col>
      <xdr:colOff>9525</xdr:colOff>
      <xdr:row>24</xdr:row>
      <xdr:rowOff>190499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6DF6431-2CEB-4DA2-804D-6245256078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4</xdr:row>
      <xdr:rowOff>176211</xdr:rowOff>
    </xdr:from>
    <xdr:to>
      <xdr:col>26</xdr:col>
      <xdr:colOff>19049</xdr:colOff>
      <xdr:row>24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B3F8879-F986-8D37-6230-0D1ABCF1CF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185737</xdr:rowOff>
    </xdr:from>
    <xdr:to>
      <xdr:col>25</xdr:col>
      <xdr:colOff>9524</xdr:colOff>
      <xdr:row>25</xdr:row>
      <xdr:rowOff>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BECAB37-038B-EF2D-23F6-6355C8C5BC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39E163-69FB-45D6-A552-1A8C2610D23D}">
  <dimension ref="A1:U124"/>
  <sheetViews>
    <sheetView topLeftCell="A10" workbookViewId="0">
      <selection activeCell="X29" sqref="X29"/>
    </sheetView>
  </sheetViews>
  <sheetFormatPr defaultRowHeight="15" x14ac:dyDescent="0.25"/>
  <cols>
    <col min="2" max="2" width="9.140625" style="1"/>
    <col min="3" max="5" width="9.140625" style="2"/>
    <col min="7" max="7" width="9.140625" style="1"/>
    <col min="8" max="10" width="9.140625" style="2"/>
    <col min="13" max="13" width="9.140625" style="1"/>
    <col min="14" max="16" width="9.140625" style="2"/>
  </cols>
  <sheetData>
    <row r="1" spans="1:16" x14ac:dyDescent="0.25">
      <c r="B1" s="7" t="s">
        <v>1</v>
      </c>
      <c r="C1" s="7"/>
      <c r="D1" s="7"/>
      <c r="E1" s="7"/>
      <c r="F1" s="1"/>
      <c r="G1" s="7" t="s">
        <v>2</v>
      </c>
      <c r="H1" s="7"/>
      <c r="I1" s="7"/>
      <c r="J1" s="7"/>
      <c r="K1" s="1"/>
      <c r="L1" s="1"/>
      <c r="M1" s="7"/>
      <c r="N1" s="7"/>
      <c r="O1" s="7"/>
      <c r="P1" s="7"/>
    </row>
    <row r="2" spans="1:16" x14ac:dyDescent="0.25">
      <c r="B2" s="1" t="s">
        <v>0</v>
      </c>
      <c r="C2" s="2" t="s">
        <v>8</v>
      </c>
      <c r="D2" s="2" t="s">
        <v>9</v>
      </c>
      <c r="E2" s="2" t="s">
        <v>10</v>
      </c>
      <c r="G2" s="1" t="s">
        <v>0</v>
      </c>
      <c r="H2" s="2" t="s">
        <v>8</v>
      </c>
      <c r="I2" s="2" t="s">
        <v>9</v>
      </c>
      <c r="J2" s="2" t="s">
        <v>10</v>
      </c>
    </row>
    <row r="3" spans="1:16" x14ac:dyDescent="0.25">
      <c r="A3" s="2"/>
      <c r="B3" s="2">
        <v>1</v>
      </c>
      <c r="C3">
        <v>14.276400000000001</v>
      </c>
      <c r="D3">
        <v>2.1700000000000001E-2</v>
      </c>
      <c r="E3">
        <v>5.2314999999999996</v>
      </c>
      <c r="F3" s="1"/>
      <c r="G3" s="2">
        <v>1</v>
      </c>
      <c r="H3" s="2">
        <v>-13.723100000000001</v>
      </c>
      <c r="I3" s="2">
        <v>2.4500000000000001E-2</v>
      </c>
      <c r="J3">
        <v>5.2319000000000004</v>
      </c>
      <c r="L3">
        <f t="shared" ref="L3:L66" si="0">(D3+I3)/2</f>
        <v>2.3100000000000002E-2</v>
      </c>
      <c r="M3" s="9">
        <f>(L3-0.005+$P$3*(G3-$G$3))*1000/25.4</f>
        <v>0.71259842519685046</v>
      </c>
      <c r="P3" s="2">
        <f>0.025/121</f>
        <v>2.0661157024793391E-4</v>
      </c>
    </row>
    <row r="4" spans="1:16" x14ac:dyDescent="0.25">
      <c r="A4" s="2"/>
      <c r="B4" s="2">
        <v>2</v>
      </c>
      <c r="C4">
        <v>14.275700000000001</v>
      </c>
      <c r="D4">
        <v>2.1299999999999999E-2</v>
      </c>
      <c r="E4">
        <v>30.732900000000001</v>
      </c>
      <c r="F4" s="1"/>
      <c r="G4" s="2">
        <v>2</v>
      </c>
      <c r="H4" s="2">
        <v>-13.7233</v>
      </c>
      <c r="I4" s="2">
        <v>2.2700000000000001E-2</v>
      </c>
      <c r="J4">
        <v>30.733000000000001</v>
      </c>
      <c r="L4">
        <f t="shared" si="0"/>
        <v>2.1999999999999999E-2</v>
      </c>
      <c r="M4" s="9">
        <f t="shared" ref="M4:M67" si="1">(L4-0.005+$P$3*(G4-$G$3))*1000/25.4</f>
        <v>0.67742565237196595</v>
      </c>
    </row>
    <row r="5" spans="1:16" x14ac:dyDescent="0.25">
      <c r="A5" s="2"/>
      <c r="B5" s="2">
        <v>3</v>
      </c>
      <c r="C5">
        <v>14.276199999999999</v>
      </c>
      <c r="D5">
        <v>1.77E-2</v>
      </c>
      <c r="E5">
        <v>57.481099999999998</v>
      </c>
      <c r="F5" s="1"/>
      <c r="G5" s="2">
        <v>3</v>
      </c>
      <c r="H5" s="2">
        <v>-13.7225</v>
      </c>
      <c r="I5" s="2">
        <v>2.0199999999999999E-2</v>
      </c>
      <c r="J5">
        <v>57.481999999999999</v>
      </c>
      <c r="L5">
        <f t="shared" si="0"/>
        <v>1.8950000000000002E-2</v>
      </c>
      <c r="M5" s="9">
        <f t="shared" si="1"/>
        <v>0.56548122600377437</v>
      </c>
    </row>
    <row r="6" spans="1:16" x14ac:dyDescent="0.25">
      <c r="A6" s="2"/>
      <c r="B6" s="2">
        <v>4</v>
      </c>
      <c r="C6">
        <v>14.277799999999999</v>
      </c>
      <c r="D6">
        <v>1.66E-2</v>
      </c>
      <c r="E6">
        <v>85.481499999999997</v>
      </c>
      <c r="F6" s="1"/>
      <c r="G6" s="2">
        <v>4</v>
      </c>
      <c r="H6" s="2">
        <v>-13.720599999999999</v>
      </c>
      <c r="I6" s="2">
        <v>1.6899999999999998E-2</v>
      </c>
      <c r="J6">
        <v>85.482600000000005</v>
      </c>
      <c r="L6">
        <f t="shared" si="0"/>
        <v>1.6750000000000001E-2</v>
      </c>
      <c r="M6" s="9">
        <f t="shared" si="1"/>
        <v>0.48700136656471665</v>
      </c>
    </row>
    <row r="7" spans="1:16" x14ac:dyDescent="0.25">
      <c r="A7" s="2"/>
      <c r="B7" s="2">
        <v>5</v>
      </c>
      <c r="C7">
        <v>14.2783</v>
      </c>
      <c r="D7">
        <v>1.5299999999999999E-2</v>
      </c>
      <c r="E7">
        <v>113.4808</v>
      </c>
      <c r="F7" s="1"/>
      <c r="G7" s="2">
        <v>5</v>
      </c>
      <c r="H7" s="2">
        <v>-13.719900000000001</v>
      </c>
      <c r="I7" s="2">
        <v>1.41E-2</v>
      </c>
      <c r="J7">
        <v>113.4829</v>
      </c>
      <c r="L7">
        <f t="shared" si="0"/>
        <v>1.47E-2</v>
      </c>
      <c r="M7" s="9">
        <f t="shared" si="1"/>
        <v>0.41442701893668249</v>
      </c>
    </row>
    <row r="8" spans="1:16" x14ac:dyDescent="0.25">
      <c r="A8" s="2"/>
      <c r="B8" s="2">
        <v>6</v>
      </c>
      <c r="C8">
        <v>14.279299999999999</v>
      </c>
      <c r="D8">
        <v>1.44E-2</v>
      </c>
      <c r="E8">
        <v>141.48330000000001</v>
      </c>
      <c r="F8" s="1"/>
      <c r="G8" s="2">
        <v>6</v>
      </c>
      <c r="H8" s="2">
        <v>-13.7197</v>
      </c>
      <c r="I8" s="2">
        <v>1.54E-2</v>
      </c>
      <c r="J8">
        <v>141.48310000000001</v>
      </c>
      <c r="L8">
        <f t="shared" si="0"/>
        <v>1.49E-2</v>
      </c>
      <c r="M8" s="9">
        <f t="shared" si="1"/>
        <v>0.43043534847400272</v>
      </c>
    </row>
    <row r="9" spans="1:16" x14ac:dyDescent="0.25">
      <c r="A9" s="2"/>
      <c r="B9" s="2">
        <v>7</v>
      </c>
      <c r="C9">
        <v>14.279299999999999</v>
      </c>
      <c r="D9">
        <v>1.61E-2</v>
      </c>
      <c r="E9">
        <v>169.4812</v>
      </c>
      <c r="F9" s="1"/>
      <c r="G9" s="2">
        <v>7</v>
      </c>
      <c r="H9" s="2">
        <v>-13.718500000000001</v>
      </c>
      <c r="I9" s="2">
        <v>1.24E-2</v>
      </c>
      <c r="J9">
        <v>169.48249999999999</v>
      </c>
      <c r="L9">
        <f t="shared" si="0"/>
        <v>1.4249999999999999E-2</v>
      </c>
      <c r="M9" s="9">
        <f t="shared" si="1"/>
        <v>0.41297911108218904</v>
      </c>
    </row>
    <row r="10" spans="1:16" x14ac:dyDescent="0.25">
      <c r="A10" s="2"/>
      <c r="B10" s="2">
        <v>8</v>
      </c>
      <c r="C10">
        <v>14.2803</v>
      </c>
      <c r="D10">
        <v>1.41E-2</v>
      </c>
      <c r="E10">
        <v>197.4836</v>
      </c>
      <c r="F10" s="1"/>
      <c r="G10" s="2">
        <v>8</v>
      </c>
      <c r="H10" s="2">
        <v>-13.7174</v>
      </c>
      <c r="I10" s="2">
        <v>1.11E-2</v>
      </c>
      <c r="J10">
        <v>197.4829</v>
      </c>
      <c r="L10">
        <f t="shared" si="0"/>
        <v>1.26E-2</v>
      </c>
      <c r="M10" s="9">
        <f t="shared" si="1"/>
        <v>0.35615279495021801</v>
      </c>
    </row>
    <row r="11" spans="1:16" x14ac:dyDescent="0.25">
      <c r="A11" s="2"/>
      <c r="B11" s="2">
        <v>9</v>
      </c>
      <c r="C11">
        <v>14.2822</v>
      </c>
      <c r="D11">
        <v>1.24E-2</v>
      </c>
      <c r="E11">
        <v>225.4836</v>
      </c>
      <c r="F11" s="1"/>
      <c r="G11" s="2">
        <v>9</v>
      </c>
      <c r="H11" s="2">
        <v>-13.7179</v>
      </c>
      <c r="I11" s="2">
        <v>1.18E-2</v>
      </c>
      <c r="J11">
        <v>225.48349999999999</v>
      </c>
      <c r="L11">
        <f t="shared" si="0"/>
        <v>1.21E-2</v>
      </c>
      <c r="M11" s="9">
        <f t="shared" si="1"/>
        <v>0.344602069369428</v>
      </c>
    </row>
    <row r="12" spans="1:16" x14ac:dyDescent="0.25">
      <c r="A12" s="2"/>
      <c r="B12" s="2">
        <v>10</v>
      </c>
      <c r="C12">
        <v>14.282400000000001</v>
      </c>
      <c r="D12">
        <v>1.17E-2</v>
      </c>
      <c r="E12">
        <v>253.4846</v>
      </c>
      <c r="F12" s="1"/>
      <c r="G12" s="2">
        <v>10</v>
      </c>
      <c r="H12" s="2">
        <v>-13.7156</v>
      </c>
      <c r="I12" s="2">
        <v>7.0000000000000001E-3</v>
      </c>
      <c r="J12">
        <v>253.48349999999999</v>
      </c>
      <c r="L12">
        <f t="shared" si="0"/>
        <v>9.3500000000000007E-3</v>
      </c>
      <c r="M12" s="9">
        <f t="shared" si="1"/>
        <v>0.24446866662328373</v>
      </c>
    </row>
    <row r="13" spans="1:16" x14ac:dyDescent="0.25">
      <c r="A13" s="2"/>
      <c r="B13" s="2">
        <v>11</v>
      </c>
      <c r="C13">
        <v>14.2835</v>
      </c>
      <c r="D13">
        <v>1.18E-2</v>
      </c>
      <c r="E13">
        <v>281.48360000000002</v>
      </c>
      <c r="F13" s="1"/>
      <c r="G13" s="2">
        <v>11</v>
      </c>
      <c r="H13" s="2">
        <v>-13.7149</v>
      </c>
      <c r="I13" s="2">
        <v>9.7000000000000003E-3</v>
      </c>
      <c r="J13">
        <v>281.48399999999998</v>
      </c>
      <c r="L13">
        <f t="shared" si="0"/>
        <v>1.0749999999999999E-2</v>
      </c>
      <c r="M13" s="9">
        <f t="shared" si="1"/>
        <v>0.30772109064879283</v>
      </c>
    </row>
    <row r="14" spans="1:16" x14ac:dyDescent="0.25">
      <c r="A14" s="2"/>
      <c r="B14" s="2">
        <v>12</v>
      </c>
      <c r="C14">
        <v>14.284599999999999</v>
      </c>
      <c r="D14">
        <v>1.2200000000000001E-2</v>
      </c>
      <c r="E14">
        <v>309.48379999999997</v>
      </c>
      <c r="F14" s="1"/>
      <c r="G14" s="2">
        <v>12</v>
      </c>
      <c r="H14" s="2">
        <v>-13.7148</v>
      </c>
      <c r="I14" s="2">
        <v>7.4000000000000003E-3</v>
      </c>
      <c r="J14">
        <v>309.4837</v>
      </c>
      <c r="L14">
        <f t="shared" si="0"/>
        <v>9.7999999999999997E-3</v>
      </c>
      <c r="M14" s="9">
        <f t="shared" si="1"/>
        <v>0.27845382963493198</v>
      </c>
    </row>
    <row r="15" spans="1:16" x14ac:dyDescent="0.25">
      <c r="A15" s="2"/>
      <c r="B15" s="2">
        <v>13</v>
      </c>
      <c r="C15">
        <v>14.285399999999999</v>
      </c>
      <c r="D15">
        <v>1.4200000000000001E-2</v>
      </c>
      <c r="E15">
        <v>337.48390000000001</v>
      </c>
      <c r="F15" s="1"/>
      <c r="G15" s="2">
        <v>13</v>
      </c>
      <c r="H15" s="2">
        <v>-13.7136</v>
      </c>
      <c r="I15" s="2">
        <v>1.0200000000000001E-2</v>
      </c>
      <c r="J15">
        <v>337.48439999999999</v>
      </c>
      <c r="L15">
        <f t="shared" si="0"/>
        <v>1.2200000000000001E-2</v>
      </c>
      <c r="M15" s="9">
        <f t="shared" si="1"/>
        <v>0.38107633240059874</v>
      </c>
    </row>
    <row r="16" spans="1:16" x14ac:dyDescent="0.25">
      <c r="A16" s="2"/>
      <c r="B16" s="2">
        <v>14</v>
      </c>
      <c r="C16">
        <v>14.2866</v>
      </c>
      <c r="D16">
        <v>8.2000000000000007E-3</v>
      </c>
      <c r="E16">
        <v>365.48360000000002</v>
      </c>
      <c r="F16" s="1"/>
      <c r="G16" s="2">
        <v>14</v>
      </c>
      <c r="H16" s="2">
        <v>-13.713699999999999</v>
      </c>
      <c r="I16" s="2">
        <v>7.6E-3</v>
      </c>
      <c r="J16">
        <v>365.4846</v>
      </c>
      <c r="L16">
        <f t="shared" si="0"/>
        <v>7.9000000000000008E-3</v>
      </c>
      <c r="M16" s="9">
        <f t="shared" si="1"/>
        <v>0.21991930760721032</v>
      </c>
    </row>
    <row r="17" spans="1:21" x14ac:dyDescent="0.25">
      <c r="A17" s="2"/>
      <c r="B17" s="2">
        <v>15</v>
      </c>
      <c r="C17">
        <v>14.286799999999999</v>
      </c>
      <c r="D17">
        <v>8.3999999999999995E-3</v>
      </c>
      <c r="E17">
        <v>393.48410000000001</v>
      </c>
      <c r="F17" s="1"/>
      <c r="G17" s="2">
        <v>15</v>
      </c>
      <c r="H17" s="2">
        <v>-13.710800000000001</v>
      </c>
      <c r="I17" s="2">
        <v>7.9000000000000008E-3</v>
      </c>
      <c r="J17">
        <v>393.48379999999997</v>
      </c>
      <c r="L17">
        <f t="shared" si="0"/>
        <v>8.150000000000001E-3</v>
      </c>
      <c r="M17" s="9">
        <f t="shared" si="1"/>
        <v>0.23789614108153842</v>
      </c>
    </row>
    <row r="18" spans="1:21" x14ac:dyDescent="0.25">
      <c r="A18" s="2"/>
      <c r="B18" s="2">
        <v>16</v>
      </c>
      <c r="C18">
        <v>14.2875</v>
      </c>
      <c r="D18">
        <v>5.4000000000000003E-3</v>
      </c>
      <c r="E18">
        <v>421.48419999999999</v>
      </c>
      <c r="F18" s="1"/>
      <c r="G18" s="2">
        <v>16</v>
      </c>
      <c r="H18" s="2">
        <v>-13.711499999999999</v>
      </c>
      <c r="I18" s="2">
        <v>7.1000000000000004E-3</v>
      </c>
      <c r="J18">
        <v>421.48419999999999</v>
      </c>
      <c r="L18">
        <f t="shared" si="0"/>
        <v>6.2500000000000003E-3</v>
      </c>
      <c r="M18" s="9">
        <f t="shared" si="1"/>
        <v>0.17122730526452795</v>
      </c>
    </row>
    <row r="19" spans="1:21" x14ac:dyDescent="0.25">
      <c r="A19" s="2"/>
      <c r="B19" s="2">
        <v>17</v>
      </c>
      <c r="C19">
        <v>14.288</v>
      </c>
      <c r="D19">
        <v>7.1999999999999998E-3</v>
      </c>
      <c r="E19">
        <v>449.48270000000002</v>
      </c>
      <c r="F19" s="1"/>
      <c r="G19" s="2">
        <v>17</v>
      </c>
      <c r="H19" s="2">
        <v>-13.71</v>
      </c>
      <c r="I19" s="2">
        <v>4.3E-3</v>
      </c>
      <c r="J19">
        <v>449.48399999999998</v>
      </c>
      <c r="L19">
        <f t="shared" si="0"/>
        <v>5.7499999999999999E-3</v>
      </c>
      <c r="M19" s="9">
        <f t="shared" si="1"/>
        <v>0.15967657968373788</v>
      </c>
    </row>
    <row r="20" spans="1:21" x14ac:dyDescent="0.25">
      <c r="A20" s="2"/>
      <c r="B20" s="2">
        <v>18</v>
      </c>
      <c r="C20">
        <v>14.289899999999999</v>
      </c>
      <c r="D20">
        <v>6.0000000000000001E-3</v>
      </c>
      <c r="E20">
        <v>477.48500000000001</v>
      </c>
      <c r="F20" s="1"/>
      <c r="G20" s="2">
        <v>18</v>
      </c>
      <c r="H20" s="2">
        <v>-13.709099999999999</v>
      </c>
      <c r="I20" s="2">
        <v>4.8999999999999998E-3</v>
      </c>
      <c r="J20">
        <v>477.48520000000002</v>
      </c>
      <c r="L20">
        <f t="shared" si="0"/>
        <v>5.45E-3</v>
      </c>
      <c r="M20" s="9">
        <f t="shared" si="1"/>
        <v>0.15599986985097941</v>
      </c>
    </row>
    <row r="21" spans="1:21" x14ac:dyDescent="0.25">
      <c r="A21" s="2"/>
      <c r="B21" s="2">
        <v>19</v>
      </c>
      <c r="C21">
        <v>14.290699999999999</v>
      </c>
      <c r="D21">
        <v>5.5999999999999999E-3</v>
      </c>
      <c r="E21">
        <v>505.48489999999998</v>
      </c>
      <c r="F21" s="1"/>
      <c r="G21" s="2">
        <v>19</v>
      </c>
      <c r="H21" s="2">
        <v>-13.707700000000001</v>
      </c>
      <c r="I21" s="2">
        <v>3.0000000000000001E-3</v>
      </c>
      <c r="J21">
        <v>505.48480000000001</v>
      </c>
      <c r="L21">
        <f t="shared" si="0"/>
        <v>4.3E-3</v>
      </c>
      <c r="M21" s="9">
        <f t="shared" si="1"/>
        <v>0.11885859308908703</v>
      </c>
    </row>
    <row r="22" spans="1:21" x14ac:dyDescent="0.25">
      <c r="A22" s="2"/>
      <c r="B22" s="2">
        <v>20</v>
      </c>
      <c r="C22">
        <v>14.291700000000001</v>
      </c>
      <c r="D22">
        <v>4.5999999999999999E-3</v>
      </c>
      <c r="E22">
        <v>533.48500000000001</v>
      </c>
      <c r="F22" s="1"/>
      <c r="G22" s="2">
        <v>20</v>
      </c>
      <c r="H22" s="2">
        <v>-13.7066</v>
      </c>
      <c r="I22" s="2">
        <v>1.8E-3</v>
      </c>
      <c r="J22">
        <v>533.48479999999995</v>
      </c>
      <c r="L22">
        <f t="shared" si="0"/>
        <v>3.1999999999999997E-3</v>
      </c>
      <c r="M22" s="9">
        <f t="shared" si="1"/>
        <v>8.3685820264202501E-2</v>
      </c>
    </row>
    <row r="23" spans="1:21" x14ac:dyDescent="0.25">
      <c r="A23" s="2"/>
      <c r="B23" s="2">
        <v>21</v>
      </c>
      <c r="C23">
        <v>14.291399999999999</v>
      </c>
      <c r="D23">
        <v>1.1999999999999999E-3</v>
      </c>
      <c r="E23">
        <v>561.4837</v>
      </c>
      <c r="F23" s="1"/>
      <c r="G23" s="2">
        <v>21</v>
      </c>
      <c r="H23" s="2">
        <v>-13.706200000000001</v>
      </c>
      <c r="I23" s="2">
        <v>8.9999999999999998E-4</v>
      </c>
      <c r="J23">
        <v>561.48469999999998</v>
      </c>
      <c r="L23">
        <f t="shared" si="0"/>
        <v>1.0499999999999999E-3</v>
      </c>
      <c r="M23" s="9">
        <f t="shared" si="1"/>
        <v>7.1744647621526537E-3</v>
      </c>
    </row>
    <row r="24" spans="1:21" x14ac:dyDescent="0.25">
      <c r="A24" s="2"/>
      <c r="B24" s="2">
        <v>22</v>
      </c>
      <c r="C24">
        <v>14.292899999999999</v>
      </c>
      <c r="D24">
        <v>1.6000000000000001E-3</v>
      </c>
      <c r="E24">
        <v>589.48339999999996</v>
      </c>
      <c r="F24" s="1"/>
      <c r="G24" s="2">
        <v>22</v>
      </c>
      <c r="H24" s="2">
        <v>-13.705299999999999</v>
      </c>
      <c r="I24" s="2">
        <v>2.8E-3</v>
      </c>
      <c r="J24">
        <v>589.4846</v>
      </c>
      <c r="L24">
        <f t="shared" si="0"/>
        <v>2.2000000000000001E-3</v>
      </c>
      <c r="M24" s="9">
        <f t="shared" si="1"/>
        <v>6.0584369102622541E-2</v>
      </c>
    </row>
    <row r="25" spans="1:21" x14ac:dyDescent="0.25">
      <c r="A25" s="2"/>
      <c r="B25" s="2">
        <v>23</v>
      </c>
      <c r="C25">
        <v>14.2935</v>
      </c>
      <c r="D25">
        <v>2.5000000000000001E-3</v>
      </c>
      <c r="E25">
        <v>617.48350000000005</v>
      </c>
      <c r="F25" s="1"/>
      <c r="G25" s="2">
        <v>23</v>
      </c>
      <c r="H25" s="2">
        <v>-13.7042</v>
      </c>
      <c r="I25" s="2">
        <v>1.4E-3</v>
      </c>
      <c r="J25">
        <v>617.4846</v>
      </c>
      <c r="L25">
        <f t="shared" si="0"/>
        <v>1.9499999999999999E-3</v>
      </c>
      <c r="M25" s="9">
        <f t="shared" si="1"/>
        <v>5.8876163206871883E-2</v>
      </c>
    </row>
    <row r="26" spans="1:21" x14ac:dyDescent="0.25">
      <c r="A26" s="2"/>
      <c r="B26" s="2">
        <v>24</v>
      </c>
      <c r="C26">
        <v>14.295</v>
      </c>
      <c r="D26">
        <v>5.0000000000000001E-4</v>
      </c>
      <c r="E26">
        <v>645.48360000000002</v>
      </c>
      <c r="F26" s="1"/>
      <c r="G26" s="2">
        <v>24</v>
      </c>
      <c r="H26" s="2">
        <v>-13.7034</v>
      </c>
      <c r="I26" s="2">
        <v>2E-3</v>
      </c>
      <c r="J26">
        <v>645.4855</v>
      </c>
      <c r="L26">
        <f t="shared" si="0"/>
        <v>1.25E-3</v>
      </c>
      <c r="M26" s="9">
        <f t="shared" si="1"/>
        <v>3.9451421878050397E-2</v>
      </c>
    </row>
    <row r="27" spans="1:21" x14ac:dyDescent="0.25">
      <c r="A27" s="2"/>
      <c r="B27" s="2">
        <v>25</v>
      </c>
      <c r="C27">
        <v>14.295</v>
      </c>
      <c r="D27">
        <v>2.5000000000000001E-3</v>
      </c>
      <c r="E27">
        <v>673.48239999999998</v>
      </c>
      <c r="F27" s="1"/>
      <c r="G27" s="2">
        <v>25</v>
      </c>
      <c r="H27" s="2">
        <v>-13.702500000000001</v>
      </c>
      <c r="I27" s="2">
        <v>-4.0000000000000002E-4</v>
      </c>
      <c r="J27">
        <v>673.48469999999998</v>
      </c>
      <c r="L27">
        <f t="shared" si="0"/>
        <v>1.0499999999999999E-3</v>
      </c>
      <c r="M27" s="9">
        <f t="shared" si="1"/>
        <v>3.9711719919307609E-2</v>
      </c>
    </row>
    <row r="28" spans="1:21" x14ac:dyDescent="0.25">
      <c r="A28" s="2"/>
      <c r="B28" s="2">
        <v>26</v>
      </c>
      <c r="C28">
        <v>14.2959</v>
      </c>
      <c r="D28">
        <v>-2.8E-3</v>
      </c>
      <c r="E28">
        <v>701.4837</v>
      </c>
      <c r="F28" s="1"/>
      <c r="G28" s="2">
        <v>26</v>
      </c>
      <c r="H28" s="2">
        <v>-13.702299999999999</v>
      </c>
      <c r="I28" s="2">
        <v>-4.3E-3</v>
      </c>
      <c r="J28">
        <v>701.48620000000005</v>
      </c>
      <c r="L28">
        <f t="shared" si="0"/>
        <v>-3.5500000000000002E-3</v>
      </c>
      <c r="M28" s="9">
        <f t="shared" si="1"/>
        <v>-0.13325632849612809</v>
      </c>
      <c r="P28" s="1"/>
      <c r="Q28" s="2"/>
      <c r="R28" s="10" t="s">
        <v>14</v>
      </c>
      <c r="S28" s="2"/>
      <c r="T28">
        <v>29</v>
      </c>
    </row>
    <row r="29" spans="1:21" x14ac:dyDescent="0.25">
      <c r="A29" s="2"/>
      <c r="B29" s="2">
        <v>27</v>
      </c>
      <c r="C29">
        <v>14.2965</v>
      </c>
      <c r="D29">
        <v>-5.0000000000000001E-3</v>
      </c>
      <c r="E29">
        <v>729.48310000000004</v>
      </c>
      <c r="F29" s="1"/>
      <c r="G29" s="2">
        <v>27</v>
      </c>
      <c r="H29" s="2">
        <v>-13.7012</v>
      </c>
      <c r="I29" s="2">
        <v>-4.3E-3</v>
      </c>
      <c r="J29">
        <v>729.48519999999996</v>
      </c>
      <c r="L29">
        <f t="shared" si="0"/>
        <v>-4.6499999999999996E-3</v>
      </c>
      <c r="M29" s="9">
        <f t="shared" si="1"/>
        <v>-0.16842910132101249</v>
      </c>
      <c r="P29" s="10" t="s">
        <v>15</v>
      </c>
      <c r="Q29" s="11" t="s">
        <v>16</v>
      </c>
      <c r="R29" s="11" t="s">
        <v>17</v>
      </c>
      <c r="S29" s="12" t="s">
        <v>18</v>
      </c>
      <c r="T29" s="12" t="s">
        <v>19</v>
      </c>
      <c r="U29" s="13" t="s">
        <v>20</v>
      </c>
    </row>
    <row r="30" spans="1:21" x14ac:dyDescent="0.25">
      <c r="A30" s="2"/>
      <c r="B30" s="2">
        <v>28</v>
      </c>
      <c r="C30">
        <v>14.2973</v>
      </c>
      <c r="D30">
        <v>-1.1000000000000001E-3</v>
      </c>
      <c r="E30">
        <v>757.48450000000003</v>
      </c>
      <c r="F30" s="1"/>
      <c r="G30" s="2">
        <v>28</v>
      </c>
      <c r="H30" s="2">
        <v>-13.700900000000001</v>
      </c>
      <c r="I30" s="2">
        <v>-6.9999999999999999E-4</v>
      </c>
      <c r="J30">
        <v>757.48500000000001</v>
      </c>
      <c r="L30">
        <f t="shared" si="0"/>
        <v>-8.9999999999999998E-4</v>
      </c>
      <c r="M30" s="9">
        <f t="shared" si="1"/>
        <v>-1.265699225613324E-2</v>
      </c>
      <c r="P30" s="1">
        <v>1</v>
      </c>
      <c r="Q30" s="1">
        <v>1</v>
      </c>
      <c r="R30" s="1">
        <v>1</v>
      </c>
      <c r="S30" s="1">
        <v>3</v>
      </c>
      <c r="T30" s="14">
        <v>-0.5</v>
      </c>
      <c r="U30" s="15">
        <f>S30+T30</f>
        <v>2.5</v>
      </c>
    </row>
    <row r="31" spans="1:21" x14ac:dyDescent="0.25">
      <c r="A31" s="2"/>
      <c r="B31" s="2">
        <v>29</v>
      </c>
      <c r="C31">
        <v>14.2987</v>
      </c>
      <c r="D31">
        <v>5.9999999999999995E-4</v>
      </c>
      <c r="E31">
        <v>785.48270000000002</v>
      </c>
      <c r="F31" s="1"/>
      <c r="G31" s="2">
        <v>29</v>
      </c>
      <c r="H31" s="2">
        <v>-13.699199999999999</v>
      </c>
      <c r="I31" s="2">
        <v>-1.6999999999999999E-3</v>
      </c>
      <c r="J31">
        <v>785.48509999999999</v>
      </c>
      <c r="L31">
        <f t="shared" si="0"/>
        <v>-5.4999999999999992E-4</v>
      </c>
      <c r="M31" s="9">
        <f t="shared" si="1"/>
        <v>9.2568490922105909E-3</v>
      </c>
      <c r="P31" s="1">
        <v>4</v>
      </c>
      <c r="Q31" s="1">
        <v>1</v>
      </c>
      <c r="R31" s="1">
        <v>4</v>
      </c>
      <c r="S31" s="1">
        <v>3</v>
      </c>
      <c r="T31" s="14">
        <v>-0.5</v>
      </c>
      <c r="U31" s="15">
        <f t="shared" ref="U31:U57" si="2">S31+T31</f>
        <v>2.5</v>
      </c>
    </row>
    <row r="32" spans="1:21" x14ac:dyDescent="0.25">
      <c r="A32" s="2"/>
      <c r="B32" s="2">
        <v>30</v>
      </c>
      <c r="C32">
        <v>14.2995</v>
      </c>
      <c r="D32">
        <v>-2.0000000000000001E-4</v>
      </c>
      <c r="E32">
        <v>813.48379999999997</v>
      </c>
      <c r="F32" s="1"/>
      <c r="G32" s="2">
        <v>30</v>
      </c>
      <c r="H32" s="2">
        <v>-13.6991</v>
      </c>
      <c r="I32" s="2">
        <v>-1.2999999999999999E-3</v>
      </c>
      <c r="J32">
        <v>813.4855</v>
      </c>
      <c r="L32">
        <f t="shared" si="0"/>
        <v>-7.5000000000000002E-4</v>
      </c>
      <c r="M32" s="9">
        <f t="shared" si="1"/>
        <v>9.5171471334678393E-3</v>
      </c>
      <c r="P32" s="1">
        <v>6</v>
      </c>
      <c r="Q32" s="1">
        <v>1</v>
      </c>
      <c r="R32" s="1">
        <v>6</v>
      </c>
      <c r="S32" s="1">
        <v>3</v>
      </c>
      <c r="T32" s="14">
        <v>-0.5</v>
      </c>
      <c r="U32" s="15">
        <f t="shared" si="2"/>
        <v>2.5</v>
      </c>
    </row>
    <row r="33" spans="1:21" x14ac:dyDescent="0.25">
      <c r="A33" s="2"/>
      <c r="B33" s="2">
        <v>31</v>
      </c>
      <c r="C33">
        <v>14.3019</v>
      </c>
      <c r="D33">
        <v>-2.2000000000000001E-3</v>
      </c>
      <c r="E33">
        <v>841.48500000000001</v>
      </c>
      <c r="F33" s="1"/>
      <c r="G33" s="2">
        <v>31</v>
      </c>
      <c r="H33" s="2">
        <v>-13.696899999999999</v>
      </c>
      <c r="I33" s="2">
        <v>-6.4999999999999997E-3</v>
      </c>
      <c r="J33">
        <v>841.48630000000003</v>
      </c>
      <c r="L33">
        <f t="shared" si="0"/>
        <v>-4.3499999999999997E-3</v>
      </c>
      <c r="M33" s="9">
        <f t="shared" si="1"/>
        <v>-0.12408082254181035</v>
      </c>
      <c r="P33" s="1">
        <v>11</v>
      </c>
      <c r="Q33" s="2">
        <v>1</v>
      </c>
      <c r="R33" s="2">
        <v>11</v>
      </c>
      <c r="S33" s="1">
        <v>3</v>
      </c>
      <c r="T33" s="16">
        <v>-0.5</v>
      </c>
      <c r="U33" s="15">
        <f t="shared" si="2"/>
        <v>2.5</v>
      </c>
    </row>
    <row r="34" spans="1:21" x14ac:dyDescent="0.25">
      <c r="A34" s="2"/>
      <c r="B34" s="2">
        <v>32</v>
      </c>
      <c r="C34">
        <v>14.302199999999999</v>
      </c>
      <c r="D34">
        <v>-8.0000000000000004E-4</v>
      </c>
      <c r="E34">
        <v>869.48479999999995</v>
      </c>
      <c r="F34" s="1"/>
      <c r="G34" s="2">
        <v>32</v>
      </c>
      <c r="H34" s="2">
        <v>-13.696899999999999</v>
      </c>
      <c r="I34" s="2">
        <v>-5.7000000000000002E-3</v>
      </c>
      <c r="J34">
        <v>869.48599999999999</v>
      </c>
      <c r="L34">
        <f t="shared" si="0"/>
        <v>-3.2500000000000003E-3</v>
      </c>
      <c r="M34" s="9">
        <f t="shared" si="1"/>
        <v>-7.2639422138348397E-2</v>
      </c>
      <c r="P34" s="1">
        <v>16</v>
      </c>
      <c r="Q34" s="2">
        <v>1</v>
      </c>
      <c r="R34" s="2">
        <v>16</v>
      </c>
      <c r="S34" s="1">
        <v>3</v>
      </c>
      <c r="T34" s="16">
        <v>0</v>
      </c>
      <c r="U34" s="15">
        <f t="shared" si="2"/>
        <v>3</v>
      </c>
    </row>
    <row r="35" spans="1:21" x14ac:dyDescent="0.25">
      <c r="A35" s="2"/>
      <c r="B35" s="2">
        <v>33</v>
      </c>
      <c r="C35">
        <v>14.3034</v>
      </c>
      <c r="D35">
        <v>-3.3999999999999998E-3</v>
      </c>
      <c r="E35">
        <v>897.48540000000003</v>
      </c>
      <c r="F35" s="1"/>
      <c r="G35" s="2">
        <v>33</v>
      </c>
      <c r="H35" s="2">
        <v>-13.6951</v>
      </c>
      <c r="I35" s="2">
        <v>-6.7000000000000002E-3</v>
      </c>
      <c r="J35">
        <v>897.48599999999999</v>
      </c>
      <c r="L35">
        <f t="shared" si="0"/>
        <v>-5.0499999999999998E-3</v>
      </c>
      <c r="M35" s="9">
        <f t="shared" si="1"/>
        <v>-0.13537125008134313</v>
      </c>
      <c r="P35" s="1">
        <v>21</v>
      </c>
      <c r="Q35" s="2">
        <v>1</v>
      </c>
      <c r="R35" s="2">
        <v>21</v>
      </c>
      <c r="S35" s="1">
        <v>3</v>
      </c>
      <c r="T35" s="16">
        <v>0</v>
      </c>
      <c r="U35" s="15">
        <f t="shared" si="2"/>
        <v>3</v>
      </c>
    </row>
    <row r="36" spans="1:21" x14ac:dyDescent="0.25">
      <c r="A36" s="2"/>
      <c r="B36" s="2">
        <v>34</v>
      </c>
      <c r="C36">
        <v>14.3025</v>
      </c>
      <c r="D36">
        <v>-1.4E-3</v>
      </c>
      <c r="E36">
        <v>925.48400000000004</v>
      </c>
      <c r="F36" s="1"/>
      <c r="G36" s="2">
        <v>34</v>
      </c>
      <c r="H36" s="2">
        <v>-13.694900000000001</v>
      </c>
      <c r="I36" s="2">
        <v>-2.5000000000000001E-3</v>
      </c>
      <c r="J36">
        <v>925.4864</v>
      </c>
      <c r="L36">
        <f t="shared" si="0"/>
        <v>-1.9499999999999999E-3</v>
      </c>
      <c r="M36" s="9">
        <f t="shared" si="1"/>
        <v>-5.1896921975661762E-3</v>
      </c>
      <c r="P36" s="1">
        <v>26</v>
      </c>
      <c r="Q36" s="2">
        <v>1</v>
      </c>
      <c r="R36" s="2">
        <v>26</v>
      </c>
      <c r="S36" s="1">
        <v>3</v>
      </c>
      <c r="T36" s="16">
        <v>0</v>
      </c>
      <c r="U36" s="15">
        <f t="shared" si="2"/>
        <v>3</v>
      </c>
    </row>
    <row r="37" spans="1:21" x14ac:dyDescent="0.25">
      <c r="A37" s="2"/>
      <c r="B37" s="2">
        <v>35</v>
      </c>
      <c r="C37">
        <v>14.3048</v>
      </c>
      <c r="D37">
        <v>-2.3E-3</v>
      </c>
      <c r="E37">
        <v>953.48500000000001</v>
      </c>
      <c r="F37" s="1"/>
      <c r="G37" s="2">
        <v>35</v>
      </c>
      <c r="H37" s="2">
        <v>-13.6938</v>
      </c>
      <c r="I37" s="2">
        <v>-1.9E-3</v>
      </c>
      <c r="J37">
        <v>953.48670000000004</v>
      </c>
      <c r="L37">
        <f t="shared" si="0"/>
        <v>-2.0999999999999999E-3</v>
      </c>
      <c r="M37" s="9">
        <f t="shared" si="1"/>
        <v>-2.960890219301101E-3</v>
      </c>
      <c r="P37" s="2">
        <v>32</v>
      </c>
      <c r="Q37" s="2">
        <v>1</v>
      </c>
      <c r="R37" s="2">
        <v>32</v>
      </c>
      <c r="S37" s="1">
        <v>3</v>
      </c>
      <c r="T37" s="16">
        <v>0</v>
      </c>
      <c r="U37" s="15">
        <f t="shared" si="2"/>
        <v>3</v>
      </c>
    </row>
    <row r="38" spans="1:21" x14ac:dyDescent="0.25">
      <c r="A38" s="2"/>
      <c r="B38" s="2">
        <v>36</v>
      </c>
      <c r="C38">
        <v>14.3056</v>
      </c>
      <c r="D38">
        <v>-3.2000000000000002E-3</v>
      </c>
      <c r="E38">
        <v>981.48630000000003</v>
      </c>
      <c r="F38" s="1"/>
      <c r="G38" s="2">
        <v>36</v>
      </c>
      <c r="H38" s="2">
        <v>-13.693</v>
      </c>
      <c r="I38" s="2">
        <v>-5.7999999999999996E-3</v>
      </c>
      <c r="J38">
        <v>981.48720000000003</v>
      </c>
      <c r="L38">
        <f t="shared" si="0"/>
        <v>-4.4999999999999997E-3</v>
      </c>
      <c r="M38" s="9">
        <f t="shared" si="1"/>
        <v>-8.9314765406390259E-2</v>
      </c>
      <c r="P38" s="2">
        <v>37</v>
      </c>
      <c r="Q38" s="2">
        <v>1</v>
      </c>
      <c r="R38" s="2">
        <v>37</v>
      </c>
      <c r="S38" s="1">
        <v>3</v>
      </c>
      <c r="T38" s="16">
        <v>0</v>
      </c>
      <c r="U38" s="15">
        <f t="shared" si="2"/>
        <v>3</v>
      </c>
    </row>
    <row r="39" spans="1:21" x14ac:dyDescent="0.25">
      <c r="A39" s="2"/>
      <c r="B39" s="2">
        <v>37</v>
      </c>
      <c r="C39">
        <v>14.3062</v>
      </c>
      <c r="D39">
        <v>-7.1999999999999998E-3</v>
      </c>
      <c r="E39">
        <v>1009.4846</v>
      </c>
      <c r="F39" s="1"/>
      <c r="G39" s="2">
        <v>37</v>
      </c>
      <c r="H39" s="2">
        <v>-13.692</v>
      </c>
      <c r="I39" s="2">
        <v>-7.0000000000000001E-3</v>
      </c>
      <c r="J39">
        <v>1009.4862000000001</v>
      </c>
      <c r="L39">
        <f t="shared" si="0"/>
        <v>-7.1000000000000004E-3</v>
      </c>
      <c r="M39" s="9">
        <f t="shared" si="1"/>
        <v>-0.18354265634151098</v>
      </c>
      <c r="P39" s="1">
        <v>42</v>
      </c>
      <c r="Q39" s="2">
        <v>1</v>
      </c>
      <c r="R39" s="2">
        <v>42</v>
      </c>
      <c r="S39" s="1">
        <v>3</v>
      </c>
      <c r="T39" s="16">
        <v>0.5</v>
      </c>
      <c r="U39" s="15">
        <f t="shared" si="2"/>
        <v>3.5</v>
      </c>
    </row>
    <row r="40" spans="1:21" x14ac:dyDescent="0.25">
      <c r="A40" s="2"/>
      <c r="B40" s="2">
        <v>38</v>
      </c>
      <c r="C40">
        <v>14.3086</v>
      </c>
      <c r="D40">
        <v>-4.7000000000000002E-3</v>
      </c>
      <c r="E40">
        <v>1037.4858999999999</v>
      </c>
      <c r="F40" s="1"/>
      <c r="G40" s="2">
        <v>38</v>
      </c>
      <c r="H40" s="2">
        <v>-13.6907</v>
      </c>
      <c r="I40" s="2">
        <v>-6.8999999999999999E-3</v>
      </c>
      <c r="J40">
        <v>1037.4874</v>
      </c>
      <c r="L40">
        <f t="shared" si="0"/>
        <v>-5.7999999999999996E-3</v>
      </c>
      <c r="M40" s="9">
        <f t="shared" si="1"/>
        <v>-0.12422724019001757</v>
      </c>
      <c r="P40" s="2">
        <v>43</v>
      </c>
      <c r="Q40" s="2">
        <v>2</v>
      </c>
      <c r="R40" s="2">
        <v>1</v>
      </c>
      <c r="S40" s="1">
        <v>3</v>
      </c>
      <c r="T40" s="16">
        <v>0</v>
      </c>
      <c r="U40" s="15">
        <f t="shared" si="2"/>
        <v>3</v>
      </c>
    </row>
    <row r="41" spans="1:21" x14ac:dyDescent="0.25">
      <c r="A41" s="2"/>
      <c r="B41" s="2">
        <v>39</v>
      </c>
      <c r="C41">
        <v>14.307399999999999</v>
      </c>
      <c r="D41">
        <v>-3.3E-3</v>
      </c>
      <c r="E41">
        <v>1065.4851000000001</v>
      </c>
      <c r="F41" s="1"/>
      <c r="G41" s="2">
        <v>39</v>
      </c>
      <c r="H41" s="2">
        <v>-13.690200000000001</v>
      </c>
      <c r="I41" s="2">
        <v>-7.9000000000000008E-3</v>
      </c>
      <c r="J41">
        <v>1065.4871000000001</v>
      </c>
      <c r="L41">
        <f t="shared" si="0"/>
        <v>-5.6000000000000008E-3</v>
      </c>
      <c r="M41" s="9">
        <f t="shared" si="1"/>
        <v>-0.1082189106526974</v>
      </c>
      <c r="P41" s="2">
        <v>49</v>
      </c>
      <c r="Q41" s="2">
        <v>2</v>
      </c>
      <c r="R41" s="2">
        <v>7</v>
      </c>
      <c r="S41" s="1">
        <v>3</v>
      </c>
      <c r="T41" s="16">
        <v>0</v>
      </c>
      <c r="U41" s="15">
        <f t="shared" si="2"/>
        <v>3</v>
      </c>
    </row>
    <row r="42" spans="1:21" x14ac:dyDescent="0.25">
      <c r="A42" s="2"/>
      <c r="B42" s="2">
        <v>40</v>
      </c>
      <c r="C42">
        <v>14.309200000000001</v>
      </c>
      <c r="D42">
        <v>-8.2000000000000007E-3</v>
      </c>
      <c r="E42">
        <v>1093.4855</v>
      </c>
      <c r="F42" s="1"/>
      <c r="G42" s="2">
        <v>40</v>
      </c>
      <c r="H42" s="2">
        <v>-13.6892</v>
      </c>
      <c r="I42" s="2">
        <v>-1.11E-2</v>
      </c>
      <c r="J42">
        <v>1093.4870000000001</v>
      </c>
      <c r="L42">
        <f t="shared" si="0"/>
        <v>-9.6500000000000006E-3</v>
      </c>
      <c r="M42" s="9">
        <f t="shared" si="1"/>
        <v>-0.25953341576104638</v>
      </c>
      <c r="P42" s="2">
        <v>54</v>
      </c>
      <c r="Q42" s="2">
        <v>2</v>
      </c>
      <c r="R42" s="2">
        <v>12</v>
      </c>
      <c r="S42" s="1">
        <v>3</v>
      </c>
      <c r="T42" s="16">
        <v>0</v>
      </c>
      <c r="U42" s="15">
        <f t="shared" si="2"/>
        <v>3</v>
      </c>
    </row>
    <row r="43" spans="1:21" x14ac:dyDescent="0.25">
      <c r="A43" s="2"/>
      <c r="B43" s="2">
        <v>41</v>
      </c>
      <c r="C43">
        <v>14.3109</v>
      </c>
      <c r="D43">
        <v>-7.9000000000000008E-3</v>
      </c>
      <c r="E43">
        <v>1121.4866</v>
      </c>
      <c r="F43" s="1"/>
      <c r="G43" s="2">
        <v>41</v>
      </c>
      <c r="H43" s="2">
        <v>-13.688499999999999</v>
      </c>
      <c r="I43" s="2">
        <v>-1.17E-2</v>
      </c>
      <c r="J43">
        <v>1121.4876999999999</v>
      </c>
      <c r="L43">
        <f t="shared" si="0"/>
        <v>-9.7999999999999997E-3</v>
      </c>
      <c r="M43" s="9">
        <f t="shared" si="1"/>
        <v>-0.2573046137827813</v>
      </c>
      <c r="P43" s="2">
        <v>59</v>
      </c>
      <c r="Q43" s="2">
        <v>2</v>
      </c>
      <c r="R43" s="2">
        <v>17</v>
      </c>
      <c r="S43" s="1">
        <v>3</v>
      </c>
      <c r="T43" s="16">
        <v>0</v>
      </c>
      <c r="U43" s="15">
        <f t="shared" si="2"/>
        <v>3</v>
      </c>
    </row>
    <row r="44" spans="1:21" x14ac:dyDescent="0.25">
      <c r="A44" s="2"/>
      <c r="B44" s="2">
        <v>42</v>
      </c>
      <c r="C44">
        <v>14.311400000000001</v>
      </c>
      <c r="D44">
        <v>-1.4500000000000001E-2</v>
      </c>
      <c r="E44">
        <v>1149.4871000000001</v>
      </c>
      <c r="F44" s="1"/>
      <c r="G44" s="2">
        <v>42</v>
      </c>
      <c r="H44" s="2">
        <v>-13.686999999999999</v>
      </c>
      <c r="I44" s="2">
        <v>-1.52E-2</v>
      </c>
      <c r="J44">
        <v>1149.4869000000001</v>
      </c>
      <c r="L44">
        <f t="shared" si="0"/>
        <v>-1.485E-2</v>
      </c>
      <c r="M44" s="9">
        <f t="shared" si="1"/>
        <v>-0.44798919763128775</v>
      </c>
      <c r="P44" s="2">
        <v>64</v>
      </c>
      <c r="Q44" s="2">
        <v>2</v>
      </c>
      <c r="R44" s="2">
        <v>22</v>
      </c>
      <c r="S44" s="1">
        <v>3</v>
      </c>
      <c r="T44" s="16">
        <v>0</v>
      </c>
      <c r="U44" s="15">
        <f t="shared" si="2"/>
        <v>3</v>
      </c>
    </row>
    <row r="45" spans="1:21" x14ac:dyDescent="0.25">
      <c r="A45" s="2"/>
      <c r="B45" s="2">
        <v>43</v>
      </c>
      <c r="C45">
        <v>14.3127</v>
      </c>
      <c r="D45">
        <v>1E-4</v>
      </c>
      <c r="E45">
        <v>1177.4860000000001</v>
      </c>
      <c r="F45" s="1"/>
      <c r="G45" s="2">
        <v>43</v>
      </c>
      <c r="H45" s="2">
        <v>-13.686199999999999</v>
      </c>
      <c r="I45" s="2">
        <v>-5.9999999999999995E-4</v>
      </c>
      <c r="J45">
        <v>1177.4875999999999</v>
      </c>
      <c r="L45">
        <f t="shared" si="0"/>
        <v>-2.4999999999999995E-4</v>
      </c>
      <c r="M45" s="9">
        <f t="shared" si="1"/>
        <v>0.13494826576430019</v>
      </c>
      <c r="P45" s="2">
        <v>70</v>
      </c>
      <c r="Q45" s="2">
        <v>2</v>
      </c>
      <c r="R45" s="2">
        <v>28</v>
      </c>
      <c r="S45" s="1">
        <v>3</v>
      </c>
      <c r="T45" s="16">
        <v>0</v>
      </c>
      <c r="U45" s="15">
        <f t="shared" si="2"/>
        <v>3</v>
      </c>
    </row>
    <row r="46" spans="1:21" x14ac:dyDescent="0.25">
      <c r="A46" s="2"/>
      <c r="B46" s="2">
        <v>44</v>
      </c>
      <c r="C46">
        <v>14.3127</v>
      </c>
      <c r="D46">
        <v>-8.9999999999999998E-4</v>
      </c>
      <c r="E46">
        <v>1205.4866999999999</v>
      </c>
      <c r="F46" s="1"/>
      <c r="G46" s="2">
        <v>44</v>
      </c>
      <c r="H46" s="2">
        <v>-13.6852</v>
      </c>
      <c r="I46" s="2">
        <v>-3.3E-3</v>
      </c>
      <c r="J46">
        <v>1205.4876999999999</v>
      </c>
      <c r="L46">
        <f t="shared" si="0"/>
        <v>-2.0999999999999999E-3</v>
      </c>
      <c r="M46" s="9">
        <f t="shared" si="1"/>
        <v>7.0247933884297536E-2</v>
      </c>
      <c r="P46" s="2">
        <v>75</v>
      </c>
      <c r="Q46" s="2">
        <v>2</v>
      </c>
      <c r="R46" s="2">
        <v>33</v>
      </c>
      <c r="S46" s="1">
        <v>3</v>
      </c>
      <c r="T46" s="16">
        <v>0</v>
      </c>
      <c r="U46" s="15">
        <f t="shared" si="2"/>
        <v>3</v>
      </c>
    </row>
    <row r="47" spans="1:21" x14ac:dyDescent="0.25">
      <c r="A47" s="2"/>
      <c r="B47" s="2">
        <v>45</v>
      </c>
      <c r="C47">
        <v>14.314399999999999</v>
      </c>
      <c r="D47">
        <v>8.9999999999999998E-4</v>
      </c>
      <c r="E47">
        <v>1233.4873</v>
      </c>
      <c r="F47" s="1"/>
      <c r="G47" s="2">
        <v>45</v>
      </c>
      <c r="H47" s="2">
        <v>-13.6852</v>
      </c>
      <c r="I47" s="2">
        <v>-2.0999999999999999E-3</v>
      </c>
      <c r="J47">
        <v>1233.4881</v>
      </c>
      <c r="L47">
        <f t="shared" si="0"/>
        <v>-5.9999999999999995E-4</v>
      </c>
      <c r="M47" s="9">
        <f t="shared" si="1"/>
        <v>0.13743736578382254</v>
      </c>
      <c r="P47" s="2">
        <v>80</v>
      </c>
      <c r="Q47" s="2">
        <v>2</v>
      </c>
      <c r="R47" s="2">
        <v>38</v>
      </c>
      <c r="S47" s="1">
        <v>3</v>
      </c>
      <c r="T47" s="16">
        <v>0</v>
      </c>
      <c r="U47" s="15">
        <f t="shared" si="2"/>
        <v>3</v>
      </c>
    </row>
    <row r="48" spans="1:21" x14ac:dyDescent="0.25">
      <c r="A48" s="2"/>
      <c r="B48" s="2">
        <v>46</v>
      </c>
      <c r="C48">
        <v>14.3142</v>
      </c>
      <c r="D48">
        <v>-5.4999999999999997E-3</v>
      </c>
      <c r="E48">
        <v>1261.4860000000001</v>
      </c>
      <c r="F48" s="1"/>
      <c r="G48" s="2">
        <v>46</v>
      </c>
      <c r="H48" s="2">
        <v>-13.683999999999999</v>
      </c>
      <c r="I48" s="2">
        <v>-7.6E-3</v>
      </c>
      <c r="J48">
        <v>1261.4881</v>
      </c>
      <c r="L48">
        <f t="shared" si="0"/>
        <v>-6.5500000000000003E-3</v>
      </c>
      <c r="M48" s="9">
        <f t="shared" si="1"/>
        <v>-8.8680288930825829E-2</v>
      </c>
      <c r="P48" s="1">
        <v>81</v>
      </c>
      <c r="Q48" s="2">
        <v>3</v>
      </c>
      <c r="R48" s="2">
        <v>2</v>
      </c>
      <c r="S48" s="1">
        <v>3</v>
      </c>
      <c r="T48" s="16">
        <v>0</v>
      </c>
      <c r="U48" s="15">
        <f t="shared" si="2"/>
        <v>3</v>
      </c>
    </row>
    <row r="49" spans="1:21" x14ac:dyDescent="0.25">
      <c r="A49" s="2"/>
      <c r="B49" s="2">
        <v>47</v>
      </c>
      <c r="C49">
        <v>14.315300000000001</v>
      </c>
      <c r="D49">
        <v>1E-3</v>
      </c>
      <c r="E49">
        <v>1289.4864</v>
      </c>
      <c r="F49" s="1"/>
      <c r="G49" s="2">
        <v>47</v>
      </c>
      <c r="H49" s="2">
        <v>-13.683199999999999</v>
      </c>
      <c r="I49" s="2">
        <v>-2.0999999999999999E-3</v>
      </c>
      <c r="J49">
        <v>1289.4879000000001</v>
      </c>
      <c r="L49">
        <f t="shared" si="0"/>
        <v>-5.4999999999999992E-4</v>
      </c>
      <c r="M49" s="9">
        <f t="shared" si="1"/>
        <v>0.15567449729940785</v>
      </c>
      <c r="P49" s="2">
        <v>86</v>
      </c>
      <c r="Q49" s="2">
        <v>3</v>
      </c>
      <c r="R49" s="2">
        <v>6</v>
      </c>
      <c r="S49" s="1">
        <v>3</v>
      </c>
      <c r="T49" s="16">
        <v>0</v>
      </c>
      <c r="U49" s="15">
        <f t="shared" si="2"/>
        <v>3</v>
      </c>
    </row>
    <row r="50" spans="1:21" x14ac:dyDescent="0.25">
      <c r="A50" s="2"/>
      <c r="B50" s="2">
        <v>48</v>
      </c>
      <c r="C50">
        <v>14.3154</v>
      </c>
      <c r="D50">
        <v>-2.2000000000000001E-3</v>
      </c>
      <c r="E50">
        <v>1317.4872</v>
      </c>
      <c r="F50" s="1"/>
      <c r="G50" s="2">
        <v>48</v>
      </c>
      <c r="H50" s="2">
        <v>-13.682</v>
      </c>
      <c r="I50" s="2">
        <v>-7.1000000000000004E-3</v>
      </c>
      <c r="J50">
        <v>1317.4889000000001</v>
      </c>
      <c r="L50">
        <f t="shared" si="0"/>
        <v>-4.6500000000000005E-3</v>
      </c>
      <c r="M50" s="9">
        <f t="shared" si="1"/>
        <v>2.3914882540509302E-3</v>
      </c>
      <c r="P50" s="2">
        <v>91</v>
      </c>
      <c r="Q50" s="2">
        <v>3</v>
      </c>
      <c r="R50" s="2">
        <v>11</v>
      </c>
      <c r="S50" s="1">
        <v>3</v>
      </c>
      <c r="T50" s="16">
        <v>0</v>
      </c>
      <c r="U50" s="15">
        <f t="shared" si="2"/>
        <v>3</v>
      </c>
    </row>
    <row r="51" spans="1:21" x14ac:dyDescent="0.25">
      <c r="A51" s="2"/>
      <c r="B51" s="2">
        <v>49</v>
      </c>
      <c r="C51">
        <v>14.316599999999999</v>
      </c>
      <c r="D51">
        <v>-4.0000000000000001E-3</v>
      </c>
      <c r="E51">
        <v>1345.4872</v>
      </c>
      <c r="F51" s="1"/>
      <c r="G51" s="2">
        <v>49</v>
      </c>
      <c r="H51" s="2">
        <v>-13.680999999999999</v>
      </c>
      <c r="I51" s="2">
        <v>-8.3000000000000001E-3</v>
      </c>
      <c r="J51">
        <v>1345.4882</v>
      </c>
      <c r="L51">
        <f t="shared" si="0"/>
        <v>-6.1500000000000001E-3</v>
      </c>
      <c r="M51" s="9">
        <f t="shared" si="1"/>
        <v>-4.8529316066896588E-2</v>
      </c>
      <c r="P51" s="2">
        <v>97</v>
      </c>
      <c r="Q51" s="2">
        <v>3</v>
      </c>
      <c r="R51" s="2">
        <v>17</v>
      </c>
      <c r="S51" s="1">
        <v>3</v>
      </c>
      <c r="T51" s="16">
        <v>-0.5</v>
      </c>
      <c r="U51" s="15">
        <f t="shared" si="2"/>
        <v>2.5</v>
      </c>
    </row>
    <row r="52" spans="1:21" x14ac:dyDescent="0.25">
      <c r="A52" s="2"/>
      <c r="B52" s="2">
        <v>50</v>
      </c>
      <c r="C52">
        <v>14.318099999999999</v>
      </c>
      <c r="D52">
        <v>-2.8999999999999998E-3</v>
      </c>
      <c r="E52">
        <v>1373.4874</v>
      </c>
      <c r="F52" s="1"/>
      <c r="G52" s="2">
        <v>50</v>
      </c>
      <c r="H52" s="2">
        <v>-13.6806</v>
      </c>
      <c r="I52" s="2">
        <v>-6.7999999999999996E-3</v>
      </c>
      <c r="J52">
        <v>1373.4884999999999</v>
      </c>
      <c r="L52">
        <f t="shared" si="0"/>
        <v>-4.8500000000000001E-3</v>
      </c>
      <c r="M52" s="9">
        <f t="shared" si="1"/>
        <v>1.0786100084596873E-2</v>
      </c>
      <c r="P52" s="2">
        <v>102</v>
      </c>
      <c r="Q52" s="2">
        <v>3</v>
      </c>
      <c r="R52" s="2">
        <v>22</v>
      </c>
      <c r="S52" s="1">
        <v>3</v>
      </c>
      <c r="T52" s="16">
        <v>-0.5</v>
      </c>
      <c r="U52" s="15">
        <f t="shared" si="2"/>
        <v>2.5</v>
      </c>
    </row>
    <row r="53" spans="1:21" x14ac:dyDescent="0.25">
      <c r="A53" s="2"/>
      <c r="B53" s="2">
        <v>51</v>
      </c>
      <c r="C53">
        <v>14.318</v>
      </c>
      <c r="D53">
        <v>-2.8E-3</v>
      </c>
      <c r="E53">
        <v>1401.4884</v>
      </c>
      <c r="F53" s="1"/>
      <c r="G53" s="2">
        <v>51</v>
      </c>
      <c r="H53" s="2">
        <v>-13.6793</v>
      </c>
      <c r="I53" s="2">
        <v>-6.1000000000000004E-3</v>
      </c>
      <c r="J53">
        <v>1401.4888000000001</v>
      </c>
      <c r="L53">
        <f t="shared" si="0"/>
        <v>-4.45E-3</v>
      </c>
      <c r="M53" s="9">
        <f t="shared" si="1"/>
        <v>3.4668445369948606E-2</v>
      </c>
      <c r="P53" s="2">
        <v>107</v>
      </c>
      <c r="Q53" s="2">
        <v>3</v>
      </c>
      <c r="R53" s="2">
        <v>27</v>
      </c>
      <c r="S53" s="1">
        <v>3</v>
      </c>
      <c r="T53" s="16">
        <v>-1</v>
      </c>
      <c r="U53" s="15">
        <f t="shared" si="2"/>
        <v>2</v>
      </c>
    </row>
    <row r="54" spans="1:21" x14ac:dyDescent="0.25">
      <c r="A54" s="2"/>
      <c r="B54" s="2">
        <v>52</v>
      </c>
      <c r="C54">
        <v>14.319000000000001</v>
      </c>
      <c r="D54">
        <v>1E-3</v>
      </c>
      <c r="E54">
        <v>1429.4857999999999</v>
      </c>
      <c r="F54" s="1"/>
      <c r="G54" s="2">
        <v>52</v>
      </c>
      <c r="H54" s="2">
        <v>-13.679</v>
      </c>
      <c r="I54" s="2">
        <v>-8.9999999999999998E-4</v>
      </c>
      <c r="J54">
        <v>1429.4884</v>
      </c>
      <c r="L54">
        <f t="shared" si="0"/>
        <v>5.0000000000000023E-5</v>
      </c>
      <c r="M54" s="9">
        <f t="shared" si="1"/>
        <v>0.21996811348994602</v>
      </c>
      <c r="P54" s="2">
        <v>112</v>
      </c>
      <c r="Q54" s="2">
        <v>3</v>
      </c>
      <c r="R54" s="2">
        <v>32</v>
      </c>
      <c r="S54" s="1">
        <v>3</v>
      </c>
      <c r="T54" s="16">
        <v>-1.5</v>
      </c>
      <c r="U54" s="15">
        <f t="shared" si="2"/>
        <v>1.5</v>
      </c>
    </row>
    <row r="55" spans="1:21" x14ac:dyDescent="0.25">
      <c r="A55" s="2"/>
      <c r="B55" s="2">
        <v>53</v>
      </c>
      <c r="C55">
        <v>14.3209</v>
      </c>
      <c r="D55">
        <v>-4.3E-3</v>
      </c>
      <c r="E55">
        <v>1457.4881</v>
      </c>
      <c r="F55" s="1"/>
      <c r="G55" s="2">
        <v>53</v>
      </c>
      <c r="H55" s="2">
        <v>-13.6775</v>
      </c>
      <c r="I55" s="2">
        <v>-1.0200000000000001E-2</v>
      </c>
      <c r="J55">
        <v>1457.4894999999999</v>
      </c>
      <c r="L55">
        <f t="shared" si="0"/>
        <v>-7.2500000000000004E-3</v>
      </c>
      <c r="M55" s="9">
        <f t="shared" si="1"/>
        <v>-5.9299147523914832E-2</v>
      </c>
      <c r="P55" s="2">
        <v>118</v>
      </c>
      <c r="Q55" s="2">
        <v>3</v>
      </c>
      <c r="R55" s="2">
        <v>38</v>
      </c>
      <c r="S55" s="1">
        <v>3</v>
      </c>
      <c r="T55" s="16">
        <v>-1.5</v>
      </c>
      <c r="U55" s="15">
        <f t="shared" si="2"/>
        <v>1.5</v>
      </c>
    </row>
    <row r="56" spans="1:21" x14ac:dyDescent="0.25">
      <c r="A56" s="2"/>
      <c r="B56" s="2">
        <v>54</v>
      </c>
      <c r="C56">
        <v>14.3223</v>
      </c>
      <c r="D56">
        <v>-8.3000000000000001E-3</v>
      </c>
      <c r="E56">
        <v>1485.4878000000001</v>
      </c>
      <c r="F56" s="1"/>
      <c r="G56" s="2">
        <v>54</v>
      </c>
      <c r="H56" s="2">
        <v>-13.6767</v>
      </c>
      <c r="I56" s="2">
        <v>-1.06E-2</v>
      </c>
      <c r="J56">
        <v>1485.489</v>
      </c>
      <c r="L56">
        <f t="shared" si="0"/>
        <v>-9.4500000000000001E-3</v>
      </c>
      <c r="M56" s="9">
        <f t="shared" si="1"/>
        <v>-0.13777900696297263</v>
      </c>
      <c r="P56" s="2">
        <v>119</v>
      </c>
      <c r="Q56" s="2">
        <v>3</v>
      </c>
      <c r="R56" s="2">
        <v>39</v>
      </c>
      <c r="S56" s="1">
        <v>3</v>
      </c>
      <c r="T56" s="16">
        <v>-2</v>
      </c>
      <c r="U56" s="15">
        <f t="shared" si="2"/>
        <v>1</v>
      </c>
    </row>
    <row r="57" spans="1:21" x14ac:dyDescent="0.25">
      <c r="A57" s="2"/>
      <c r="B57" s="2">
        <v>55</v>
      </c>
      <c r="C57">
        <v>14.321899999999999</v>
      </c>
      <c r="D57">
        <v>-4.3E-3</v>
      </c>
      <c r="E57">
        <v>1513.4861000000001</v>
      </c>
      <c r="F57" s="1"/>
      <c r="G57" s="2">
        <v>55</v>
      </c>
      <c r="H57" s="2">
        <v>-13.675800000000001</v>
      </c>
      <c r="I57" s="2">
        <v>-8.0000000000000002E-3</v>
      </c>
      <c r="J57">
        <v>1513.4894999999999</v>
      </c>
      <c r="L57">
        <f t="shared" si="0"/>
        <v>-6.1500000000000001E-3</v>
      </c>
      <c r="M57" s="9">
        <f t="shared" si="1"/>
        <v>2.7656666883586279E-4</v>
      </c>
      <c r="P57" s="2">
        <v>122</v>
      </c>
      <c r="Q57" s="2">
        <v>3</v>
      </c>
      <c r="R57" s="2">
        <v>42</v>
      </c>
      <c r="S57" s="1">
        <v>3</v>
      </c>
      <c r="T57" s="16">
        <v>-2.5</v>
      </c>
      <c r="U57" s="15">
        <f t="shared" si="2"/>
        <v>0.5</v>
      </c>
    </row>
    <row r="58" spans="1:21" x14ac:dyDescent="0.25">
      <c r="A58" s="2"/>
      <c r="B58" s="2">
        <v>56</v>
      </c>
      <c r="C58">
        <v>14.322800000000001</v>
      </c>
      <c r="D58">
        <v>-5.4000000000000003E-3</v>
      </c>
      <c r="E58">
        <v>1541.4865</v>
      </c>
      <c r="F58" s="1"/>
      <c r="G58" s="2">
        <v>56</v>
      </c>
      <c r="H58" s="2">
        <v>-13.675599999999999</v>
      </c>
      <c r="I58" s="2">
        <v>-5.1999999999999998E-3</v>
      </c>
      <c r="J58">
        <v>1541.4889000000001</v>
      </c>
      <c r="L58">
        <f t="shared" si="0"/>
        <v>-5.3E-3</v>
      </c>
      <c r="M58" s="9">
        <f t="shared" si="1"/>
        <v>4.1875447387258485E-2</v>
      </c>
    </row>
    <row r="59" spans="1:21" x14ac:dyDescent="0.25">
      <c r="A59" s="2"/>
      <c r="B59" s="2">
        <v>57</v>
      </c>
      <c r="C59">
        <v>14.323700000000001</v>
      </c>
      <c r="D59">
        <v>-3.3E-3</v>
      </c>
      <c r="E59">
        <v>1569.4871000000001</v>
      </c>
      <c r="F59" s="1"/>
      <c r="G59" s="2">
        <v>57</v>
      </c>
      <c r="H59" s="2">
        <v>-13.674300000000001</v>
      </c>
      <c r="I59" s="2">
        <v>-8.8000000000000005E-3</v>
      </c>
      <c r="J59">
        <v>1569.4902999999999</v>
      </c>
      <c r="L59">
        <f t="shared" si="0"/>
        <v>-6.0499999999999998E-3</v>
      </c>
      <c r="M59" s="9">
        <f t="shared" si="1"/>
        <v>2.0482202121429049E-2</v>
      </c>
    </row>
    <row r="60" spans="1:21" x14ac:dyDescent="0.25">
      <c r="A60" s="2"/>
      <c r="B60" s="2">
        <v>58</v>
      </c>
      <c r="C60">
        <v>14.3247</v>
      </c>
      <c r="D60">
        <v>-6.8999999999999999E-3</v>
      </c>
      <c r="E60">
        <v>1597.4884999999999</v>
      </c>
      <c r="F60" s="1"/>
      <c r="G60" s="2">
        <v>58</v>
      </c>
      <c r="H60" s="2">
        <v>-13.6731</v>
      </c>
      <c r="I60" s="2">
        <v>-8.0999999999999996E-3</v>
      </c>
      <c r="J60">
        <v>1597.4897000000001</v>
      </c>
      <c r="L60">
        <f t="shared" si="0"/>
        <v>-7.4999999999999997E-3</v>
      </c>
      <c r="M60" s="9">
        <f t="shared" si="1"/>
        <v>-2.8470098262510537E-2</v>
      </c>
    </row>
    <row r="61" spans="1:21" x14ac:dyDescent="0.25">
      <c r="A61" s="2"/>
      <c r="B61" s="2">
        <v>59</v>
      </c>
      <c r="C61">
        <v>14.327</v>
      </c>
      <c r="D61">
        <v>-9.9000000000000008E-3</v>
      </c>
      <c r="E61">
        <v>1625.4885999999999</v>
      </c>
      <c r="F61" s="1"/>
      <c r="G61" s="2">
        <v>59</v>
      </c>
      <c r="H61" s="2">
        <v>-13.671900000000001</v>
      </c>
      <c r="I61" s="2">
        <v>-1.01E-2</v>
      </c>
      <c r="J61">
        <v>1625.4894999999999</v>
      </c>
      <c r="L61">
        <f t="shared" si="0"/>
        <v>-0.01</v>
      </c>
      <c r="M61" s="9">
        <f t="shared" si="1"/>
        <v>-0.1187609813236155</v>
      </c>
    </row>
    <row r="62" spans="1:21" x14ac:dyDescent="0.25">
      <c r="A62" s="2"/>
      <c r="B62" s="2">
        <v>60</v>
      </c>
      <c r="C62">
        <v>14.3279</v>
      </c>
      <c r="D62">
        <v>-7.4000000000000003E-3</v>
      </c>
      <c r="E62">
        <v>1653.4894999999999</v>
      </c>
      <c r="F62" s="1"/>
      <c r="G62" s="2">
        <v>60</v>
      </c>
      <c r="H62" s="2">
        <v>-13.6716</v>
      </c>
      <c r="I62" s="2">
        <v>-1.06E-2</v>
      </c>
      <c r="J62">
        <v>1653.4893</v>
      </c>
      <c r="L62">
        <f t="shared" si="0"/>
        <v>-9.0000000000000011E-3</v>
      </c>
      <c r="M62" s="9">
        <f t="shared" si="1"/>
        <v>-7.1256588794169351E-2</v>
      </c>
    </row>
    <row r="63" spans="1:21" x14ac:dyDescent="0.25">
      <c r="A63" s="2"/>
      <c r="B63" s="2">
        <v>61</v>
      </c>
      <c r="C63">
        <v>14.3277</v>
      </c>
      <c r="D63">
        <v>-7.7999999999999996E-3</v>
      </c>
      <c r="E63">
        <v>1681.4888000000001</v>
      </c>
      <c r="F63" s="1"/>
      <c r="G63" s="2">
        <v>61</v>
      </c>
      <c r="H63" s="2">
        <v>-13.6708</v>
      </c>
      <c r="I63" s="2">
        <v>-5.4999999999999997E-3</v>
      </c>
      <c r="J63">
        <v>1681.49</v>
      </c>
      <c r="L63">
        <f t="shared" si="0"/>
        <v>-6.6499999999999997E-3</v>
      </c>
      <c r="M63" s="9">
        <f t="shared" si="1"/>
        <v>2.9397410034489549E-2</v>
      </c>
    </row>
    <row r="64" spans="1:21" x14ac:dyDescent="0.25">
      <c r="A64" s="2"/>
      <c r="B64" s="2">
        <v>62</v>
      </c>
      <c r="C64">
        <v>14.329700000000001</v>
      </c>
      <c r="D64">
        <v>-3.3999999999999998E-3</v>
      </c>
      <c r="E64">
        <v>1709.4893999999999</v>
      </c>
      <c r="F64" s="1"/>
      <c r="G64" s="2">
        <v>62</v>
      </c>
      <c r="H64" s="2">
        <v>-13.669600000000001</v>
      </c>
      <c r="I64" s="2">
        <v>-3.8E-3</v>
      </c>
      <c r="J64">
        <v>1709.4896000000001</v>
      </c>
      <c r="L64">
        <f t="shared" si="0"/>
        <v>-3.5999999999999999E-3</v>
      </c>
      <c r="M64" s="9">
        <f t="shared" si="1"/>
        <v>0.15761046398125858</v>
      </c>
    </row>
    <row r="65" spans="1:13" x14ac:dyDescent="0.25">
      <c r="A65" s="2"/>
      <c r="B65" s="2">
        <v>63</v>
      </c>
      <c r="C65">
        <v>14.3299</v>
      </c>
      <c r="D65">
        <v>-3.0000000000000001E-3</v>
      </c>
      <c r="E65">
        <v>1737.4901</v>
      </c>
      <c r="F65" s="1"/>
      <c r="G65" s="2">
        <v>63</v>
      </c>
      <c r="H65" s="2">
        <v>-13.6683</v>
      </c>
      <c r="I65" s="2">
        <v>-3.3E-3</v>
      </c>
      <c r="J65">
        <v>1737.4893999999999</v>
      </c>
      <c r="L65">
        <f t="shared" si="0"/>
        <v>-3.15E-3</v>
      </c>
      <c r="M65" s="9">
        <f t="shared" si="1"/>
        <v>0.18346131320361819</v>
      </c>
    </row>
    <row r="66" spans="1:13" x14ac:dyDescent="0.25">
      <c r="A66" s="2"/>
      <c r="B66" s="2">
        <v>64</v>
      </c>
      <c r="C66">
        <v>14.3309</v>
      </c>
      <c r="D66">
        <v>-5.1000000000000004E-3</v>
      </c>
      <c r="E66">
        <v>1765.4894999999999</v>
      </c>
      <c r="F66" s="1"/>
      <c r="G66" s="2">
        <v>64</v>
      </c>
      <c r="H66" s="2">
        <v>-13.6678</v>
      </c>
      <c r="I66" s="2">
        <v>-7.3000000000000001E-3</v>
      </c>
      <c r="J66">
        <v>1765.4902999999999</v>
      </c>
      <c r="L66">
        <f t="shared" si="0"/>
        <v>-6.2000000000000006E-3</v>
      </c>
      <c r="M66" s="9">
        <f t="shared" si="1"/>
        <v>7.1516886835426535E-2</v>
      </c>
    </row>
    <row r="67" spans="1:13" x14ac:dyDescent="0.25">
      <c r="A67" s="2"/>
      <c r="B67" s="2">
        <v>65</v>
      </c>
      <c r="C67">
        <v>14.331799999999999</v>
      </c>
      <c r="D67">
        <v>-6.0000000000000001E-3</v>
      </c>
      <c r="E67">
        <v>1793.4899</v>
      </c>
      <c r="F67" s="1"/>
      <c r="G67" s="2">
        <v>65</v>
      </c>
      <c r="H67" s="2">
        <v>-13.667</v>
      </c>
      <c r="I67" s="2">
        <v>-6.7999999999999996E-3</v>
      </c>
      <c r="J67">
        <v>1793.4901</v>
      </c>
      <c r="L67">
        <f t="shared" ref="L67:L124" si="3">(D67+I67)/2</f>
        <v>-6.3999999999999994E-3</v>
      </c>
      <c r="M67" s="9">
        <f t="shared" si="1"/>
        <v>7.1777184876683844E-2</v>
      </c>
    </row>
    <row r="68" spans="1:13" x14ac:dyDescent="0.25">
      <c r="A68" s="2"/>
      <c r="B68" s="2">
        <v>66</v>
      </c>
      <c r="C68">
        <v>14.3315</v>
      </c>
      <c r="D68">
        <v>-7.6E-3</v>
      </c>
      <c r="E68">
        <v>1821.4908</v>
      </c>
      <c r="F68" s="1"/>
      <c r="G68" s="2">
        <v>66</v>
      </c>
      <c r="H68" s="2">
        <v>-13.666399999999999</v>
      </c>
      <c r="I68" s="2">
        <v>-6.7000000000000002E-3</v>
      </c>
      <c r="J68">
        <v>1821.4899</v>
      </c>
      <c r="L68">
        <f t="shared" si="3"/>
        <v>-7.1500000000000001E-3</v>
      </c>
      <c r="M68" s="9">
        <f t="shared" ref="M68:M124" si="4">(L68-0.005+$P$3*(G68-$G$3))*1000/25.4</f>
        <v>5.0383939610854474E-2</v>
      </c>
    </row>
    <row r="69" spans="1:13" x14ac:dyDescent="0.25">
      <c r="A69" s="2"/>
      <c r="B69" s="2">
        <v>67</v>
      </c>
      <c r="C69">
        <v>14.333500000000001</v>
      </c>
      <c r="D69">
        <v>-6.4999999999999997E-3</v>
      </c>
      <c r="E69">
        <v>1849.4892</v>
      </c>
      <c r="F69" s="1"/>
      <c r="G69" s="2">
        <v>67</v>
      </c>
      <c r="H69" s="2">
        <v>-13.6648</v>
      </c>
      <c r="I69" s="2">
        <v>-1.0200000000000001E-2</v>
      </c>
      <c r="J69">
        <v>1849.4906000000001</v>
      </c>
      <c r="L69">
        <f t="shared" si="3"/>
        <v>-8.3499999999999998E-3</v>
      </c>
      <c r="M69" s="9">
        <f t="shared" si="4"/>
        <v>1.1274158911954203E-2</v>
      </c>
    </row>
    <row r="70" spans="1:13" x14ac:dyDescent="0.25">
      <c r="A70" s="2"/>
      <c r="B70" s="2">
        <v>68</v>
      </c>
      <c r="C70">
        <v>14.3345</v>
      </c>
      <c r="D70">
        <v>-6.3E-3</v>
      </c>
      <c r="E70">
        <v>1877.4908</v>
      </c>
      <c r="F70" s="1"/>
      <c r="G70" s="2">
        <v>68</v>
      </c>
      <c r="H70" s="2">
        <v>-13.6633</v>
      </c>
      <c r="I70" s="2">
        <v>-7.9000000000000008E-3</v>
      </c>
      <c r="J70">
        <v>1877.4905000000001</v>
      </c>
      <c r="L70">
        <f t="shared" si="3"/>
        <v>-7.1000000000000004E-3</v>
      </c>
      <c r="M70" s="9">
        <f t="shared" si="4"/>
        <v>6.8621071126439864E-2</v>
      </c>
    </row>
    <row r="71" spans="1:13" x14ac:dyDescent="0.25">
      <c r="A71" s="2"/>
      <c r="B71" s="2">
        <v>69</v>
      </c>
      <c r="C71">
        <v>14.3354</v>
      </c>
      <c r="D71">
        <v>-6.4999999999999997E-3</v>
      </c>
      <c r="E71">
        <v>1905.4897000000001</v>
      </c>
      <c r="F71" s="1"/>
      <c r="G71" s="2">
        <v>69</v>
      </c>
      <c r="H71" s="2">
        <v>-13.664</v>
      </c>
      <c r="I71" s="2">
        <v>-8.2000000000000007E-3</v>
      </c>
      <c r="J71">
        <v>1905.4911999999999</v>
      </c>
      <c r="L71">
        <f t="shared" si="3"/>
        <v>-7.3500000000000006E-3</v>
      </c>
      <c r="M71" s="9">
        <f t="shared" si="4"/>
        <v>6.6912865230689178E-2</v>
      </c>
    </row>
    <row r="72" spans="1:13" x14ac:dyDescent="0.25">
      <c r="A72" s="2"/>
      <c r="B72" s="2">
        <v>70</v>
      </c>
      <c r="C72">
        <v>14.335699999999999</v>
      </c>
      <c r="D72">
        <v>-8.6E-3</v>
      </c>
      <c r="E72">
        <v>1933.4903999999999</v>
      </c>
      <c r="F72" s="1"/>
      <c r="G72" s="2">
        <v>70</v>
      </c>
      <c r="H72" s="2">
        <v>-13.662599999999999</v>
      </c>
      <c r="I72" s="2">
        <v>-9.9000000000000008E-3</v>
      </c>
      <c r="J72">
        <v>1933.4906000000001</v>
      </c>
      <c r="L72">
        <f t="shared" si="3"/>
        <v>-9.2500000000000013E-3</v>
      </c>
      <c r="M72" s="9">
        <f t="shared" si="4"/>
        <v>2.4402941367863013E-4</v>
      </c>
    </row>
    <row r="73" spans="1:13" x14ac:dyDescent="0.25">
      <c r="A73" s="2"/>
      <c r="B73" s="2">
        <v>71</v>
      </c>
      <c r="C73">
        <v>14.3375</v>
      </c>
      <c r="D73">
        <v>-8.8999999999999999E-3</v>
      </c>
      <c r="E73">
        <v>1961.4905000000001</v>
      </c>
      <c r="F73" s="1"/>
      <c r="G73" s="2">
        <v>71</v>
      </c>
      <c r="H73" s="2">
        <v>-13.661300000000001</v>
      </c>
      <c r="I73" s="2">
        <v>-1.0200000000000001E-2</v>
      </c>
      <c r="J73">
        <v>1961.4905000000001</v>
      </c>
      <c r="L73">
        <f t="shared" si="3"/>
        <v>-9.5499999999999995E-3</v>
      </c>
      <c r="M73" s="9">
        <f t="shared" si="4"/>
        <v>-3.4326804190797796E-3</v>
      </c>
    </row>
    <row r="74" spans="1:13" x14ac:dyDescent="0.25">
      <c r="A74" s="2"/>
      <c r="B74" s="2">
        <v>72</v>
      </c>
      <c r="C74">
        <v>14.3376</v>
      </c>
      <c r="D74">
        <v>-5.7999999999999996E-3</v>
      </c>
      <c r="E74">
        <v>1989.4899</v>
      </c>
      <c r="F74" s="1"/>
      <c r="G74" s="2">
        <v>72</v>
      </c>
      <c r="H74" s="2">
        <v>-13.6607</v>
      </c>
      <c r="I74" s="2">
        <v>-8.9999999999999993E-3</v>
      </c>
      <c r="J74">
        <v>1989.4907000000001</v>
      </c>
      <c r="L74">
        <f t="shared" si="3"/>
        <v>-7.3999999999999995E-3</v>
      </c>
      <c r="M74" s="9">
        <f t="shared" si="4"/>
        <v>8.9347302661547542E-2</v>
      </c>
    </row>
    <row r="75" spans="1:13" x14ac:dyDescent="0.25">
      <c r="A75" s="2"/>
      <c r="B75" s="2">
        <v>73</v>
      </c>
      <c r="C75">
        <v>14.3384</v>
      </c>
      <c r="D75">
        <v>-5.1000000000000004E-3</v>
      </c>
      <c r="E75">
        <v>2017.4912999999999</v>
      </c>
      <c r="F75" s="1"/>
      <c r="G75" s="2">
        <v>73</v>
      </c>
      <c r="H75" s="2">
        <v>-13.659599999999999</v>
      </c>
      <c r="I75" s="2">
        <v>-1.04E-2</v>
      </c>
      <c r="J75">
        <v>2017.4908</v>
      </c>
      <c r="L75">
        <f t="shared" si="3"/>
        <v>-7.7499999999999999E-3</v>
      </c>
      <c r="M75" s="9">
        <f t="shared" si="4"/>
        <v>8.3702088891781143E-2</v>
      </c>
    </row>
    <row r="76" spans="1:13" x14ac:dyDescent="0.25">
      <c r="A76" s="2"/>
      <c r="B76" s="2">
        <v>74</v>
      </c>
      <c r="C76">
        <v>14.3405</v>
      </c>
      <c r="D76">
        <v>-7.1999999999999998E-3</v>
      </c>
      <c r="E76">
        <v>2045.4902999999999</v>
      </c>
      <c r="F76" s="1"/>
      <c r="G76" s="2">
        <v>74</v>
      </c>
      <c r="H76" s="2">
        <v>-13.658200000000001</v>
      </c>
      <c r="I76" s="2">
        <v>-9.7999999999999997E-3</v>
      </c>
      <c r="J76">
        <v>2045.4916000000001</v>
      </c>
      <c r="L76">
        <f t="shared" si="3"/>
        <v>-8.5000000000000006E-3</v>
      </c>
      <c r="M76" s="9">
        <f t="shared" si="4"/>
        <v>6.2308843625951689E-2</v>
      </c>
    </row>
    <row r="77" spans="1:13" x14ac:dyDescent="0.25">
      <c r="A77" s="2"/>
      <c r="B77" s="2">
        <v>75</v>
      </c>
      <c r="C77">
        <v>14.3407</v>
      </c>
      <c r="D77">
        <v>-1.29E-2</v>
      </c>
      <c r="E77">
        <v>2073.4911999999999</v>
      </c>
      <c r="F77" s="1"/>
      <c r="G77" s="2">
        <v>75</v>
      </c>
      <c r="H77" s="2">
        <v>-13.657400000000001</v>
      </c>
      <c r="I77" s="2">
        <v>-1.67E-2</v>
      </c>
      <c r="J77">
        <v>2073.4919</v>
      </c>
      <c r="L77">
        <f t="shared" si="3"/>
        <v>-1.4800000000000001E-2</v>
      </c>
      <c r="M77" s="9">
        <f t="shared" si="4"/>
        <v>-0.1775883386477517</v>
      </c>
    </row>
    <row r="78" spans="1:13" x14ac:dyDescent="0.25">
      <c r="A78" s="2"/>
      <c r="B78" s="2">
        <v>76</v>
      </c>
      <c r="C78">
        <v>14.341699999999999</v>
      </c>
      <c r="D78">
        <v>-7.7999999999999996E-3</v>
      </c>
      <c r="E78">
        <v>2101.4911999999999</v>
      </c>
      <c r="F78" s="1"/>
      <c r="G78" s="2">
        <v>76</v>
      </c>
      <c r="H78" s="2">
        <v>-13.655900000000001</v>
      </c>
      <c r="I78" s="2">
        <v>-1.17E-2</v>
      </c>
      <c r="J78">
        <v>2101.4913000000001</v>
      </c>
      <c r="L78">
        <f t="shared" si="3"/>
        <v>-9.75E-3</v>
      </c>
      <c r="M78" s="9">
        <f t="shared" si="4"/>
        <v>2.9364872779332453E-2</v>
      </c>
    </row>
    <row r="79" spans="1:13" x14ac:dyDescent="0.25">
      <c r="A79" s="2"/>
      <c r="B79" s="2">
        <v>77</v>
      </c>
      <c r="C79">
        <v>14.341900000000001</v>
      </c>
      <c r="D79">
        <v>-1.3599999999999999E-2</v>
      </c>
      <c r="E79">
        <v>2129.4906000000001</v>
      </c>
      <c r="F79" s="1"/>
      <c r="G79" s="2">
        <v>77</v>
      </c>
      <c r="H79" s="2">
        <v>-13.656700000000001</v>
      </c>
      <c r="I79" s="2">
        <v>-1.6899999999999998E-2</v>
      </c>
      <c r="J79">
        <v>2129.4920000000002</v>
      </c>
      <c r="L79">
        <f t="shared" si="3"/>
        <v>-1.525E-2</v>
      </c>
      <c r="M79" s="9">
        <f t="shared" si="4"/>
        <v>-0.17903624650224509</v>
      </c>
    </row>
    <row r="80" spans="1:13" x14ac:dyDescent="0.25">
      <c r="A80" s="2"/>
      <c r="B80" s="2">
        <v>78</v>
      </c>
      <c r="C80">
        <v>14.3422</v>
      </c>
      <c r="D80">
        <v>-1.35E-2</v>
      </c>
      <c r="E80">
        <v>2157.4913999999999</v>
      </c>
      <c r="F80" s="1"/>
      <c r="G80" s="2">
        <v>78</v>
      </c>
      <c r="H80" s="2">
        <v>-13.6546</v>
      </c>
      <c r="I80" s="2">
        <v>-1.5299999999999999E-2</v>
      </c>
      <c r="J80">
        <v>2157.4922999999999</v>
      </c>
      <c r="L80">
        <f t="shared" si="3"/>
        <v>-1.44E-2</v>
      </c>
      <c r="M80" s="9">
        <f t="shared" si="4"/>
        <v>-0.13743736578382243</v>
      </c>
    </row>
    <row r="81" spans="1:13" x14ac:dyDescent="0.25">
      <c r="A81" s="2"/>
      <c r="B81" s="2">
        <v>79</v>
      </c>
      <c r="C81">
        <v>14.343299999999999</v>
      </c>
      <c r="D81">
        <v>-1.2E-2</v>
      </c>
      <c r="E81">
        <v>2185.4906000000001</v>
      </c>
      <c r="F81" s="1"/>
      <c r="G81" s="2">
        <v>79</v>
      </c>
      <c r="H81" s="2">
        <v>-13.6539</v>
      </c>
      <c r="I81" s="2">
        <v>-2.1299999999999999E-2</v>
      </c>
      <c r="J81">
        <v>2185.4917999999998</v>
      </c>
      <c r="L81">
        <f t="shared" si="3"/>
        <v>-1.6649999999999998E-2</v>
      </c>
      <c r="M81" s="9">
        <f t="shared" si="4"/>
        <v>-0.21788572915988796</v>
      </c>
    </row>
    <row r="82" spans="1:13" x14ac:dyDescent="0.25">
      <c r="A82" s="2"/>
      <c r="B82" s="2">
        <v>80</v>
      </c>
      <c r="C82">
        <v>14.3443</v>
      </c>
      <c r="D82">
        <v>-1.6500000000000001E-2</v>
      </c>
      <c r="E82">
        <v>2213.4915000000001</v>
      </c>
      <c r="F82" s="1"/>
      <c r="G82" s="2">
        <v>80</v>
      </c>
      <c r="H82" s="2">
        <v>-13.6538</v>
      </c>
      <c r="I82" s="2">
        <v>-1.78E-2</v>
      </c>
      <c r="J82">
        <v>2213.4924000000001</v>
      </c>
      <c r="L82">
        <f t="shared" si="3"/>
        <v>-1.7149999999999999E-2</v>
      </c>
      <c r="M82" s="9">
        <f t="shared" si="4"/>
        <v>-0.22943645474067792</v>
      </c>
    </row>
    <row r="83" spans="1:13" x14ac:dyDescent="0.25">
      <c r="A83" s="2"/>
      <c r="B83" s="2">
        <v>81</v>
      </c>
      <c r="C83">
        <v>14.345499999999999</v>
      </c>
      <c r="D83">
        <v>-1.7299999999999999E-2</v>
      </c>
      <c r="E83">
        <v>2241.4920999999999</v>
      </c>
      <c r="F83" s="1"/>
      <c r="G83" s="2">
        <v>81</v>
      </c>
      <c r="H83" s="2">
        <v>-13.652200000000001</v>
      </c>
      <c r="I83" s="2">
        <v>-1.49E-2</v>
      </c>
      <c r="J83">
        <v>2241.4924000000001</v>
      </c>
      <c r="L83">
        <f t="shared" si="3"/>
        <v>-1.61E-2</v>
      </c>
      <c r="M83" s="9">
        <f t="shared" si="4"/>
        <v>-0.17996355827422403</v>
      </c>
    </row>
    <row r="84" spans="1:13" x14ac:dyDescent="0.25">
      <c r="A84" s="2"/>
      <c r="B84" s="2">
        <v>82</v>
      </c>
      <c r="C84">
        <v>14.346500000000001</v>
      </c>
      <c r="D84">
        <v>-1.4999999999999999E-2</v>
      </c>
      <c r="E84">
        <v>2269.4911999999999</v>
      </c>
      <c r="F84" s="1"/>
      <c r="G84" s="2">
        <v>82</v>
      </c>
      <c r="H84" s="2">
        <v>-13.6509</v>
      </c>
      <c r="I84" s="2">
        <v>-9.7000000000000003E-3</v>
      </c>
      <c r="J84">
        <v>2269.4924000000001</v>
      </c>
      <c r="L84">
        <f t="shared" si="3"/>
        <v>-1.235E-2</v>
      </c>
      <c r="M84" s="9">
        <f t="shared" si="4"/>
        <v>-2.4191449209344688E-2</v>
      </c>
    </row>
    <row r="85" spans="1:13" x14ac:dyDescent="0.25">
      <c r="A85" s="2"/>
      <c r="B85" s="2">
        <v>83</v>
      </c>
      <c r="C85">
        <v>14.347</v>
      </c>
      <c r="D85">
        <v>-1.4200000000000001E-2</v>
      </c>
      <c r="E85">
        <v>2297.4920999999999</v>
      </c>
      <c r="F85" s="1"/>
      <c r="G85" s="2">
        <v>83</v>
      </c>
      <c r="H85" s="2">
        <v>-13.6509</v>
      </c>
      <c r="I85" s="2">
        <v>-8.0999999999999996E-3</v>
      </c>
      <c r="J85">
        <v>2297.4924000000001</v>
      </c>
      <c r="L85">
        <f t="shared" si="3"/>
        <v>-1.115E-2</v>
      </c>
      <c r="M85" s="9">
        <f t="shared" si="4"/>
        <v>3.1186959068133041E-2</v>
      </c>
    </row>
    <row r="86" spans="1:13" x14ac:dyDescent="0.25">
      <c r="A86" s="2"/>
      <c r="B86" s="2">
        <v>84</v>
      </c>
      <c r="C86">
        <v>14.347899999999999</v>
      </c>
      <c r="D86">
        <v>-1.24E-2</v>
      </c>
      <c r="E86">
        <v>2325.4920000000002</v>
      </c>
      <c r="F86" s="1"/>
      <c r="G86" s="2">
        <v>84</v>
      </c>
      <c r="H86" s="2">
        <v>-13.6502</v>
      </c>
      <c r="I86" s="2">
        <v>-8.6E-3</v>
      </c>
      <c r="J86">
        <v>2325.4926</v>
      </c>
      <c r="L86">
        <f t="shared" si="3"/>
        <v>-1.0499999999999999E-2</v>
      </c>
      <c r="M86" s="9">
        <f t="shared" si="4"/>
        <v>6.4911824038524218E-2</v>
      </c>
    </row>
    <row r="87" spans="1:13" x14ac:dyDescent="0.25">
      <c r="A87" s="2"/>
      <c r="B87" s="2">
        <v>85</v>
      </c>
      <c r="C87">
        <v>14.348699999999999</v>
      </c>
      <c r="D87">
        <v>-1.12E-2</v>
      </c>
      <c r="E87">
        <v>2353.4924999999998</v>
      </c>
      <c r="F87" s="1"/>
      <c r="G87" s="2">
        <v>85</v>
      </c>
      <c r="H87" s="2">
        <v>-13.648199999999999</v>
      </c>
      <c r="I87" s="2">
        <v>-1.18E-2</v>
      </c>
      <c r="J87">
        <v>2353.4922000000001</v>
      </c>
      <c r="L87">
        <f t="shared" si="3"/>
        <v>-1.15E-2</v>
      </c>
      <c r="M87" s="9">
        <f t="shared" si="4"/>
        <v>3.3676059087655467E-2</v>
      </c>
    </row>
    <row r="88" spans="1:13" x14ac:dyDescent="0.25">
      <c r="A88" s="2"/>
      <c r="B88" s="2">
        <v>86</v>
      </c>
      <c r="C88">
        <v>14.3498</v>
      </c>
      <c r="D88">
        <v>-1.23E-2</v>
      </c>
      <c r="E88">
        <v>2381.4931999999999</v>
      </c>
      <c r="F88" s="1"/>
      <c r="G88" s="2">
        <v>86</v>
      </c>
      <c r="H88" s="2">
        <v>-13.647399999999999</v>
      </c>
      <c r="I88" s="2">
        <v>-8.5000000000000006E-3</v>
      </c>
      <c r="J88">
        <v>2381.4929999999999</v>
      </c>
      <c r="L88">
        <f t="shared" si="3"/>
        <v>-1.04E-2</v>
      </c>
      <c r="M88" s="9">
        <f t="shared" si="4"/>
        <v>8.5117459491117334E-2</v>
      </c>
    </row>
    <row r="89" spans="1:13" x14ac:dyDescent="0.25">
      <c r="A89" s="2"/>
      <c r="B89" s="2">
        <v>87</v>
      </c>
      <c r="C89">
        <v>14.350899999999999</v>
      </c>
      <c r="D89">
        <v>-1.14E-2</v>
      </c>
      <c r="E89">
        <v>2409.4920000000002</v>
      </c>
      <c r="F89" s="1"/>
      <c r="G89" s="2">
        <v>87</v>
      </c>
      <c r="H89" s="2">
        <v>-13.647399999999999</v>
      </c>
      <c r="I89" s="2">
        <v>-7.4999999999999997E-3</v>
      </c>
      <c r="J89">
        <v>2409.4929999999999</v>
      </c>
      <c r="L89">
        <f t="shared" si="3"/>
        <v>-9.4500000000000001E-3</v>
      </c>
      <c r="M89" s="9">
        <f t="shared" si="4"/>
        <v>0.13065334808355569</v>
      </c>
    </row>
    <row r="90" spans="1:13" x14ac:dyDescent="0.25">
      <c r="A90" s="2"/>
      <c r="B90" s="2">
        <v>88</v>
      </c>
      <c r="C90">
        <v>14.351699999999999</v>
      </c>
      <c r="D90">
        <v>-1.0699999999999999E-2</v>
      </c>
      <c r="E90">
        <v>2437.4938000000002</v>
      </c>
      <c r="F90" s="1"/>
      <c r="G90" s="2">
        <v>88</v>
      </c>
      <c r="H90" s="2">
        <v>-13.646599999999999</v>
      </c>
      <c r="I90" s="2">
        <v>-4.8999999999999998E-3</v>
      </c>
      <c r="J90">
        <v>2437.4933000000001</v>
      </c>
      <c r="L90">
        <f t="shared" si="3"/>
        <v>-7.7999999999999996E-3</v>
      </c>
      <c r="M90" s="9">
        <f t="shared" si="4"/>
        <v>0.20374829179410436</v>
      </c>
    </row>
    <row r="91" spans="1:13" x14ac:dyDescent="0.25">
      <c r="A91" s="2"/>
      <c r="B91" s="2">
        <v>89</v>
      </c>
      <c r="C91">
        <v>14.352600000000001</v>
      </c>
      <c r="D91">
        <v>-9.5999999999999992E-3</v>
      </c>
      <c r="E91">
        <v>2465.4926</v>
      </c>
      <c r="F91" s="1"/>
      <c r="G91" s="2">
        <v>89</v>
      </c>
      <c r="H91" s="2">
        <v>-13.645899999999999</v>
      </c>
      <c r="I91" s="2">
        <v>-8.2000000000000007E-3</v>
      </c>
      <c r="J91">
        <v>2465.4929000000002</v>
      </c>
      <c r="L91">
        <f t="shared" si="3"/>
        <v>-8.8999999999999999E-3</v>
      </c>
      <c r="M91" s="9">
        <f t="shared" si="4"/>
        <v>0.16857551896921988</v>
      </c>
    </row>
    <row r="92" spans="1:13" x14ac:dyDescent="0.25">
      <c r="A92" s="2"/>
      <c r="B92" s="2">
        <v>90</v>
      </c>
      <c r="C92">
        <v>14.353899999999999</v>
      </c>
      <c r="D92">
        <v>-1.21E-2</v>
      </c>
      <c r="E92">
        <v>2493.4920999999999</v>
      </c>
      <c r="F92" s="1"/>
      <c r="G92" s="2">
        <v>90</v>
      </c>
      <c r="H92" s="2">
        <v>-13.644</v>
      </c>
      <c r="I92" s="2">
        <v>-8.6E-3</v>
      </c>
      <c r="J92">
        <v>2493.4933999999998</v>
      </c>
      <c r="L92">
        <f t="shared" si="3"/>
        <v>-1.035E-2</v>
      </c>
      <c r="M92" s="9">
        <f t="shared" si="4"/>
        <v>0.11962321858528031</v>
      </c>
    </row>
    <row r="93" spans="1:13" x14ac:dyDescent="0.25">
      <c r="A93" s="2"/>
      <c r="B93" s="2">
        <v>91</v>
      </c>
      <c r="C93">
        <v>14.3545</v>
      </c>
      <c r="D93">
        <v>-1.3100000000000001E-2</v>
      </c>
      <c r="E93">
        <v>2521.4931999999999</v>
      </c>
      <c r="F93" s="1"/>
      <c r="G93" s="2">
        <v>91</v>
      </c>
      <c r="H93" s="2">
        <v>-13.643800000000001</v>
      </c>
      <c r="I93" s="2">
        <v>-1.7600000000000001E-2</v>
      </c>
      <c r="J93">
        <v>2521.4935</v>
      </c>
      <c r="L93">
        <f t="shared" si="3"/>
        <v>-1.5350000000000001E-2</v>
      </c>
      <c r="M93" s="9">
        <f t="shared" si="4"/>
        <v>-6.9092861326218502E-2</v>
      </c>
    </row>
    <row r="94" spans="1:13" x14ac:dyDescent="0.25">
      <c r="A94" s="2"/>
      <c r="B94" s="2">
        <v>92</v>
      </c>
      <c r="C94">
        <v>14.355</v>
      </c>
      <c r="D94">
        <v>-1.11E-2</v>
      </c>
      <c r="E94">
        <v>2549.4924000000001</v>
      </c>
      <c r="F94" s="1"/>
      <c r="G94" s="2">
        <v>92</v>
      </c>
      <c r="H94" s="2">
        <v>-13.642300000000001</v>
      </c>
      <c r="I94" s="2">
        <v>-7.6E-3</v>
      </c>
      <c r="J94">
        <v>2549.4933999999998</v>
      </c>
      <c r="L94">
        <f t="shared" si="3"/>
        <v>-9.3500000000000007E-3</v>
      </c>
      <c r="M94" s="9">
        <f t="shared" si="4"/>
        <v>0.17526192490401507</v>
      </c>
    </row>
    <row r="95" spans="1:13" x14ac:dyDescent="0.25">
      <c r="A95" s="2"/>
      <c r="B95" s="2">
        <v>93</v>
      </c>
      <c r="C95">
        <v>14.3566</v>
      </c>
      <c r="D95">
        <v>-1.1900000000000001E-2</v>
      </c>
      <c r="E95">
        <v>2577.4931999999999</v>
      </c>
      <c r="F95" s="1"/>
      <c r="G95" s="2">
        <v>93</v>
      </c>
      <c r="H95" s="2">
        <v>-13.6417</v>
      </c>
      <c r="I95" s="2">
        <v>-5.4999999999999997E-3</v>
      </c>
      <c r="J95">
        <v>2577.4938999999999</v>
      </c>
      <c r="L95">
        <f t="shared" si="3"/>
        <v>-8.6999999999999994E-3</v>
      </c>
      <c r="M95" s="9">
        <f t="shared" si="4"/>
        <v>0.20898678987440625</v>
      </c>
    </row>
    <row r="96" spans="1:13" x14ac:dyDescent="0.25">
      <c r="A96" s="2"/>
      <c r="B96" s="2">
        <v>94</v>
      </c>
      <c r="C96">
        <v>14.357100000000001</v>
      </c>
      <c r="D96">
        <v>-9.5999999999999992E-3</v>
      </c>
      <c r="E96">
        <v>2605.4922999999999</v>
      </c>
      <c r="F96" s="1"/>
      <c r="G96" s="2">
        <v>94</v>
      </c>
      <c r="H96" s="2">
        <v>-13.6403</v>
      </c>
      <c r="I96" s="2">
        <v>-5.4999999999999997E-3</v>
      </c>
      <c r="J96">
        <v>2605.4929999999999</v>
      </c>
      <c r="L96">
        <f t="shared" si="3"/>
        <v>-7.5499999999999994E-3</v>
      </c>
      <c r="M96" s="9">
        <f t="shared" si="4"/>
        <v>0.26239669421487621</v>
      </c>
    </row>
    <row r="97" spans="1:13" x14ac:dyDescent="0.25">
      <c r="A97" s="2"/>
      <c r="B97" s="2">
        <v>95</v>
      </c>
      <c r="C97">
        <v>14.3576</v>
      </c>
      <c r="D97">
        <v>-9.1999999999999998E-3</v>
      </c>
      <c r="E97">
        <v>2633.4931000000001</v>
      </c>
      <c r="F97" s="1"/>
      <c r="G97" s="2">
        <v>95</v>
      </c>
      <c r="H97" s="2">
        <v>-13.6394</v>
      </c>
      <c r="I97" s="2">
        <v>-4.7000000000000002E-3</v>
      </c>
      <c r="J97">
        <v>2633.4937</v>
      </c>
      <c r="L97">
        <f t="shared" si="3"/>
        <v>-6.9499999999999996E-3</v>
      </c>
      <c r="M97" s="9">
        <f t="shared" si="4"/>
        <v>0.29415305524825947</v>
      </c>
    </row>
    <row r="98" spans="1:13" x14ac:dyDescent="0.25">
      <c r="A98" s="2"/>
      <c r="B98" s="2">
        <v>96</v>
      </c>
      <c r="C98">
        <v>14.358700000000001</v>
      </c>
      <c r="D98">
        <v>-5.3E-3</v>
      </c>
      <c r="E98">
        <v>2661.4937</v>
      </c>
      <c r="F98" s="1"/>
      <c r="G98" s="2">
        <v>96</v>
      </c>
      <c r="H98" s="2">
        <v>-13.638999999999999</v>
      </c>
      <c r="I98" s="2">
        <v>-4.4000000000000003E-3</v>
      </c>
      <c r="J98">
        <v>2661.4942999999998</v>
      </c>
      <c r="L98">
        <f t="shared" si="3"/>
        <v>-4.8500000000000001E-3</v>
      </c>
      <c r="M98" s="9">
        <f t="shared" si="4"/>
        <v>0.38496453439187867</v>
      </c>
    </row>
    <row r="99" spans="1:13" x14ac:dyDescent="0.25">
      <c r="A99" s="2"/>
      <c r="B99" s="2">
        <v>97</v>
      </c>
      <c r="C99">
        <v>14.360200000000001</v>
      </c>
      <c r="D99">
        <v>-1.0999999999999999E-2</v>
      </c>
      <c r="E99">
        <v>2689.4929999999999</v>
      </c>
      <c r="F99" s="1"/>
      <c r="G99" s="2">
        <v>97</v>
      </c>
      <c r="H99" s="2">
        <v>-13.638199999999999</v>
      </c>
      <c r="I99" s="2">
        <v>-7.6E-3</v>
      </c>
      <c r="J99">
        <v>2689.4942000000001</v>
      </c>
      <c r="L99">
        <f t="shared" si="3"/>
        <v>-9.2999999999999992E-3</v>
      </c>
      <c r="M99" s="9">
        <f t="shared" si="4"/>
        <v>0.21790199778746669</v>
      </c>
    </row>
    <row r="100" spans="1:13" x14ac:dyDescent="0.25">
      <c r="A100" s="2"/>
      <c r="B100" s="2">
        <v>98</v>
      </c>
      <c r="C100">
        <v>14.3606</v>
      </c>
      <c r="D100">
        <v>-5.0000000000000001E-3</v>
      </c>
      <c r="E100">
        <v>2717.4940000000001</v>
      </c>
      <c r="F100" s="1"/>
      <c r="G100" s="2">
        <v>98</v>
      </c>
      <c r="H100" s="2">
        <v>-13.6374</v>
      </c>
      <c r="I100" s="2">
        <v>-3.3E-3</v>
      </c>
      <c r="J100">
        <v>2717.4947999999999</v>
      </c>
      <c r="L100">
        <f t="shared" si="3"/>
        <v>-4.15E-3</v>
      </c>
      <c r="M100" s="9">
        <f t="shared" si="4"/>
        <v>0.42879221708856652</v>
      </c>
    </row>
    <row r="101" spans="1:13" x14ac:dyDescent="0.25">
      <c r="A101" s="2"/>
      <c r="B101" s="2">
        <v>99</v>
      </c>
      <c r="C101">
        <v>14.3614</v>
      </c>
      <c r="D101">
        <v>-1.04E-2</v>
      </c>
      <c r="E101">
        <v>2745.4933000000001</v>
      </c>
      <c r="F101" s="1"/>
      <c r="G101" s="2">
        <v>99</v>
      </c>
      <c r="H101" s="2">
        <v>-13.636100000000001</v>
      </c>
      <c r="I101" s="2">
        <v>-4.0000000000000001E-3</v>
      </c>
      <c r="J101">
        <v>2745.4946</v>
      </c>
      <c r="L101">
        <f t="shared" si="3"/>
        <v>-7.1999999999999998E-3</v>
      </c>
      <c r="M101" s="9">
        <f t="shared" si="4"/>
        <v>0.316847790720375</v>
      </c>
    </row>
    <row r="102" spans="1:13" x14ac:dyDescent="0.25">
      <c r="A102" s="2"/>
      <c r="B102" s="2">
        <v>100</v>
      </c>
      <c r="C102">
        <v>14.363200000000001</v>
      </c>
      <c r="D102">
        <v>-4.8999999999999998E-3</v>
      </c>
      <c r="E102">
        <v>2773.4940999999999</v>
      </c>
      <c r="F102" s="1"/>
      <c r="G102" s="2">
        <v>100</v>
      </c>
      <c r="H102" s="2">
        <v>-13.634499999999999</v>
      </c>
      <c r="I102" s="2">
        <v>-4.4000000000000003E-3</v>
      </c>
      <c r="J102">
        <v>2773.4946</v>
      </c>
      <c r="L102">
        <f t="shared" si="3"/>
        <v>-4.6499999999999996E-3</v>
      </c>
      <c r="M102" s="9">
        <f t="shared" si="4"/>
        <v>0.42537580529706531</v>
      </c>
    </row>
    <row r="103" spans="1:13" x14ac:dyDescent="0.25">
      <c r="A103" s="2"/>
      <c r="B103" s="2">
        <v>101</v>
      </c>
      <c r="C103">
        <v>14.3635</v>
      </c>
      <c r="D103">
        <v>-4.4999999999999997E-3</v>
      </c>
      <c r="E103">
        <v>2801.4942999999998</v>
      </c>
      <c r="F103" s="1"/>
      <c r="G103" s="2">
        <v>101</v>
      </c>
      <c r="H103" s="2">
        <v>-13.6342</v>
      </c>
      <c r="I103" s="2">
        <v>-2.0000000000000001E-4</v>
      </c>
      <c r="J103">
        <v>2801.4942999999998</v>
      </c>
      <c r="L103">
        <f t="shared" si="3"/>
        <v>-2.3499999999999997E-3</v>
      </c>
      <c r="M103" s="9">
        <f t="shared" si="4"/>
        <v>0.52406130018871622</v>
      </c>
    </row>
    <row r="104" spans="1:13" x14ac:dyDescent="0.25">
      <c r="A104" s="2"/>
      <c r="B104" s="2">
        <v>102</v>
      </c>
      <c r="C104">
        <v>14.3645</v>
      </c>
      <c r="D104">
        <v>-2.5000000000000001E-3</v>
      </c>
      <c r="E104">
        <v>2829.4938000000002</v>
      </c>
      <c r="F104" s="1"/>
      <c r="G104" s="2">
        <v>102</v>
      </c>
      <c r="H104" s="2">
        <v>-13.6333</v>
      </c>
      <c r="I104" s="2">
        <v>-2.0000000000000001E-4</v>
      </c>
      <c r="J104">
        <v>2829.4947999999999</v>
      </c>
      <c r="L104">
        <f t="shared" si="3"/>
        <v>-1.3500000000000001E-3</v>
      </c>
      <c r="M104" s="9">
        <f t="shared" si="4"/>
        <v>0.57156569271816238</v>
      </c>
    </row>
    <row r="105" spans="1:13" x14ac:dyDescent="0.25">
      <c r="A105" s="2"/>
      <c r="B105" s="2">
        <v>103</v>
      </c>
      <c r="C105">
        <v>14.366</v>
      </c>
      <c r="D105">
        <v>-5.0000000000000001E-3</v>
      </c>
      <c r="E105">
        <v>2857.4947999999999</v>
      </c>
      <c r="F105" s="1"/>
      <c r="G105" s="2">
        <v>103</v>
      </c>
      <c r="H105" s="2">
        <v>-13.6326</v>
      </c>
      <c r="I105" s="2">
        <v>-2.3999999999999998E-3</v>
      </c>
      <c r="J105">
        <v>2857.4951999999998</v>
      </c>
      <c r="L105">
        <f t="shared" si="3"/>
        <v>-3.7000000000000002E-3</v>
      </c>
      <c r="M105" s="9">
        <f t="shared" si="4"/>
        <v>0.48718032146808105</v>
      </c>
    </row>
    <row r="106" spans="1:13" x14ac:dyDescent="0.25">
      <c r="A106" s="2"/>
      <c r="B106" s="2">
        <v>104</v>
      </c>
      <c r="C106">
        <v>14.3667</v>
      </c>
      <c r="D106">
        <v>1.9E-3</v>
      </c>
      <c r="E106">
        <v>2885.4947000000002</v>
      </c>
      <c r="F106" s="1"/>
      <c r="G106" s="2">
        <v>104</v>
      </c>
      <c r="H106" s="2">
        <v>-13.632</v>
      </c>
      <c r="I106" s="2">
        <v>1.6999999999999999E-3</v>
      </c>
      <c r="J106">
        <v>2885.4953</v>
      </c>
      <c r="L106">
        <f t="shared" si="3"/>
        <v>1.8E-3</v>
      </c>
      <c r="M106" s="9">
        <f t="shared" si="4"/>
        <v>0.71185006832823594</v>
      </c>
    </row>
    <row r="107" spans="1:13" x14ac:dyDescent="0.25">
      <c r="A107" s="2"/>
      <c r="B107" s="2">
        <v>105</v>
      </c>
      <c r="C107">
        <v>14.3674</v>
      </c>
      <c r="D107">
        <v>-8.9999999999999998E-4</v>
      </c>
      <c r="E107">
        <v>2913.4944</v>
      </c>
      <c r="F107" s="1"/>
      <c r="G107" s="2">
        <v>105</v>
      </c>
      <c r="H107" s="2">
        <v>-13.6303</v>
      </c>
      <c r="I107" s="2">
        <v>5.9999999999999995E-4</v>
      </c>
      <c r="J107">
        <v>2913.4953</v>
      </c>
      <c r="L107">
        <f t="shared" si="3"/>
        <v>-1.5000000000000001E-4</v>
      </c>
      <c r="M107" s="9">
        <f t="shared" si="4"/>
        <v>0.64321272857421763</v>
      </c>
    </row>
    <row r="108" spans="1:13" x14ac:dyDescent="0.25">
      <c r="A108" s="2"/>
      <c r="B108" s="2">
        <v>106</v>
      </c>
      <c r="C108">
        <v>14.3689</v>
      </c>
      <c r="D108">
        <v>-1E-3</v>
      </c>
      <c r="E108">
        <v>2941.4947999999999</v>
      </c>
      <c r="F108" s="1"/>
      <c r="G108" s="2">
        <v>106</v>
      </c>
      <c r="H108" s="2">
        <v>-13.6294</v>
      </c>
      <c r="I108" s="2">
        <v>2.3999999999999998E-3</v>
      </c>
      <c r="J108">
        <v>2941.4949000000001</v>
      </c>
      <c r="L108">
        <f t="shared" si="3"/>
        <v>6.9999999999999988E-4</v>
      </c>
      <c r="M108" s="9">
        <f t="shared" si="4"/>
        <v>0.68481160929264007</v>
      </c>
    </row>
    <row r="109" spans="1:13" x14ac:dyDescent="0.25">
      <c r="A109" s="2"/>
      <c r="B109" s="2">
        <v>107</v>
      </c>
      <c r="C109">
        <v>14.37</v>
      </c>
      <c r="D109">
        <v>2.8999999999999998E-3</v>
      </c>
      <c r="E109">
        <v>2969.4947999999999</v>
      </c>
      <c r="F109" s="1"/>
      <c r="G109" s="2">
        <v>107</v>
      </c>
      <c r="H109" s="2">
        <v>-13.629300000000001</v>
      </c>
      <c r="I109" s="2">
        <v>7.4000000000000003E-3</v>
      </c>
      <c r="J109">
        <v>2969.4953</v>
      </c>
      <c r="L109">
        <f t="shared" si="3"/>
        <v>5.1500000000000001E-3</v>
      </c>
      <c r="M109" s="9">
        <f t="shared" si="4"/>
        <v>0.86814277347562974</v>
      </c>
    </row>
    <row r="110" spans="1:13" x14ac:dyDescent="0.25">
      <c r="A110" s="2"/>
      <c r="B110" s="2">
        <v>108</v>
      </c>
      <c r="C110">
        <v>14.3687</v>
      </c>
      <c r="D110">
        <v>3.2000000000000002E-3</v>
      </c>
      <c r="E110">
        <v>2997.4953999999998</v>
      </c>
      <c r="F110" s="1"/>
      <c r="G110" s="2">
        <v>108</v>
      </c>
      <c r="H110" s="2">
        <v>-13.628399999999999</v>
      </c>
      <c r="I110" s="2">
        <v>1.0699999999999999E-2</v>
      </c>
      <c r="J110">
        <v>2997.4955</v>
      </c>
      <c r="L110">
        <f t="shared" si="3"/>
        <v>6.9499999999999996E-3</v>
      </c>
      <c r="M110" s="9">
        <f t="shared" si="4"/>
        <v>0.94714322899720194</v>
      </c>
    </row>
    <row r="111" spans="1:13" x14ac:dyDescent="0.25">
      <c r="A111" s="2"/>
      <c r="B111" s="2">
        <v>109</v>
      </c>
      <c r="C111">
        <v>14.371</v>
      </c>
      <c r="D111">
        <v>3.8999999999999998E-3</v>
      </c>
      <c r="E111">
        <v>3025.4947000000002</v>
      </c>
      <c r="F111" s="1"/>
      <c r="G111" s="2">
        <v>109</v>
      </c>
      <c r="H111" s="2">
        <v>-13.626899999999999</v>
      </c>
      <c r="I111" s="2">
        <v>1.0500000000000001E-2</v>
      </c>
      <c r="J111">
        <v>3025.4953999999998</v>
      </c>
      <c r="L111">
        <f t="shared" si="3"/>
        <v>7.1999999999999998E-3</v>
      </c>
      <c r="M111" s="9">
        <f t="shared" si="4"/>
        <v>0.96512006247153015</v>
      </c>
    </row>
    <row r="112" spans="1:13" x14ac:dyDescent="0.25">
      <c r="A112" s="2"/>
      <c r="B112" s="2">
        <v>110</v>
      </c>
      <c r="C112">
        <v>14.370900000000001</v>
      </c>
      <c r="D112">
        <v>9.7000000000000003E-3</v>
      </c>
      <c r="E112">
        <v>3053.4956999999999</v>
      </c>
      <c r="F112" s="1"/>
      <c r="G112" s="2">
        <v>110</v>
      </c>
      <c r="H112" s="2">
        <v>-13.6266</v>
      </c>
      <c r="I112" s="2">
        <v>1.34E-2</v>
      </c>
      <c r="J112">
        <v>3053.4960000000001</v>
      </c>
      <c r="L112">
        <f t="shared" si="3"/>
        <v>1.1550000000000001E-2</v>
      </c>
      <c r="M112" s="9">
        <f t="shared" si="4"/>
        <v>1.144514218780504</v>
      </c>
    </row>
    <row r="113" spans="1:13" x14ac:dyDescent="0.25">
      <c r="A113" s="2"/>
      <c r="B113" s="2">
        <v>111</v>
      </c>
      <c r="C113">
        <v>14.373200000000001</v>
      </c>
      <c r="D113">
        <v>8.3000000000000001E-3</v>
      </c>
      <c r="E113">
        <v>3081.4949000000001</v>
      </c>
      <c r="F113" s="1"/>
      <c r="G113" s="2">
        <v>111</v>
      </c>
      <c r="H113" s="2">
        <v>-13.625999999999999</v>
      </c>
      <c r="I113" s="2">
        <v>1.03E-2</v>
      </c>
      <c r="J113">
        <v>3081.4958999999999</v>
      </c>
      <c r="L113">
        <f t="shared" si="3"/>
        <v>9.2999999999999992E-3</v>
      </c>
      <c r="M113" s="9">
        <f t="shared" si="4"/>
        <v>1.0640658554044382</v>
      </c>
    </row>
    <row r="114" spans="1:13" x14ac:dyDescent="0.25">
      <c r="A114" s="2"/>
      <c r="B114" s="2">
        <v>112</v>
      </c>
      <c r="C114">
        <v>14.3726</v>
      </c>
      <c r="D114">
        <v>1.26E-2</v>
      </c>
      <c r="E114">
        <v>3109.4951000000001</v>
      </c>
      <c r="F114" s="1"/>
      <c r="G114" s="2">
        <v>112</v>
      </c>
      <c r="H114" s="2">
        <v>-13.6257</v>
      </c>
      <c r="I114" s="2">
        <v>1.54E-2</v>
      </c>
      <c r="J114">
        <v>3109.4960999999998</v>
      </c>
      <c r="L114">
        <f t="shared" si="3"/>
        <v>1.4E-2</v>
      </c>
      <c r="M114" s="9">
        <f t="shared" si="4"/>
        <v>1.2572395392724671</v>
      </c>
    </row>
    <row r="115" spans="1:13" x14ac:dyDescent="0.25">
      <c r="A115" s="2"/>
      <c r="B115" s="2">
        <v>113</v>
      </c>
      <c r="C115">
        <v>14.3735</v>
      </c>
      <c r="D115">
        <v>8.9999999999999993E-3</v>
      </c>
      <c r="E115">
        <v>3137.4965000000002</v>
      </c>
      <c r="F115" s="1"/>
      <c r="G115" s="2">
        <v>113</v>
      </c>
      <c r="H115" s="2">
        <v>-13.623900000000001</v>
      </c>
      <c r="I115" s="2">
        <v>1.2800000000000001E-2</v>
      </c>
      <c r="J115">
        <v>3137.4958999999999</v>
      </c>
      <c r="L115">
        <f t="shared" si="3"/>
        <v>1.09E-2</v>
      </c>
      <c r="M115" s="9">
        <f t="shared" si="4"/>
        <v>1.1433266089672676</v>
      </c>
    </row>
    <row r="116" spans="1:13" x14ac:dyDescent="0.25">
      <c r="A116" s="2"/>
      <c r="B116" s="2">
        <v>114</v>
      </c>
      <c r="C116">
        <v>14.374000000000001</v>
      </c>
      <c r="D116">
        <v>1.6799999999999999E-2</v>
      </c>
      <c r="E116">
        <v>3165.4951000000001</v>
      </c>
      <c r="F116" s="1"/>
      <c r="G116" s="2">
        <v>114</v>
      </c>
      <c r="H116" s="2">
        <v>-13.6236</v>
      </c>
      <c r="I116" s="2">
        <v>2.0299999999999999E-2</v>
      </c>
      <c r="J116">
        <v>3165.4962</v>
      </c>
      <c r="L116">
        <f t="shared" si="3"/>
        <v>1.8549999999999997E-2</v>
      </c>
      <c r="M116" s="9">
        <f t="shared" si="4"/>
        <v>1.4526420251187611</v>
      </c>
    </row>
    <row r="117" spans="1:13" x14ac:dyDescent="0.25">
      <c r="A117" s="2"/>
      <c r="B117" s="2">
        <v>115</v>
      </c>
      <c r="C117">
        <v>14.375400000000001</v>
      </c>
      <c r="D117">
        <v>1.7600000000000001E-2</v>
      </c>
      <c r="E117">
        <v>3193.4956999999999</v>
      </c>
      <c r="F117" s="1"/>
      <c r="G117" s="2">
        <v>115</v>
      </c>
      <c r="H117" s="2">
        <v>-13.6221</v>
      </c>
      <c r="I117" s="2">
        <v>2.41E-2</v>
      </c>
      <c r="J117">
        <v>3193.4960000000001</v>
      </c>
      <c r="L117">
        <f t="shared" si="3"/>
        <v>2.085E-2</v>
      </c>
      <c r="M117" s="9">
        <f t="shared" si="4"/>
        <v>1.551327520010412</v>
      </c>
    </row>
    <row r="118" spans="1:13" x14ac:dyDescent="0.25">
      <c r="A118" s="2"/>
      <c r="B118" s="2">
        <v>116</v>
      </c>
      <c r="C118">
        <v>14.3764</v>
      </c>
      <c r="D118">
        <v>1.6899999999999998E-2</v>
      </c>
      <c r="E118">
        <v>3221.4956000000002</v>
      </c>
      <c r="F118" s="1"/>
      <c r="G118" s="2">
        <v>116</v>
      </c>
      <c r="H118" s="2">
        <v>-13.6221</v>
      </c>
      <c r="I118" s="2">
        <v>2.1000000000000001E-2</v>
      </c>
      <c r="J118">
        <v>3221.4967000000001</v>
      </c>
      <c r="L118">
        <f t="shared" si="3"/>
        <v>1.8950000000000002E-2</v>
      </c>
      <c r="M118" s="9">
        <f t="shared" si="4"/>
        <v>1.4846586841934017</v>
      </c>
    </row>
    <row r="119" spans="1:13" x14ac:dyDescent="0.25">
      <c r="A119" s="2"/>
      <c r="B119" s="2">
        <v>117</v>
      </c>
      <c r="C119">
        <v>14.3781</v>
      </c>
      <c r="D119">
        <v>2.5899999999999999E-2</v>
      </c>
      <c r="E119">
        <v>3249.4962</v>
      </c>
      <c r="F119" s="1"/>
      <c r="G119" s="2">
        <v>117</v>
      </c>
      <c r="H119" s="2">
        <v>-13.6204</v>
      </c>
      <c r="I119" s="2">
        <v>2.4899999999999999E-2</v>
      </c>
      <c r="J119">
        <v>3249.4960999999998</v>
      </c>
      <c r="L119">
        <f t="shared" si="3"/>
        <v>2.5399999999999999E-2</v>
      </c>
      <c r="M119" s="9">
        <f t="shared" si="4"/>
        <v>1.7467300058567059</v>
      </c>
    </row>
    <row r="120" spans="1:13" x14ac:dyDescent="0.25">
      <c r="A120" s="2"/>
      <c r="B120" s="2">
        <v>118</v>
      </c>
      <c r="C120">
        <v>14.378399999999999</v>
      </c>
      <c r="D120">
        <v>2.0799999999999999E-2</v>
      </c>
      <c r="E120">
        <v>3277.4969999999998</v>
      </c>
      <c r="F120" s="1"/>
      <c r="G120" s="2">
        <v>118</v>
      </c>
      <c r="H120" s="2">
        <v>-13.6197</v>
      </c>
      <c r="I120" s="2">
        <v>2.81E-2</v>
      </c>
      <c r="J120">
        <v>3277.4971</v>
      </c>
      <c r="L120">
        <f t="shared" si="3"/>
        <v>2.445E-2</v>
      </c>
      <c r="M120" s="9">
        <f t="shared" si="4"/>
        <v>1.7174627448428452</v>
      </c>
    </row>
    <row r="121" spans="1:13" x14ac:dyDescent="0.25">
      <c r="A121" s="2"/>
      <c r="B121" s="2">
        <v>119</v>
      </c>
      <c r="C121">
        <v>14.379799999999999</v>
      </c>
      <c r="D121">
        <v>2.6100000000000002E-2</v>
      </c>
      <c r="E121">
        <v>3305.4958999999999</v>
      </c>
      <c r="F121" s="1"/>
      <c r="G121" s="2">
        <v>119</v>
      </c>
      <c r="H121" s="2">
        <v>-13.6182</v>
      </c>
      <c r="I121" s="2">
        <v>3.5000000000000003E-2</v>
      </c>
      <c r="J121">
        <v>3305.4971999999998</v>
      </c>
      <c r="L121">
        <f t="shared" si="3"/>
        <v>3.0550000000000001E-2</v>
      </c>
      <c r="M121" s="9">
        <f t="shared" si="4"/>
        <v>1.9657545389470947</v>
      </c>
    </row>
    <row r="122" spans="1:13" x14ac:dyDescent="0.25">
      <c r="A122" s="2"/>
      <c r="B122" s="2">
        <v>120</v>
      </c>
      <c r="C122">
        <v>14.3812</v>
      </c>
      <c r="D122">
        <v>3.3300000000000003E-2</v>
      </c>
      <c r="E122">
        <v>3333.4967999999999</v>
      </c>
      <c r="F122" s="1"/>
      <c r="G122" s="2">
        <v>120</v>
      </c>
      <c r="H122" s="2">
        <v>-13.6174</v>
      </c>
      <c r="I122" s="2">
        <v>3.8800000000000001E-2</v>
      </c>
      <c r="J122">
        <v>3333.4978000000001</v>
      </c>
      <c r="L122">
        <f t="shared" si="3"/>
        <v>3.6049999999999999E-2</v>
      </c>
      <c r="M122" s="9">
        <f t="shared" si="4"/>
        <v>2.1904242858072496</v>
      </c>
    </row>
    <row r="123" spans="1:13" x14ac:dyDescent="0.25">
      <c r="A123" s="2"/>
      <c r="B123" s="2">
        <v>121</v>
      </c>
      <c r="C123">
        <v>14.382199999999999</v>
      </c>
      <c r="D123">
        <v>2.86E-2</v>
      </c>
      <c r="E123">
        <v>3360.2462999999998</v>
      </c>
      <c r="F123" s="1"/>
      <c r="G123" s="2">
        <v>121</v>
      </c>
      <c r="H123" s="2">
        <v>-13.6165</v>
      </c>
      <c r="I123" s="2">
        <v>3.6799999999999999E-2</v>
      </c>
      <c r="J123">
        <v>3360.2473</v>
      </c>
      <c r="L123">
        <f t="shared" si="3"/>
        <v>3.27E-2</v>
      </c>
      <c r="M123" s="9">
        <f t="shared" si="4"/>
        <v>2.0666688358170107</v>
      </c>
    </row>
    <row r="124" spans="1:13" x14ac:dyDescent="0.25">
      <c r="A124" s="2"/>
      <c r="B124" s="2">
        <v>122</v>
      </c>
      <c r="C124">
        <v>14.3819</v>
      </c>
      <c r="D124">
        <v>3.8399999999999997E-2</v>
      </c>
      <c r="E124">
        <v>3385.7462</v>
      </c>
      <c r="F124" s="1"/>
      <c r="G124" s="2">
        <v>122</v>
      </c>
      <c r="H124" s="2">
        <v>-13.6159</v>
      </c>
      <c r="I124" s="2">
        <v>4.4200000000000003E-2</v>
      </c>
      <c r="J124">
        <v>3385.7471</v>
      </c>
      <c r="L124">
        <f t="shared" si="3"/>
        <v>4.1300000000000003E-2</v>
      </c>
      <c r="M124" s="9">
        <f t="shared" si="4"/>
        <v>2.4133858267716537</v>
      </c>
    </row>
  </sheetData>
  <mergeCells count="3">
    <mergeCell ref="B1:E1"/>
    <mergeCell ref="G1:J1"/>
    <mergeCell ref="M1:P1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4137D5-75D9-40AD-B56A-3FE14AD3EE08}">
  <dimension ref="A1:E124"/>
  <sheetViews>
    <sheetView workbookViewId="0">
      <selection activeCell="A3" sqref="A3:E124"/>
    </sheetView>
  </sheetViews>
  <sheetFormatPr defaultRowHeight="15" x14ac:dyDescent="0.25"/>
  <cols>
    <col min="2" max="2" width="9.140625" style="1"/>
    <col min="3" max="5" width="9.140625" style="2"/>
  </cols>
  <sheetData>
    <row r="1" spans="1:5" x14ac:dyDescent="0.25">
      <c r="A1" s="1"/>
      <c r="B1" s="7" t="s">
        <v>3</v>
      </c>
      <c r="C1" s="7"/>
      <c r="D1" s="7"/>
      <c r="E1" s="7"/>
    </row>
    <row r="2" spans="1:5" x14ac:dyDescent="0.25">
      <c r="B2" s="1" t="s">
        <v>0</v>
      </c>
      <c r="C2" s="2" t="s">
        <v>8</v>
      </c>
      <c r="D2" s="2" t="s">
        <v>9</v>
      </c>
      <c r="E2" s="2" t="s">
        <v>10</v>
      </c>
    </row>
    <row r="3" spans="1:5" x14ac:dyDescent="0.25">
      <c r="B3" s="1">
        <v>1</v>
      </c>
      <c r="C3" s="2">
        <v>0.23050000000000001</v>
      </c>
      <c r="D3" s="2">
        <v>-9.9753000000000007</v>
      </c>
      <c r="E3" s="2">
        <v>5.2522000000000002</v>
      </c>
    </row>
    <row r="4" spans="1:5" x14ac:dyDescent="0.25">
      <c r="B4" s="1">
        <v>2</v>
      </c>
      <c r="C4" s="2">
        <v>0.24679999999999999</v>
      </c>
      <c r="D4" s="2">
        <v>-9.9765999999999995</v>
      </c>
      <c r="E4" s="2">
        <v>30.750699999999998</v>
      </c>
    </row>
    <row r="5" spans="1:5" x14ac:dyDescent="0.25">
      <c r="B5" s="1">
        <v>3</v>
      </c>
      <c r="C5" s="2">
        <v>0.2737</v>
      </c>
      <c r="D5" s="2">
        <v>-9.9504999999999999</v>
      </c>
      <c r="E5" s="2">
        <v>57.482300000000002</v>
      </c>
    </row>
    <row r="6" spans="1:5" x14ac:dyDescent="0.25">
      <c r="B6" s="1">
        <v>4</v>
      </c>
      <c r="C6" s="2">
        <v>0.25800000000000001</v>
      </c>
      <c r="D6" s="2">
        <v>-9.9498999999999995</v>
      </c>
      <c r="E6" s="2">
        <v>85.482200000000006</v>
      </c>
    </row>
    <row r="7" spans="1:5" x14ac:dyDescent="0.25">
      <c r="B7" s="1">
        <v>5</v>
      </c>
      <c r="C7" s="2">
        <v>0.25509999999999999</v>
      </c>
      <c r="D7" s="2">
        <v>-9.9495000000000005</v>
      </c>
      <c r="E7" s="2">
        <v>113.482</v>
      </c>
    </row>
    <row r="8" spans="1:5" x14ac:dyDescent="0.25">
      <c r="B8" s="1">
        <v>6</v>
      </c>
      <c r="C8" s="2">
        <v>0.21379999999999999</v>
      </c>
      <c r="D8" s="2">
        <v>-9.9487000000000005</v>
      </c>
      <c r="E8" s="2">
        <v>141.48310000000001</v>
      </c>
    </row>
    <row r="9" spans="1:5" x14ac:dyDescent="0.25">
      <c r="B9" s="1">
        <v>7</v>
      </c>
      <c r="C9" s="2">
        <v>0.20780000000000001</v>
      </c>
      <c r="D9" s="2">
        <v>-9.9488000000000003</v>
      </c>
      <c r="E9" s="2">
        <v>169.48269999999999</v>
      </c>
    </row>
    <row r="10" spans="1:5" x14ac:dyDescent="0.25">
      <c r="B10" s="1">
        <v>8</v>
      </c>
      <c r="C10" s="2">
        <v>0.2195</v>
      </c>
      <c r="D10" s="2">
        <v>-9.9489000000000001</v>
      </c>
      <c r="E10" s="2">
        <v>197.48339999999999</v>
      </c>
    </row>
    <row r="11" spans="1:5" x14ac:dyDescent="0.25">
      <c r="B11" s="1">
        <v>9</v>
      </c>
      <c r="C11" s="2">
        <v>0.20710000000000001</v>
      </c>
      <c r="D11" s="2">
        <v>-9.9487000000000005</v>
      </c>
      <c r="E11" s="2">
        <v>225.48220000000001</v>
      </c>
    </row>
    <row r="12" spans="1:5" x14ac:dyDescent="0.25">
      <c r="B12" s="1">
        <v>10</v>
      </c>
      <c r="C12" s="2">
        <v>0.16270000000000001</v>
      </c>
      <c r="D12" s="2">
        <v>-9.9487000000000005</v>
      </c>
      <c r="E12" s="2">
        <v>253.48390000000001</v>
      </c>
    </row>
    <row r="13" spans="1:5" x14ac:dyDescent="0.25">
      <c r="B13" s="1">
        <v>11</v>
      </c>
      <c r="C13" s="2">
        <v>0.16520000000000001</v>
      </c>
      <c r="D13" s="2">
        <v>-9.9488000000000003</v>
      </c>
      <c r="E13" s="2">
        <v>281.48329999999999</v>
      </c>
    </row>
    <row r="14" spans="1:5" x14ac:dyDescent="0.25">
      <c r="B14" s="1">
        <v>12</v>
      </c>
      <c r="C14" s="2">
        <v>0.18090000000000001</v>
      </c>
      <c r="D14" s="2">
        <v>-9.9502000000000006</v>
      </c>
      <c r="E14" s="2">
        <v>309.48349999999999</v>
      </c>
    </row>
    <row r="15" spans="1:5" x14ac:dyDescent="0.25">
      <c r="B15" s="1">
        <v>13</v>
      </c>
      <c r="C15" s="2">
        <v>0.1585</v>
      </c>
      <c r="D15" s="2">
        <v>-9.9481999999999999</v>
      </c>
      <c r="E15" s="2">
        <v>337.48379999999997</v>
      </c>
    </row>
    <row r="16" spans="1:5" x14ac:dyDescent="0.25">
      <c r="B16" s="1">
        <v>14</v>
      </c>
      <c r="C16" s="2">
        <v>0.14149999999999999</v>
      </c>
      <c r="D16" s="2">
        <v>-9.9475999999999996</v>
      </c>
      <c r="E16" s="2">
        <v>365.4837</v>
      </c>
    </row>
    <row r="17" spans="2:5" x14ac:dyDescent="0.25">
      <c r="B17" s="1">
        <v>15</v>
      </c>
      <c r="C17" s="2">
        <v>0.14599999999999999</v>
      </c>
      <c r="D17" s="2">
        <v>-9.9498999999999995</v>
      </c>
      <c r="E17" s="2">
        <v>393.4837</v>
      </c>
    </row>
    <row r="18" spans="2:5" x14ac:dyDescent="0.25">
      <c r="B18" s="1">
        <v>16</v>
      </c>
      <c r="C18" s="2">
        <v>0.104</v>
      </c>
      <c r="D18" s="2">
        <v>-9.9479000000000006</v>
      </c>
      <c r="E18" s="2">
        <v>421.48469999999998</v>
      </c>
    </row>
    <row r="19" spans="2:5" x14ac:dyDescent="0.25">
      <c r="B19" s="1">
        <v>17</v>
      </c>
      <c r="C19" s="2">
        <v>9.8500000000000004E-2</v>
      </c>
      <c r="D19" s="2">
        <v>-9.9488000000000003</v>
      </c>
      <c r="E19" s="2">
        <v>449.4846</v>
      </c>
    </row>
    <row r="20" spans="2:5" x14ac:dyDescent="0.25">
      <c r="B20" s="1">
        <v>18</v>
      </c>
      <c r="C20" s="2">
        <v>6.0499999999999998E-2</v>
      </c>
      <c r="D20" s="2">
        <v>-9.9475999999999996</v>
      </c>
      <c r="E20" s="2">
        <v>477.48450000000003</v>
      </c>
    </row>
    <row r="21" spans="2:5" x14ac:dyDescent="0.25">
      <c r="B21" s="1">
        <v>19</v>
      </c>
      <c r="C21" s="2">
        <v>9.6000000000000002E-2</v>
      </c>
      <c r="D21" s="2">
        <v>-9.9479000000000006</v>
      </c>
      <c r="E21" s="2">
        <v>505.48390000000001</v>
      </c>
    </row>
    <row r="22" spans="2:5" x14ac:dyDescent="0.25">
      <c r="B22" s="1">
        <v>20</v>
      </c>
      <c r="C22" s="2">
        <v>3.3000000000000002E-2</v>
      </c>
      <c r="D22" s="2">
        <v>-9.9475999999999996</v>
      </c>
      <c r="E22" s="2">
        <v>533.48479999999995</v>
      </c>
    </row>
    <row r="23" spans="2:5" x14ac:dyDescent="0.25">
      <c r="B23" s="1">
        <v>21</v>
      </c>
      <c r="C23" s="2">
        <v>8.1699999999999995E-2</v>
      </c>
      <c r="D23" s="2">
        <v>-9.9475999999999996</v>
      </c>
      <c r="E23" s="2">
        <v>561.48440000000005</v>
      </c>
    </row>
    <row r="24" spans="2:5" x14ac:dyDescent="0.25">
      <c r="B24" s="1">
        <v>22</v>
      </c>
      <c r="C24" s="2">
        <v>1.55E-2</v>
      </c>
      <c r="D24" s="2">
        <v>-9.9467999999999996</v>
      </c>
      <c r="E24" s="2">
        <v>589.4855</v>
      </c>
    </row>
    <row r="25" spans="2:5" x14ac:dyDescent="0.25">
      <c r="B25" s="1">
        <v>23</v>
      </c>
      <c r="C25" s="2">
        <v>3.1800000000000002E-2</v>
      </c>
      <c r="D25" s="2">
        <v>-9.9469999999999992</v>
      </c>
      <c r="E25" s="2">
        <v>617.48469999999998</v>
      </c>
    </row>
    <row r="26" spans="2:5" x14ac:dyDescent="0.25">
      <c r="B26" s="1">
        <v>24</v>
      </c>
      <c r="C26" s="2">
        <v>0.01</v>
      </c>
      <c r="D26" s="2">
        <v>-9.9461999999999993</v>
      </c>
      <c r="E26" s="2">
        <v>645.48540000000003</v>
      </c>
    </row>
    <row r="27" spans="2:5" x14ac:dyDescent="0.25">
      <c r="B27" s="1">
        <v>25</v>
      </c>
      <c r="C27" s="2">
        <v>-1.6199999999999999E-2</v>
      </c>
      <c r="D27" s="2">
        <v>-9.9468999999999994</v>
      </c>
      <c r="E27" s="2">
        <v>673.48469999999998</v>
      </c>
    </row>
    <row r="28" spans="2:5" x14ac:dyDescent="0.25">
      <c r="B28" s="1">
        <v>26</v>
      </c>
      <c r="C28" s="2">
        <v>0</v>
      </c>
      <c r="D28" s="2">
        <v>-9.9459999999999997</v>
      </c>
      <c r="E28" s="2">
        <v>701.48530000000005</v>
      </c>
    </row>
    <row r="29" spans="2:5" x14ac:dyDescent="0.25">
      <c r="B29" s="1">
        <v>27</v>
      </c>
      <c r="C29" s="2">
        <v>-2.92E-2</v>
      </c>
      <c r="D29" s="2">
        <v>-9.9474999999999998</v>
      </c>
      <c r="E29" s="2">
        <v>729.48519999999996</v>
      </c>
    </row>
    <row r="30" spans="2:5" x14ac:dyDescent="0.25">
      <c r="B30" s="1">
        <v>28</v>
      </c>
      <c r="C30" s="2">
        <v>-3.2000000000000001E-2</v>
      </c>
      <c r="D30" s="2">
        <v>-9.9465000000000003</v>
      </c>
      <c r="E30" s="2">
        <v>757.48599999999999</v>
      </c>
    </row>
    <row r="31" spans="2:5" x14ac:dyDescent="0.25">
      <c r="B31" s="1">
        <v>29</v>
      </c>
      <c r="C31" s="2">
        <v>-4.3900000000000002E-2</v>
      </c>
      <c r="D31" s="2">
        <v>-9.9471000000000007</v>
      </c>
      <c r="E31" s="2">
        <v>785.4855</v>
      </c>
    </row>
    <row r="32" spans="2:5" x14ac:dyDescent="0.25">
      <c r="B32" s="1">
        <v>30</v>
      </c>
      <c r="C32" s="2">
        <v>-2.9399999999999999E-2</v>
      </c>
      <c r="D32" s="2">
        <v>-9.9466000000000001</v>
      </c>
      <c r="E32" s="2">
        <v>813.48620000000005</v>
      </c>
    </row>
    <row r="33" spans="2:5" x14ac:dyDescent="0.25">
      <c r="B33" s="1">
        <v>31</v>
      </c>
      <c r="C33" s="2">
        <v>-2.06E-2</v>
      </c>
      <c r="D33" s="2">
        <v>-9.9465000000000003</v>
      </c>
      <c r="E33" s="2">
        <v>841.4855</v>
      </c>
    </row>
    <row r="34" spans="2:5" x14ac:dyDescent="0.25">
      <c r="B34" s="1">
        <v>32</v>
      </c>
      <c r="C34" s="2">
        <v>-4.6300000000000001E-2</v>
      </c>
      <c r="D34" s="2">
        <v>-9.9465000000000003</v>
      </c>
      <c r="E34" s="2">
        <v>869.48680000000002</v>
      </c>
    </row>
    <row r="35" spans="2:5" x14ac:dyDescent="0.25">
      <c r="B35" s="1">
        <v>33</v>
      </c>
      <c r="C35" s="2">
        <v>-6.4100000000000004E-2</v>
      </c>
      <c r="D35" s="2">
        <v>-9.9467999999999996</v>
      </c>
      <c r="E35" s="2">
        <v>897.48590000000002</v>
      </c>
    </row>
    <row r="36" spans="2:5" x14ac:dyDescent="0.25">
      <c r="B36" s="1">
        <v>34</v>
      </c>
      <c r="C36" s="2">
        <v>-8.43E-2</v>
      </c>
      <c r="D36" s="2">
        <v>-9.9465000000000003</v>
      </c>
      <c r="E36" s="2">
        <v>925.48689999999999</v>
      </c>
    </row>
    <row r="37" spans="2:5" x14ac:dyDescent="0.25">
      <c r="B37" s="1">
        <v>35</v>
      </c>
      <c r="C37" s="2">
        <v>-8.48E-2</v>
      </c>
      <c r="D37" s="2">
        <v>-9.9463000000000008</v>
      </c>
      <c r="E37" s="2">
        <v>953.48569999999995</v>
      </c>
    </row>
    <row r="38" spans="2:5" x14ac:dyDescent="0.25">
      <c r="B38" s="1">
        <v>36</v>
      </c>
      <c r="C38" s="2">
        <v>-4.6699999999999998E-2</v>
      </c>
      <c r="D38" s="2">
        <v>-9.9463000000000008</v>
      </c>
      <c r="E38" s="2">
        <v>981.48710000000005</v>
      </c>
    </row>
    <row r="39" spans="2:5" x14ac:dyDescent="0.25">
      <c r="B39" s="1">
        <v>37</v>
      </c>
      <c r="C39" s="2">
        <v>-5.6099999999999997E-2</v>
      </c>
      <c r="D39" s="2">
        <v>-9.9460999999999995</v>
      </c>
      <c r="E39" s="2">
        <v>1009.4863</v>
      </c>
    </row>
    <row r="40" spans="2:5" x14ac:dyDescent="0.25">
      <c r="B40" s="1">
        <v>38</v>
      </c>
      <c r="C40" s="2">
        <v>-9.7299999999999998E-2</v>
      </c>
      <c r="D40" s="2">
        <v>-9.9457000000000004</v>
      </c>
      <c r="E40" s="2">
        <v>1037.4867999999999</v>
      </c>
    </row>
    <row r="41" spans="2:5" x14ac:dyDescent="0.25">
      <c r="B41" s="1">
        <v>39</v>
      </c>
      <c r="C41" s="2">
        <v>-8.2500000000000004E-2</v>
      </c>
      <c r="D41" s="2">
        <v>-9.9459999999999997</v>
      </c>
      <c r="E41" s="2">
        <v>1065.4866</v>
      </c>
    </row>
    <row r="42" spans="2:5" x14ac:dyDescent="0.25">
      <c r="B42" s="1">
        <v>40</v>
      </c>
      <c r="C42" s="2">
        <v>-0.1132</v>
      </c>
      <c r="D42" s="2">
        <v>-9.9458000000000002</v>
      </c>
      <c r="E42" s="2">
        <v>1093.4873</v>
      </c>
    </row>
    <row r="43" spans="2:5" x14ac:dyDescent="0.25">
      <c r="B43" s="1">
        <v>41</v>
      </c>
      <c r="C43" s="2">
        <v>-0.1255</v>
      </c>
      <c r="D43" s="2">
        <v>-9.9456000000000007</v>
      </c>
      <c r="E43" s="2">
        <v>1121.4866</v>
      </c>
    </row>
    <row r="44" spans="2:5" x14ac:dyDescent="0.25">
      <c r="B44" s="1">
        <v>42</v>
      </c>
      <c r="C44" s="2">
        <v>-0.13389999999999999</v>
      </c>
      <c r="D44" s="2">
        <v>-9.9453999999999994</v>
      </c>
      <c r="E44" s="2">
        <v>1149.4875</v>
      </c>
    </row>
    <row r="45" spans="2:5" x14ac:dyDescent="0.25">
      <c r="B45" s="1">
        <v>43</v>
      </c>
      <c r="C45" s="2">
        <v>-2.7900000000000001E-2</v>
      </c>
      <c r="D45" s="2">
        <v>-9.9452999999999996</v>
      </c>
      <c r="E45" s="2">
        <v>1177.4869000000001</v>
      </c>
    </row>
    <row r="46" spans="2:5" x14ac:dyDescent="0.25">
      <c r="B46" s="1">
        <v>44</v>
      </c>
      <c r="C46" s="2">
        <v>-2.98E-2</v>
      </c>
      <c r="D46" s="2">
        <v>-9.9452999999999996</v>
      </c>
      <c r="E46" s="2">
        <v>1205.4880000000001</v>
      </c>
    </row>
    <row r="47" spans="2:5" x14ac:dyDescent="0.25">
      <c r="B47" s="1">
        <v>45</v>
      </c>
      <c r="C47" s="2">
        <v>-6.3500000000000001E-2</v>
      </c>
      <c r="D47" s="2">
        <v>-9.9452999999999996</v>
      </c>
      <c r="E47" s="2">
        <v>1233.4873</v>
      </c>
    </row>
    <row r="48" spans="2:5" x14ac:dyDescent="0.25">
      <c r="B48" s="1">
        <v>46</v>
      </c>
      <c r="C48" s="2">
        <v>-8.2199999999999995E-2</v>
      </c>
      <c r="D48" s="2">
        <v>-9.9452999999999996</v>
      </c>
      <c r="E48" s="2">
        <v>1261.4875999999999</v>
      </c>
    </row>
    <row r="49" spans="2:5" x14ac:dyDescent="0.25">
      <c r="B49" s="1">
        <v>47</v>
      </c>
      <c r="C49" s="2">
        <v>-8.77E-2</v>
      </c>
      <c r="D49" s="2">
        <v>-9.9448000000000008</v>
      </c>
      <c r="E49" s="2">
        <v>1289.4874</v>
      </c>
    </row>
    <row r="50" spans="2:5" x14ac:dyDescent="0.25">
      <c r="B50" s="1">
        <v>48</v>
      </c>
      <c r="C50" s="2">
        <v>-8.4000000000000005E-2</v>
      </c>
      <c r="D50" s="2">
        <v>-9.9449000000000005</v>
      </c>
      <c r="E50" s="2">
        <v>1317.4882</v>
      </c>
    </row>
    <row r="51" spans="2:5" x14ac:dyDescent="0.25">
      <c r="B51" s="1">
        <v>49</v>
      </c>
      <c r="C51" s="2">
        <v>-7.7100000000000002E-2</v>
      </c>
      <c r="D51" s="2">
        <v>-9.9441000000000006</v>
      </c>
      <c r="E51" s="2">
        <v>1345.4882</v>
      </c>
    </row>
    <row r="52" spans="2:5" x14ac:dyDescent="0.25">
      <c r="B52" s="1">
        <v>50</v>
      </c>
      <c r="C52" s="2">
        <v>-3.7699999999999997E-2</v>
      </c>
      <c r="D52" s="2">
        <v>-9.9444999999999997</v>
      </c>
      <c r="E52" s="2">
        <v>1373.4888000000001</v>
      </c>
    </row>
    <row r="53" spans="2:5" x14ac:dyDescent="0.25">
      <c r="B53" s="1">
        <v>51</v>
      </c>
      <c r="C53" s="2">
        <v>-9.2299999999999993E-2</v>
      </c>
      <c r="D53" s="2">
        <v>-9.9442000000000004</v>
      </c>
      <c r="E53" s="2">
        <v>1401.4879000000001</v>
      </c>
    </row>
    <row r="54" spans="2:5" x14ac:dyDescent="0.25">
      <c r="B54" s="1">
        <v>52</v>
      </c>
      <c r="C54" s="2">
        <v>-7.46E-2</v>
      </c>
      <c r="D54" s="2">
        <v>-9.9443000000000001</v>
      </c>
      <c r="E54" s="2">
        <v>1429.4891</v>
      </c>
    </row>
    <row r="55" spans="2:5" x14ac:dyDescent="0.25">
      <c r="B55" s="1">
        <v>53</v>
      </c>
      <c r="C55" s="2">
        <v>-0.125</v>
      </c>
      <c r="D55" s="2">
        <v>-9.9441000000000006</v>
      </c>
      <c r="E55" s="2">
        <v>1457.4875999999999</v>
      </c>
    </row>
    <row r="56" spans="2:5" x14ac:dyDescent="0.25">
      <c r="B56" s="1">
        <v>54</v>
      </c>
      <c r="C56" s="2">
        <v>-8.5500000000000007E-2</v>
      </c>
      <c r="D56" s="2">
        <v>-9.9437999999999995</v>
      </c>
      <c r="E56" s="2">
        <v>1485.4893999999999</v>
      </c>
    </row>
    <row r="57" spans="2:5" x14ac:dyDescent="0.25">
      <c r="B57" s="1">
        <v>55</v>
      </c>
      <c r="C57" s="2">
        <v>-9.2899999999999996E-2</v>
      </c>
      <c r="D57" s="2">
        <v>-9.9441000000000006</v>
      </c>
      <c r="E57" s="2">
        <v>1513.4884999999999</v>
      </c>
    </row>
    <row r="58" spans="2:5" x14ac:dyDescent="0.25">
      <c r="B58" s="1">
        <v>56</v>
      </c>
      <c r="C58" s="2">
        <v>-0.11219999999999999</v>
      </c>
      <c r="D58" s="2">
        <v>-9.9433000000000007</v>
      </c>
      <c r="E58" s="2">
        <v>1541.4887000000001</v>
      </c>
    </row>
    <row r="59" spans="2:5" x14ac:dyDescent="0.25">
      <c r="B59" s="1">
        <v>57</v>
      </c>
      <c r="C59" s="2">
        <v>-0.12280000000000001</v>
      </c>
      <c r="D59" s="2">
        <v>-9.9453999999999994</v>
      </c>
      <c r="E59" s="2">
        <v>1569.489</v>
      </c>
    </row>
    <row r="60" spans="2:5" x14ac:dyDescent="0.25">
      <c r="B60" s="1">
        <v>58</v>
      </c>
      <c r="C60" s="2">
        <v>-0.1057</v>
      </c>
      <c r="D60" s="2">
        <v>-9.9448000000000008</v>
      </c>
      <c r="E60" s="2">
        <v>1597.4894999999999</v>
      </c>
    </row>
    <row r="61" spans="2:5" x14ac:dyDescent="0.25">
      <c r="B61" s="1">
        <v>59</v>
      </c>
      <c r="C61" s="2">
        <v>-7.5399999999999995E-2</v>
      </c>
      <c r="D61" s="2">
        <v>-9.9435000000000002</v>
      </c>
      <c r="E61" s="2">
        <v>1625.4891</v>
      </c>
    </row>
    <row r="62" spans="2:5" x14ac:dyDescent="0.25">
      <c r="B62" s="1">
        <v>60</v>
      </c>
      <c r="C62" s="2">
        <v>-0.13739999999999999</v>
      </c>
      <c r="D62" s="2">
        <v>-9.9428000000000001</v>
      </c>
      <c r="E62" s="2">
        <v>1653.4902999999999</v>
      </c>
    </row>
    <row r="63" spans="2:5" x14ac:dyDescent="0.25">
      <c r="B63" s="1">
        <v>61</v>
      </c>
      <c r="C63" s="2">
        <v>-8.8599999999999998E-2</v>
      </c>
      <c r="D63" s="2">
        <v>-9.9433000000000007</v>
      </c>
      <c r="E63" s="2">
        <v>1681.489</v>
      </c>
    </row>
    <row r="64" spans="2:5" x14ac:dyDescent="0.25">
      <c r="B64" s="1">
        <v>62</v>
      </c>
      <c r="C64" s="2">
        <v>-0.13569999999999999</v>
      </c>
      <c r="D64" s="2">
        <v>-9.9423999999999992</v>
      </c>
      <c r="E64" s="2">
        <v>1709.4901</v>
      </c>
    </row>
    <row r="65" spans="2:5" x14ac:dyDescent="0.25">
      <c r="B65" s="1">
        <v>63</v>
      </c>
      <c r="C65" s="2">
        <v>-0.13969999999999999</v>
      </c>
      <c r="D65" s="2">
        <v>-9.9428000000000001</v>
      </c>
      <c r="E65" s="2">
        <v>1737.4897000000001</v>
      </c>
    </row>
    <row r="66" spans="2:5" x14ac:dyDescent="0.25">
      <c r="B66" s="1">
        <v>64</v>
      </c>
      <c r="C66" s="2">
        <v>-0.12920000000000001</v>
      </c>
      <c r="D66" s="2">
        <v>-9.9420999999999999</v>
      </c>
      <c r="E66" s="2">
        <v>1765.49</v>
      </c>
    </row>
    <row r="67" spans="2:5" x14ac:dyDescent="0.25">
      <c r="B67" s="1">
        <v>65</v>
      </c>
      <c r="C67" s="2">
        <v>-0.1133</v>
      </c>
      <c r="D67" s="2">
        <v>-9.9431999999999992</v>
      </c>
      <c r="E67" s="2">
        <v>1793.4898000000001</v>
      </c>
    </row>
    <row r="68" spans="2:5" x14ac:dyDescent="0.25">
      <c r="B68" s="1">
        <v>66</v>
      </c>
      <c r="C68" s="2">
        <v>-9.1200000000000003E-2</v>
      </c>
      <c r="D68" s="2">
        <v>-9.9428999999999998</v>
      </c>
      <c r="E68" s="2">
        <v>1821.4905000000001</v>
      </c>
    </row>
    <row r="69" spans="2:5" x14ac:dyDescent="0.25">
      <c r="B69" s="1">
        <v>67</v>
      </c>
      <c r="C69" s="2">
        <v>-0.1439</v>
      </c>
      <c r="D69" s="2">
        <v>-9.9425000000000008</v>
      </c>
      <c r="E69" s="2">
        <v>1849.4903999999999</v>
      </c>
    </row>
    <row r="70" spans="2:5" x14ac:dyDescent="0.25">
      <c r="B70" s="1">
        <v>68</v>
      </c>
      <c r="C70" s="2">
        <v>-0.17710000000000001</v>
      </c>
      <c r="D70" s="2">
        <v>-9.9426000000000005</v>
      </c>
      <c r="E70" s="2">
        <v>1877.4906000000001</v>
      </c>
    </row>
    <row r="71" spans="2:5" x14ac:dyDescent="0.25">
      <c r="B71" s="1">
        <v>69</v>
      </c>
      <c r="C71" s="2">
        <v>-0.16489999999999999</v>
      </c>
      <c r="D71" s="2">
        <v>-9.9428999999999998</v>
      </c>
      <c r="E71" s="2">
        <v>1905.4902</v>
      </c>
    </row>
    <row r="72" spans="2:5" x14ac:dyDescent="0.25">
      <c r="B72" s="1">
        <v>70</v>
      </c>
      <c r="C72" s="2">
        <v>-0.14799999999999999</v>
      </c>
      <c r="D72" s="2">
        <v>-9.9428000000000001</v>
      </c>
      <c r="E72" s="2">
        <v>1933.4911999999999</v>
      </c>
    </row>
    <row r="73" spans="2:5" x14ac:dyDescent="0.25">
      <c r="B73" s="1">
        <v>71</v>
      </c>
      <c r="C73" s="2">
        <v>-0.14979999999999999</v>
      </c>
      <c r="D73" s="2">
        <v>-9.9427000000000003</v>
      </c>
      <c r="E73" s="2">
        <v>1961.4902</v>
      </c>
    </row>
    <row r="74" spans="2:5" x14ac:dyDescent="0.25">
      <c r="B74" s="1">
        <v>72</v>
      </c>
      <c r="C74" s="2">
        <v>-0.17649999999999999</v>
      </c>
      <c r="D74" s="2">
        <v>-9.9433000000000007</v>
      </c>
      <c r="E74" s="2">
        <v>1989.491</v>
      </c>
    </row>
    <row r="75" spans="2:5" x14ac:dyDescent="0.25">
      <c r="B75" s="1">
        <v>73</v>
      </c>
      <c r="C75" s="2">
        <v>-0.13420000000000001</v>
      </c>
      <c r="D75" s="2">
        <v>-9.9429999999999996</v>
      </c>
      <c r="E75" s="2">
        <v>2017.4912999999999</v>
      </c>
    </row>
    <row r="76" spans="2:5" x14ac:dyDescent="0.25">
      <c r="B76" s="1">
        <v>74</v>
      </c>
      <c r="C76" s="2">
        <v>-0.16880000000000001</v>
      </c>
      <c r="D76" s="2">
        <v>-9.9427000000000003</v>
      </c>
      <c r="E76" s="2">
        <v>2045.4912999999999</v>
      </c>
    </row>
    <row r="77" spans="2:5" x14ac:dyDescent="0.25">
      <c r="B77" s="1">
        <v>75</v>
      </c>
      <c r="C77" s="2">
        <v>-0.14680000000000001</v>
      </c>
      <c r="D77" s="2">
        <v>-9.9415999999999993</v>
      </c>
      <c r="E77" s="2">
        <v>2073.4913000000001</v>
      </c>
    </row>
    <row r="78" spans="2:5" x14ac:dyDescent="0.25">
      <c r="B78" s="1">
        <v>76</v>
      </c>
      <c r="C78" s="2">
        <v>-0.2097</v>
      </c>
      <c r="D78" s="2">
        <v>-9.9422999999999995</v>
      </c>
      <c r="E78" s="2">
        <v>2101.4915999999998</v>
      </c>
    </row>
    <row r="79" spans="2:5" x14ac:dyDescent="0.25">
      <c r="B79" s="1">
        <v>77</v>
      </c>
      <c r="C79" s="2">
        <v>-0.20039999999999999</v>
      </c>
      <c r="D79" s="2">
        <v>-9.9413999999999998</v>
      </c>
      <c r="E79" s="2">
        <v>2129.4913999999999</v>
      </c>
    </row>
    <row r="80" spans="2:5" x14ac:dyDescent="0.25">
      <c r="B80" s="1">
        <v>78</v>
      </c>
      <c r="C80" s="2">
        <v>-0.18890000000000001</v>
      </c>
      <c r="D80" s="2">
        <v>-9.9419000000000004</v>
      </c>
      <c r="E80" s="2">
        <v>2157.4922999999999</v>
      </c>
    </row>
    <row r="81" spans="2:5" x14ac:dyDescent="0.25">
      <c r="B81" s="1">
        <v>79</v>
      </c>
      <c r="C81" s="2">
        <v>-0.1961</v>
      </c>
      <c r="D81" s="2">
        <v>-9.9428999999999998</v>
      </c>
      <c r="E81" s="2">
        <v>2185.4915999999998</v>
      </c>
    </row>
    <row r="82" spans="2:5" x14ac:dyDescent="0.25">
      <c r="B82" s="1">
        <v>80</v>
      </c>
      <c r="C82" s="2">
        <v>-0.19470000000000001</v>
      </c>
      <c r="D82" s="2">
        <v>-9.9428000000000001</v>
      </c>
      <c r="E82" s="2">
        <v>2213.4924000000001</v>
      </c>
    </row>
    <row r="83" spans="2:5" x14ac:dyDescent="0.25">
      <c r="B83" s="1">
        <v>81</v>
      </c>
      <c r="C83" s="2">
        <v>-0.2777</v>
      </c>
      <c r="D83" s="2">
        <v>-9.9420999999999999</v>
      </c>
      <c r="E83" s="2">
        <v>2241.4920999999999</v>
      </c>
    </row>
    <row r="84" spans="2:5" x14ac:dyDescent="0.25">
      <c r="B84" s="1">
        <v>82</v>
      </c>
      <c r="C84" s="2">
        <v>-0.22620000000000001</v>
      </c>
      <c r="D84" s="2">
        <v>-9.9420999999999999</v>
      </c>
      <c r="E84" s="2">
        <v>2269.4926999999998</v>
      </c>
    </row>
    <row r="85" spans="2:5" x14ac:dyDescent="0.25">
      <c r="B85" s="1">
        <v>83</v>
      </c>
      <c r="C85" s="2">
        <v>-0.25700000000000001</v>
      </c>
      <c r="D85" s="2">
        <v>-9.9423999999999992</v>
      </c>
      <c r="E85" s="2">
        <v>2297.4924999999998</v>
      </c>
    </row>
    <row r="86" spans="2:5" x14ac:dyDescent="0.25">
      <c r="B86" s="1">
        <v>84</v>
      </c>
      <c r="C86" s="2">
        <v>-0.1668</v>
      </c>
      <c r="D86" s="2">
        <v>-9.9407999999999994</v>
      </c>
      <c r="E86" s="2">
        <v>2325.4929000000002</v>
      </c>
    </row>
    <row r="87" spans="2:5" x14ac:dyDescent="0.25">
      <c r="B87" s="1">
        <v>85</v>
      </c>
      <c r="C87" s="2">
        <v>-0.21049999999999999</v>
      </c>
      <c r="D87" s="2">
        <v>-9.9426000000000005</v>
      </c>
      <c r="E87" s="2">
        <v>2353.4924000000001</v>
      </c>
    </row>
    <row r="88" spans="2:5" x14ac:dyDescent="0.25">
      <c r="B88" s="1">
        <v>86</v>
      </c>
      <c r="C88" s="2">
        <v>-0.1827</v>
      </c>
      <c r="D88" s="2">
        <v>-9.9415999999999993</v>
      </c>
      <c r="E88" s="2">
        <v>2381.4926999999998</v>
      </c>
    </row>
    <row r="89" spans="2:5" x14ac:dyDescent="0.25">
      <c r="B89" s="1">
        <v>87</v>
      </c>
      <c r="C89" s="2">
        <v>-0.1918</v>
      </c>
      <c r="D89" s="2">
        <v>-9.9404000000000003</v>
      </c>
      <c r="E89" s="2">
        <v>2409.4924000000001</v>
      </c>
    </row>
    <row r="90" spans="2:5" x14ac:dyDescent="0.25">
      <c r="B90" s="1">
        <v>88</v>
      </c>
      <c r="C90" s="2">
        <v>-0.12590000000000001</v>
      </c>
      <c r="D90" s="2">
        <v>-9.9407999999999994</v>
      </c>
      <c r="E90" s="2">
        <v>2437.4931999999999</v>
      </c>
    </row>
    <row r="91" spans="2:5" x14ac:dyDescent="0.25">
      <c r="B91" s="1">
        <v>89</v>
      </c>
      <c r="C91" s="2">
        <v>-0.1694</v>
      </c>
      <c r="D91" s="2">
        <v>-9.9413</v>
      </c>
      <c r="E91" s="2">
        <v>2465.4924999999998</v>
      </c>
    </row>
    <row r="92" spans="2:5" x14ac:dyDescent="0.25">
      <c r="B92" s="1">
        <v>90</v>
      </c>
      <c r="C92" s="2">
        <v>-0.1186</v>
      </c>
      <c r="D92" s="2">
        <v>-9.9412000000000003</v>
      </c>
      <c r="E92" s="2">
        <v>2493.4935999999998</v>
      </c>
    </row>
    <row r="93" spans="2:5" x14ac:dyDescent="0.25">
      <c r="B93" s="1">
        <v>91</v>
      </c>
      <c r="C93" s="2">
        <v>-7.1300000000000002E-2</v>
      </c>
      <c r="D93" s="2">
        <v>-9.9410000000000007</v>
      </c>
      <c r="E93" s="2">
        <v>2521.4929999999999</v>
      </c>
    </row>
    <row r="94" spans="2:5" x14ac:dyDescent="0.25">
      <c r="B94" s="1">
        <v>92</v>
      </c>
      <c r="C94" s="2">
        <v>-0.12180000000000001</v>
      </c>
      <c r="D94" s="2">
        <v>-9.9411000000000005</v>
      </c>
      <c r="E94" s="2">
        <v>2549.4940000000001</v>
      </c>
    </row>
    <row r="95" spans="2:5" x14ac:dyDescent="0.25">
      <c r="B95" s="1">
        <v>93</v>
      </c>
      <c r="C95" s="2">
        <v>-0.10539999999999999</v>
      </c>
      <c r="D95" s="2">
        <v>-9.9412000000000003</v>
      </c>
      <c r="E95" s="2">
        <v>2577.4935</v>
      </c>
    </row>
    <row r="96" spans="2:5" x14ac:dyDescent="0.25">
      <c r="B96" s="1">
        <v>94</v>
      </c>
      <c r="C96" s="2">
        <v>-8.7900000000000006E-2</v>
      </c>
      <c r="D96" s="2">
        <v>-9.9413999999999998</v>
      </c>
      <c r="E96" s="2">
        <v>2605.4942999999998</v>
      </c>
    </row>
    <row r="97" spans="2:5" x14ac:dyDescent="0.25">
      <c r="B97" s="1">
        <v>95</v>
      </c>
      <c r="C97" s="2">
        <v>-7.85E-2</v>
      </c>
      <c r="D97" s="2">
        <v>-9.9408999999999992</v>
      </c>
      <c r="E97" s="2">
        <v>2633.4940000000001</v>
      </c>
    </row>
    <row r="98" spans="2:5" x14ac:dyDescent="0.25">
      <c r="B98" s="1">
        <v>96</v>
      </c>
      <c r="C98" s="2">
        <v>-3.8899999999999997E-2</v>
      </c>
      <c r="D98" s="2">
        <v>-9.94</v>
      </c>
      <c r="E98" s="2">
        <v>2661.4942000000001</v>
      </c>
    </row>
    <row r="99" spans="2:5" x14ac:dyDescent="0.25">
      <c r="B99" s="1">
        <v>97</v>
      </c>
      <c r="C99" s="2">
        <v>2.0400000000000001E-2</v>
      </c>
      <c r="D99" s="2">
        <v>-9.9417000000000009</v>
      </c>
      <c r="E99" s="2">
        <v>2689.4935999999998</v>
      </c>
    </row>
    <row r="100" spans="2:5" x14ac:dyDescent="0.25">
      <c r="B100" s="1">
        <v>98</v>
      </c>
      <c r="C100" s="2">
        <v>2.93E-2</v>
      </c>
      <c r="D100" s="2">
        <v>-9.9404000000000003</v>
      </c>
      <c r="E100" s="2">
        <v>2717.4947000000002</v>
      </c>
    </row>
    <row r="101" spans="2:5" x14ac:dyDescent="0.25">
      <c r="B101" s="1">
        <v>99</v>
      </c>
      <c r="C101" s="2">
        <v>1.6E-2</v>
      </c>
      <c r="D101" s="2">
        <v>-9.9412000000000003</v>
      </c>
      <c r="E101" s="2">
        <v>2745.4940000000001</v>
      </c>
    </row>
    <row r="102" spans="2:5" x14ac:dyDescent="0.25">
      <c r="B102" s="1">
        <v>100</v>
      </c>
      <c r="C102" s="2">
        <v>-1.23E-2</v>
      </c>
      <c r="D102" s="2">
        <v>-9.94</v>
      </c>
      <c r="E102" s="2">
        <v>2773.4946</v>
      </c>
    </row>
    <row r="103" spans="2:5" x14ac:dyDescent="0.25">
      <c r="B103" s="1">
        <v>101</v>
      </c>
      <c r="C103" s="2">
        <v>4.3E-3</v>
      </c>
      <c r="D103" s="2">
        <v>-9.9372000000000007</v>
      </c>
      <c r="E103" s="2">
        <v>2801.4946</v>
      </c>
    </row>
    <row r="104" spans="2:5" x14ac:dyDescent="0.25">
      <c r="B104" s="1">
        <v>102</v>
      </c>
      <c r="C104" s="2">
        <v>4.7500000000000001E-2</v>
      </c>
      <c r="D104" s="2">
        <v>-9.9398</v>
      </c>
      <c r="E104" s="2">
        <v>2829.4949000000001</v>
      </c>
    </row>
    <row r="105" spans="2:5" x14ac:dyDescent="0.25">
      <c r="B105" s="1">
        <v>103</v>
      </c>
      <c r="C105" s="2">
        <v>8.6699999999999999E-2</v>
      </c>
      <c r="D105" s="2">
        <v>-9.9389000000000003</v>
      </c>
      <c r="E105" s="2">
        <v>2857.4944999999998</v>
      </c>
    </row>
    <row r="106" spans="2:5" x14ac:dyDescent="0.25">
      <c r="B106" s="1">
        <v>104</v>
      </c>
      <c r="C106" s="2">
        <v>0.1048</v>
      </c>
      <c r="D106" s="2">
        <v>-9.9382999999999999</v>
      </c>
      <c r="E106" s="2">
        <v>2885.4953999999998</v>
      </c>
    </row>
    <row r="107" spans="2:5" x14ac:dyDescent="0.25">
      <c r="B107" s="1">
        <v>105</v>
      </c>
      <c r="C107" s="2">
        <v>0.1353</v>
      </c>
      <c r="D107" s="2">
        <v>-9.94</v>
      </c>
      <c r="E107" s="2">
        <v>2913.4944999999998</v>
      </c>
    </row>
    <row r="108" spans="2:5" x14ac:dyDescent="0.25">
      <c r="B108" s="1">
        <v>106</v>
      </c>
      <c r="C108" s="2">
        <v>9.5600000000000004E-2</v>
      </c>
      <c r="D108" s="2">
        <v>-9.9390999999999998</v>
      </c>
      <c r="E108" s="2">
        <v>2941.4956999999999</v>
      </c>
    </row>
    <row r="109" spans="2:5" x14ac:dyDescent="0.25">
      <c r="B109" s="1">
        <v>107</v>
      </c>
      <c r="C109" s="2">
        <v>0.1386</v>
      </c>
      <c r="D109" s="2">
        <v>-9.9391999999999996</v>
      </c>
      <c r="E109" s="2">
        <v>2969.4951000000001</v>
      </c>
    </row>
    <row r="110" spans="2:5" x14ac:dyDescent="0.25">
      <c r="B110" s="1">
        <v>108</v>
      </c>
      <c r="C110" s="2">
        <v>0.16800000000000001</v>
      </c>
      <c r="D110" s="2">
        <v>-9.9385999999999992</v>
      </c>
      <c r="E110" s="2">
        <v>2997.4958999999999</v>
      </c>
    </row>
    <row r="111" spans="2:5" x14ac:dyDescent="0.25">
      <c r="B111" s="1">
        <v>109</v>
      </c>
      <c r="C111" s="2">
        <v>0.18210000000000001</v>
      </c>
      <c r="D111" s="2">
        <v>-9.9393999999999991</v>
      </c>
      <c r="E111" s="2">
        <v>3025.4956000000002</v>
      </c>
    </row>
    <row r="112" spans="2:5" x14ac:dyDescent="0.25">
      <c r="B112" s="1">
        <v>110</v>
      </c>
      <c r="C112" s="2">
        <v>0.17860000000000001</v>
      </c>
      <c r="D112" s="2">
        <v>-9.9380000000000006</v>
      </c>
      <c r="E112" s="2">
        <v>3053.4958999999999</v>
      </c>
    </row>
    <row r="113" spans="2:5" x14ac:dyDescent="0.25">
      <c r="B113" s="1">
        <v>111</v>
      </c>
      <c r="C113" s="2">
        <v>0.18529999999999999</v>
      </c>
      <c r="D113" s="2">
        <v>-9.9388000000000005</v>
      </c>
      <c r="E113" s="2">
        <v>3081.4956000000002</v>
      </c>
    </row>
    <row r="114" spans="2:5" x14ac:dyDescent="0.25">
      <c r="B114" s="1">
        <v>112</v>
      </c>
      <c r="C114" s="2">
        <v>0.2258</v>
      </c>
      <c r="D114" s="2">
        <v>-9.9385999999999992</v>
      </c>
      <c r="E114" s="2">
        <v>3109.4962999999998</v>
      </c>
    </row>
    <row r="115" spans="2:5" x14ac:dyDescent="0.25">
      <c r="B115" s="1">
        <v>113</v>
      </c>
      <c r="C115" s="2">
        <v>0.2293</v>
      </c>
      <c r="D115" s="2">
        <v>-9.9390000000000001</v>
      </c>
      <c r="E115" s="2">
        <v>3137.4953999999998</v>
      </c>
    </row>
    <row r="116" spans="2:5" x14ac:dyDescent="0.25">
      <c r="B116" s="1">
        <v>114</v>
      </c>
      <c r="C116" s="2">
        <v>0.24629999999999999</v>
      </c>
      <c r="D116" s="2">
        <v>-9.9376999999999995</v>
      </c>
      <c r="E116" s="2">
        <v>3165.4965000000002</v>
      </c>
    </row>
    <row r="117" spans="2:5" x14ac:dyDescent="0.25">
      <c r="B117" s="1">
        <v>115</v>
      </c>
      <c r="C117" s="2">
        <v>0.23849999999999999</v>
      </c>
      <c r="D117" s="2">
        <v>-9.9379000000000008</v>
      </c>
      <c r="E117" s="2">
        <v>3193.4960999999998</v>
      </c>
    </row>
    <row r="118" spans="2:5" x14ac:dyDescent="0.25">
      <c r="B118" s="1">
        <v>116</v>
      </c>
      <c r="C118" s="2">
        <v>0.27050000000000002</v>
      </c>
      <c r="D118" s="2">
        <v>-9.9380000000000006</v>
      </c>
      <c r="E118" s="2">
        <v>3221.4965999999999</v>
      </c>
    </row>
    <row r="119" spans="2:5" x14ac:dyDescent="0.25">
      <c r="B119" s="1">
        <v>117</v>
      </c>
      <c r="C119" s="2">
        <v>0.2621</v>
      </c>
      <c r="D119" s="2">
        <v>-9.9372000000000007</v>
      </c>
      <c r="E119" s="2">
        <v>3249.4960000000001</v>
      </c>
    </row>
    <row r="120" spans="2:5" x14ac:dyDescent="0.25">
      <c r="B120" s="1">
        <v>118</v>
      </c>
      <c r="C120" s="2">
        <v>0.29239999999999999</v>
      </c>
      <c r="D120" s="2">
        <v>-9.9370999999999992</v>
      </c>
      <c r="E120" s="2">
        <v>3277.4974000000002</v>
      </c>
    </row>
    <row r="121" spans="2:5" x14ac:dyDescent="0.25">
      <c r="B121" s="1">
        <v>119</v>
      </c>
      <c r="C121" s="2">
        <v>0.30299999999999999</v>
      </c>
      <c r="D121" s="2">
        <v>-9.9388000000000005</v>
      </c>
      <c r="E121" s="2">
        <v>3305.4967999999999</v>
      </c>
    </row>
    <row r="122" spans="2:5" x14ac:dyDescent="0.25">
      <c r="B122" s="1">
        <v>120</v>
      </c>
      <c r="C122" s="2">
        <v>0.3473</v>
      </c>
      <c r="D122" s="2">
        <v>-9.9388000000000005</v>
      </c>
      <c r="E122" s="2">
        <v>3333.4971</v>
      </c>
    </row>
    <row r="123" spans="2:5" x14ac:dyDescent="0.25">
      <c r="B123" s="1">
        <v>121</v>
      </c>
      <c r="C123" s="2">
        <v>0.39839999999999998</v>
      </c>
      <c r="D123" s="2">
        <v>-9.9666999999999994</v>
      </c>
      <c r="E123" s="2">
        <v>3361.4996999999998</v>
      </c>
    </row>
    <row r="124" spans="2:5" x14ac:dyDescent="0.25">
      <c r="B124" s="1">
        <v>122</v>
      </c>
      <c r="C124" s="2">
        <v>0.35580000000000001</v>
      </c>
      <c r="D124" s="2">
        <v>-9.9373000000000005</v>
      </c>
      <c r="E124" s="2">
        <v>3385.7469999999998</v>
      </c>
    </row>
  </sheetData>
  <mergeCells count="1">
    <mergeCell ref="B1:E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A462ED-2CD3-4E99-9C59-36E7CC164E3E}">
  <dimension ref="A1:U124"/>
  <sheetViews>
    <sheetView workbookViewId="0">
      <selection activeCell="H3" sqref="H3:J3"/>
    </sheetView>
  </sheetViews>
  <sheetFormatPr defaultRowHeight="15" x14ac:dyDescent="0.25"/>
  <cols>
    <col min="2" max="2" width="9.140625" style="1"/>
    <col min="3" max="21" width="9.140625" style="2"/>
  </cols>
  <sheetData>
    <row r="1" spans="1:21" x14ac:dyDescent="0.25">
      <c r="B1" s="7" t="s">
        <v>4</v>
      </c>
      <c r="C1" s="7"/>
      <c r="D1" s="7"/>
      <c r="E1" s="7"/>
      <c r="G1" s="8" t="s">
        <v>5</v>
      </c>
      <c r="H1" s="8"/>
      <c r="I1" s="8"/>
      <c r="J1" s="8"/>
      <c r="L1" s="8"/>
      <c r="M1" s="8"/>
      <c r="N1" s="8"/>
      <c r="O1" s="8"/>
      <c r="R1" s="8"/>
      <c r="S1" s="8"/>
      <c r="T1" s="8"/>
      <c r="U1" s="8"/>
    </row>
    <row r="2" spans="1:21" x14ac:dyDescent="0.25">
      <c r="B2" s="1" t="s">
        <v>0</v>
      </c>
      <c r="C2" s="2" t="s">
        <v>8</v>
      </c>
      <c r="D2" s="2" t="s">
        <v>9</v>
      </c>
      <c r="E2" s="2" t="s">
        <v>10</v>
      </c>
      <c r="G2" s="2" t="s">
        <v>0</v>
      </c>
      <c r="H2" s="2" t="s">
        <v>8</v>
      </c>
      <c r="I2" s="2" t="s">
        <v>9</v>
      </c>
      <c r="J2" s="2" t="s">
        <v>10</v>
      </c>
    </row>
    <row r="3" spans="1:21" x14ac:dyDescent="0.25">
      <c r="A3" s="2"/>
      <c r="B3" s="2">
        <v>1</v>
      </c>
      <c r="G3" s="2">
        <v>1</v>
      </c>
    </row>
    <row r="4" spans="1:21" x14ac:dyDescent="0.25">
      <c r="A4" s="2"/>
      <c r="B4" s="2">
        <v>2</v>
      </c>
      <c r="C4" s="2">
        <v>25.275700000000001</v>
      </c>
      <c r="D4" s="2">
        <v>-0.23519999999999999</v>
      </c>
      <c r="E4" s="2">
        <v>17.981999999999999</v>
      </c>
      <c r="G4" s="2">
        <v>2</v>
      </c>
      <c r="H4" s="2">
        <v>-24.723600000000001</v>
      </c>
      <c r="I4" s="2">
        <v>-0.26519999999999999</v>
      </c>
      <c r="J4" s="2">
        <v>17.982099999999999</v>
      </c>
    </row>
    <row r="5" spans="1:21" x14ac:dyDescent="0.25">
      <c r="A5" s="2"/>
      <c r="B5" s="2">
        <v>3</v>
      </c>
      <c r="C5" s="2">
        <v>25.277899999999999</v>
      </c>
      <c r="D5" s="2">
        <v>-0.23799999999999999</v>
      </c>
      <c r="E5" s="2">
        <v>43.482100000000003</v>
      </c>
      <c r="G5" s="2">
        <v>3</v>
      </c>
      <c r="H5" s="2">
        <v>-24.722100000000001</v>
      </c>
      <c r="I5" s="2">
        <v>-0.2064</v>
      </c>
      <c r="J5" s="2">
        <v>43.483800000000002</v>
      </c>
    </row>
    <row r="6" spans="1:21" x14ac:dyDescent="0.25">
      <c r="A6" s="2"/>
      <c r="B6" s="2">
        <v>4</v>
      </c>
      <c r="C6" s="2">
        <v>25.277699999999999</v>
      </c>
      <c r="D6" s="2">
        <v>-0.22420000000000001</v>
      </c>
      <c r="E6" s="2">
        <v>71.483800000000002</v>
      </c>
      <c r="G6" s="2">
        <v>4</v>
      </c>
      <c r="H6" s="2">
        <v>-24.721299999999999</v>
      </c>
      <c r="I6" s="2">
        <v>-0.2316</v>
      </c>
      <c r="J6" s="2">
        <v>71.483099999999993</v>
      </c>
    </row>
    <row r="7" spans="1:21" x14ac:dyDescent="0.25">
      <c r="A7" s="2"/>
      <c r="B7" s="2">
        <v>5</v>
      </c>
      <c r="C7" s="2">
        <v>25.278500000000001</v>
      </c>
      <c r="D7" s="2">
        <v>-0.27860000000000001</v>
      </c>
      <c r="E7" s="2">
        <v>99.481800000000007</v>
      </c>
      <c r="G7" s="2">
        <v>5</v>
      </c>
      <c r="H7" s="2">
        <v>-24.720400000000001</v>
      </c>
      <c r="I7" s="2">
        <v>-0.27189999999999998</v>
      </c>
      <c r="J7" s="2">
        <v>99.483099999999993</v>
      </c>
    </row>
    <row r="8" spans="1:21" x14ac:dyDescent="0.25">
      <c r="A8" s="2"/>
      <c r="B8" s="2">
        <v>6</v>
      </c>
      <c r="C8" s="2">
        <v>25.278600000000001</v>
      </c>
      <c r="D8" s="2">
        <v>-0.2828</v>
      </c>
      <c r="E8" s="2">
        <v>127.4819</v>
      </c>
      <c r="G8" s="2">
        <v>6</v>
      </c>
      <c r="H8" s="2">
        <v>-24.719200000000001</v>
      </c>
      <c r="I8" s="2">
        <v>-0.2802</v>
      </c>
      <c r="J8" s="2">
        <v>127.4833</v>
      </c>
    </row>
    <row r="9" spans="1:21" x14ac:dyDescent="0.25">
      <c r="A9" s="2"/>
      <c r="B9" s="2">
        <v>7</v>
      </c>
      <c r="C9" s="2">
        <v>25.280200000000001</v>
      </c>
      <c r="D9" s="2">
        <v>-0.2737</v>
      </c>
      <c r="E9" s="2">
        <v>155.48490000000001</v>
      </c>
      <c r="G9" s="2">
        <v>7</v>
      </c>
      <c r="H9" s="2">
        <v>-24.719200000000001</v>
      </c>
      <c r="I9" s="2">
        <v>-0.25919999999999999</v>
      </c>
      <c r="J9" s="2">
        <v>155.48310000000001</v>
      </c>
    </row>
    <row r="10" spans="1:21" x14ac:dyDescent="0.25">
      <c r="A10" s="2"/>
      <c r="B10" s="2">
        <v>8</v>
      </c>
      <c r="C10" s="2">
        <v>25.281099999999999</v>
      </c>
      <c r="D10" s="2">
        <v>-0.28320000000000001</v>
      </c>
      <c r="E10" s="2">
        <v>183.4846</v>
      </c>
      <c r="G10" s="2">
        <v>8</v>
      </c>
      <c r="H10" s="2">
        <v>-24.7182</v>
      </c>
      <c r="I10" s="2">
        <v>-0.2792</v>
      </c>
      <c r="J10" s="2">
        <v>183.4836</v>
      </c>
    </row>
    <row r="11" spans="1:21" x14ac:dyDescent="0.25">
      <c r="A11" s="2"/>
      <c r="B11" s="2">
        <v>9</v>
      </c>
      <c r="C11" s="2">
        <v>25.281700000000001</v>
      </c>
      <c r="D11" s="2">
        <v>-0.28949999999999998</v>
      </c>
      <c r="E11" s="2">
        <v>211.48050000000001</v>
      </c>
      <c r="G11" s="2">
        <v>9</v>
      </c>
      <c r="H11" s="2">
        <v>-24.717300000000002</v>
      </c>
      <c r="I11" s="2">
        <v>-0.2787</v>
      </c>
      <c r="J11" s="2">
        <v>211.4838</v>
      </c>
    </row>
    <row r="12" spans="1:21" x14ac:dyDescent="0.25">
      <c r="A12" s="2"/>
      <c r="B12" s="2">
        <v>10</v>
      </c>
      <c r="C12" s="2">
        <v>25.2836</v>
      </c>
      <c r="D12" s="2">
        <v>-0.2893</v>
      </c>
      <c r="E12" s="2">
        <v>239.48169999999999</v>
      </c>
      <c r="G12" s="2">
        <v>10</v>
      </c>
      <c r="H12" s="2">
        <v>-24.716200000000001</v>
      </c>
      <c r="I12" s="2">
        <v>-0.27800000000000002</v>
      </c>
      <c r="J12" s="2">
        <v>239.48349999999999</v>
      </c>
    </row>
    <row r="13" spans="1:21" x14ac:dyDescent="0.25">
      <c r="A13" s="2"/>
      <c r="B13" s="2">
        <v>11</v>
      </c>
      <c r="C13" s="2">
        <v>25.283799999999999</v>
      </c>
      <c r="D13" s="2">
        <v>-0.29749999999999999</v>
      </c>
      <c r="E13" s="2">
        <v>267.48129999999998</v>
      </c>
      <c r="G13" s="2">
        <v>11</v>
      </c>
      <c r="H13" s="2">
        <v>-24.715599999999998</v>
      </c>
      <c r="I13" s="2">
        <v>-0.29060000000000002</v>
      </c>
      <c r="J13" s="2">
        <v>267.48410000000001</v>
      </c>
    </row>
    <row r="14" spans="1:21" x14ac:dyDescent="0.25">
      <c r="A14" s="2"/>
      <c r="B14" s="2">
        <v>12</v>
      </c>
      <c r="C14" s="2">
        <v>25.2849</v>
      </c>
      <c r="D14" s="2">
        <v>-0.28370000000000001</v>
      </c>
      <c r="E14" s="2">
        <v>295.48410000000001</v>
      </c>
      <c r="G14" s="2">
        <v>12</v>
      </c>
      <c r="H14" s="2">
        <v>-24.714600000000001</v>
      </c>
      <c r="I14" s="2">
        <v>-0.27550000000000002</v>
      </c>
      <c r="J14" s="2">
        <v>295.48360000000002</v>
      </c>
    </row>
    <row r="15" spans="1:21" x14ac:dyDescent="0.25">
      <c r="A15" s="2"/>
      <c r="B15" s="2">
        <v>13</v>
      </c>
      <c r="C15" s="2">
        <v>25.2866</v>
      </c>
      <c r="D15" s="2">
        <v>-0.29299999999999998</v>
      </c>
      <c r="E15" s="2">
        <v>323.48020000000002</v>
      </c>
      <c r="G15" s="2">
        <v>13</v>
      </c>
      <c r="H15" s="2">
        <v>-24.713200000000001</v>
      </c>
      <c r="I15" s="2">
        <v>-0.28420000000000001</v>
      </c>
      <c r="J15" s="2">
        <v>323.48469999999998</v>
      </c>
    </row>
    <row r="16" spans="1:21" x14ac:dyDescent="0.25">
      <c r="A16" s="2"/>
      <c r="B16" s="2">
        <v>14</v>
      </c>
      <c r="C16" s="2">
        <v>25.287299999999998</v>
      </c>
      <c r="D16" s="2">
        <v>-0.29270000000000002</v>
      </c>
      <c r="E16" s="2">
        <v>351.4855</v>
      </c>
      <c r="G16" s="2">
        <v>14</v>
      </c>
      <c r="H16" s="2">
        <v>-24.7121</v>
      </c>
      <c r="I16" s="2">
        <v>-0.28360000000000002</v>
      </c>
      <c r="J16" s="2">
        <v>351.48379999999997</v>
      </c>
    </row>
    <row r="17" spans="1:10" x14ac:dyDescent="0.25">
      <c r="A17" s="2"/>
      <c r="B17" s="2">
        <v>15</v>
      </c>
      <c r="C17" s="2">
        <v>25.2881</v>
      </c>
      <c r="D17" s="2">
        <v>-0.29430000000000001</v>
      </c>
      <c r="E17" s="2">
        <v>379.48590000000002</v>
      </c>
      <c r="G17" s="2">
        <v>15</v>
      </c>
      <c r="H17" s="2">
        <v>-24.7119</v>
      </c>
      <c r="I17" s="2">
        <v>-0.28620000000000001</v>
      </c>
      <c r="J17" s="2">
        <v>379.48379999999997</v>
      </c>
    </row>
    <row r="18" spans="1:10" x14ac:dyDescent="0.25">
      <c r="A18" s="2"/>
      <c r="B18" s="2">
        <v>16</v>
      </c>
      <c r="C18" s="2">
        <v>25.2879</v>
      </c>
      <c r="D18" s="2">
        <v>-0.28960000000000002</v>
      </c>
      <c r="E18" s="2">
        <v>407.4819</v>
      </c>
      <c r="G18" s="2">
        <v>16</v>
      </c>
      <c r="H18" s="2">
        <v>-24.710599999999999</v>
      </c>
      <c r="I18" s="2">
        <v>-0.28129999999999999</v>
      </c>
      <c r="J18" s="2">
        <v>407.48430000000002</v>
      </c>
    </row>
    <row r="19" spans="1:10" x14ac:dyDescent="0.25">
      <c r="A19" s="2"/>
      <c r="B19" s="2">
        <v>17</v>
      </c>
      <c r="C19" s="2">
        <v>25.289200000000001</v>
      </c>
      <c r="D19" s="2">
        <v>-0.30199999999999999</v>
      </c>
      <c r="E19" s="2">
        <v>435.47989999999999</v>
      </c>
      <c r="G19" s="2">
        <v>17</v>
      </c>
      <c r="H19" s="2">
        <v>-24.709800000000001</v>
      </c>
      <c r="I19" s="2">
        <v>-0.29199999999999998</v>
      </c>
      <c r="J19" s="2">
        <v>435.4853</v>
      </c>
    </row>
    <row r="20" spans="1:10" x14ac:dyDescent="0.25">
      <c r="A20" s="2"/>
      <c r="B20" s="2">
        <v>18</v>
      </c>
      <c r="C20" s="2">
        <v>25.291</v>
      </c>
      <c r="D20" s="2">
        <v>-0.31969999999999998</v>
      </c>
      <c r="E20" s="2">
        <v>463.48340000000002</v>
      </c>
      <c r="G20" s="2">
        <v>18</v>
      </c>
      <c r="H20" s="2">
        <v>-24.7087</v>
      </c>
      <c r="I20" s="2">
        <v>-0.30259999999999998</v>
      </c>
      <c r="J20" s="2">
        <v>463.4853</v>
      </c>
    </row>
    <row r="21" spans="1:10" x14ac:dyDescent="0.25">
      <c r="A21" s="2"/>
      <c r="B21" s="2">
        <v>19</v>
      </c>
      <c r="C21" s="2">
        <v>25.290600000000001</v>
      </c>
      <c r="D21" s="2">
        <v>-0.30030000000000001</v>
      </c>
      <c r="E21" s="2">
        <v>491.4787</v>
      </c>
      <c r="G21" s="2">
        <v>19</v>
      </c>
      <c r="H21" s="2">
        <v>-24.707999999999998</v>
      </c>
      <c r="I21" s="2">
        <v>-0.30220000000000002</v>
      </c>
      <c r="J21" s="2">
        <v>491.48500000000001</v>
      </c>
    </row>
    <row r="22" spans="1:10" x14ac:dyDescent="0.25">
      <c r="A22" s="2"/>
      <c r="B22" s="2">
        <v>20</v>
      </c>
      <c r="C22" s="2">
        <v>25.292999999999999</v>
      </c>
      <c r="D22" s="2">
        <v>-0.31219999999999998</v>
      </c>
      <c r="E22" s="2">
        <v>519.48270000000002</v>
      </c>
      <c r="G22" s="2">
        <v>20</v>
      </c>
      <c r="H22" s="2">
        <v>-24.706499999999998</v>
      </c>
      <c r="I22" s="2">
        <v>-0.29970000000000002</v>
      </c>
      <c r="J22" s="2">
        <v>519.48410000000001</v>
      </c>
    </row>
    <row r="23" spans="1:10" x14ac:dyDescent="0.25">
      <c r="A23" s="2"/>
      <c r="B23" s="2">
        <v>21</v>
      </c>
      <c r="C23" s="2">
        <v>25.2928</v>
      </c>
      <c r="D23" s="2">
        <v>-0.30680000000000002</v>
      </c>
      <c r="E23" s="2">
        <v>547.48609999999996</v>
      </c>
      <c r="G23" s="2">
        <v>21</v>
      </c>
      <c r="H23" s="2">
        <v>-24.7058</v>
      </c>
      <c r="I23" s="2">
        <v>-0.29389999999999999</v>
      </c>
      <c r="J23" s="2">
        <v>547.48479999999995</v>
      </c>
    </row>
    <row r="24" spans="1:10" x14ac:dyDescent="0.25">
      <c r="A24" s="2"/>
      <c r="B24" s="2">
        <v>22</v>
      </c>
      <c r="C24" s="2">
        <v>25.293900000000001</v>
      </c>
      <c r="D24" s="2">
        <v>-0.3044</v>
      </c>
      <c r="E24" s="2">
        <v>575.47979999999995</v>
      </c>
      <c r="G24" s="2">
        <v>22</v>
      </c>
      <c r="H24" s="2">
        <v>-24.705100000000002</v>
      </c>
      <c r="I24" s="2">
        <v>-0.29289999999999999</v>
      </c>
      <c r="J24" s="2">
        <v>575.48580000000004</v>
      </c>
    </row>
    <row r="25" spans="1:10" x14ac:dyDescent="0.25">
      <c r="A25" s="2"/>
      <c r="B25" s="2">
        <v>23</v>
      </c>
      <c r="C25" s="2">
        <v>25.293700000000001</v>
      </c>
      <c r="D25" s="2">
        <v>-0.30830000000000002</v>
      </c>
      <c r="E25" s="2">
        <v>603.4819</v>
      </c>
      <c r="G25" s="2">
        <v>23</v>
      </c>
      <c r="H25" s="2">
        <v>-24.704599999999999</v>
      </c>
      <c r="I25" s="2">
        <v>-0.30049999999999999</v>
      </c>
      <c r="J25" s="2">
        <v>603.48620000000005</v>
      </c>
    </row>
    <row r="26" spans="1:10" x14ac:dyDescent="0.25">
      <c r="A26" s="2"/>
      <c r="B26" s="2">
        <v>24</v>
      </c>
      <c r="C26" s="2">
        <v>25.294699999999999</v>
      </c>
      <c r="D26" s="2">
        <v>-0.30099999999999999</v>
      </c>
      <c r="E26" s="2">
        <v>631.48530000000005</v>
      </c>
      <c r="G26" s="2">
        <v>24</v>
      </c>
      <c r="H26" s="2">
        <v>-24.703399999999998</v>
      </c>
      <c r="I26" s="2">
        <v>-0.3054</v>
      </c>
      <c r="J26" s="2">
        <v>631.48540000000003</v>
      </c>
    </row>
    <row r="27" spans="1:10" x14ac:dyDescent="0.25">
      <c r="A27" s="2"/>
      <c r="B27" s="2">
        <v>25</v>
      </c>
      <c r="C27" s="2">
        <v>25.297899999999998</v>
      </c>
      <c r="D27" s="2">
        <v>-0.32479999999999998</v>
      </c>
      <c r="E27" s="2">
        <v>659.48209999999995</v>
      </c>
      <c r="G27" s="2">
        <v>25</v>
      </c>
      <c r="H27" s="2">
        <v>-24.7027</v>
      </c>
      <c r="I27" s="2">
        <v>-0.32750000000000001</v>
      </c>
      <c r="J27" s="2">
        <v>659.48540000000003</v>
      </c>
    </row>
    <row r="28" spans="1:10" x14ac:dyDescent="0.25">
      <c r="A28" s="2"/>
      <c r="B28" s="2">
        <v>26</v>
      </c>
      <c r="C28" s="2">
        <v>25.298100000000002</v>
      </c>
      <c r="D28" s="2">
        <v>-0.31340000000000001</v>
      </c>
      <c r="E28" s="2">
        <v>687.48770000000002</v>
      </c>
      <c r="G28" s="2">
        <v>26</v>
      </c>
      <c r="H28" s="2">
        <v>-24.702100000000002</v>
      </c>
      <c r="I28" s="2">
        <v>-0.30830000000000002</v>
      </c>
      <c r="J28" s="2">
        <v>687.48479999999995</v>
      </c>
    </row>
    <row r="29" spans="1:10" x14ac:dyDescent="0.25">
      <c r="A29" s="2"/>
      <c r="B29" s="2">
        <v>27</v>
      </c>
      <c r="C29" s="2">
        <v>25.298100000000002</v>
      </c>
      <c r="D29" s="2">
        <v>-0.31809999999999999</v>
      </c>
      <c r="E29" s="2">
        <v>715.48230000000001</v>
      </c>
      <c r="G29" s="2">
        <v>27</v>
      </c>
      <c r="H29" s="2">
        <v>-24.700900000000001</v>
      </c>
      <c r="I29" s="2">
        <v>-0.31819999999999998</v>
      </c>
      <c r="J29" s="2">
        <v>715.48540000000003</v>
      </c>
    </row>
    <row r="30" spans="1:10" x14ac:dyDescent="0.25">
      <c r="A30" s="2"/>
      <c r="B30" s="2">
        <v>28</v>
      </c>
      <c r="C30" s="2">
        <v>25.299399999999999</v>
      </c>
      <c r="D30" s="2">
        <v>-0.29699999999999999</v>
      </c>
      <c r="E30" s="2">
        <v>743.4864</v>
      </c>
      <c r="G30" s="2">
        <v>28</v>
      </c>
      <c r="H30" s="2">
        <v>-24.700600000000001</v>
      </c>
      <c r="I30" s="2">
        <v>-0.29349999999999998</v>
      </c>
      <c r="J30" s="2">
        <v>743.48569999999995</v>
      </c>
    </row>
    <row r="31" spans="1:10" x14ac:dyDescent="0.25">
      <c r="A31" s="2"/>
      <c r="B31" s="2">
        <v>29</v>
      </c>
      <c r="C31" s="2">
        <v>25.298999999999999</v>
      </c>
      <c r="D31" s="2">
        <v>-0.32519999999999999</v>
      </c>
      <c r="E31" s="2">
        <v>771.48659999999995</v>
      </c>
      <c r="G31" s="2">
        <v>29</v>
      </c>
      <c r="H31" s="2">
        <v>-24.698599999999999</v>
      </c>
      <c r="I31" s="2">
        <v>-0.32</v>
      </c>
      <c r="J31" s="2">
        <v>771.48670000000004</v>
      </c>
    </row>
    <row r="32" spans="1:10" x14ac:dyDescent="0.25">
      <c r="A32" s="2"/>
      <c r="B32" s="2">
        <v>30</v>
      </c>
      <c r="C32" s="2">
        <v>25.301200000000001</v>
      </c>
      <c r="D32" s="2">
        <v>-0.34420000000000001</v>
      </c>
      <c r="E32" s="2">
        <v>799.48360000000002</v>
      </c>
      <c r="G32" s="2">
        <v>30</v>
      </c>
      <c r="H32" s="2">
        <v>-24.697900000000001</v>
      </c>
      <c r="I32" s="2">
        <v>-0.32500000000000001</v>
      </c>
      <c r="J32" s="2">
        <v>799.4864</v>
      </c>
    </row>
    <row r="33" spans="1:10" x14ac:dyDescent="0.25">
      <c r="A33" s="2"/>
      <c r="B33" s="2">
        <v>31</v>
      </c>
      <c r="C33" s="2">
        <v>25.301100000000002</v>
      </c>
      <c r="D33" s="2">
        <v>-0.32169999999999999</v>
      </c>
      <c r="E33" s="2">
        <v>827.48379999999997</v>
      </c>
      <c r="G33" s="2">
        <v>31</v>
      </c>
      <c r="H33" s="2">
        <v>-24.697099999999999</v>
      </c>
      <c r="I33" s="2">
        <v>-0.30959999999999999</v>
      </c>
      <c r="J33" s="2">
        <v>827.48580000000004</v>
      </c>
    </row>
    <row r="34" spans="1:10" x14ac:dyDescent="0.25">
      <c r="A34" s="2"/>
      <c r="B34" s="2">
        <v>32</v>
      </c>
      <c r="C34" s="2">
        <v>25.3032</v>
      </c>
      <c r="D34" s="2">
        <v>-0.29649999999999999</v>
      </c>
      <c r="E34" s="2">
        <v>855.48659999999995</v>
      </c>
      <c r="G34" s="2">
        <v>32</v>
      </c>
      <c r="H34" s="2">
        <v>-24.696899999999999</v>
      </c>
      <c r="I34" s="2">
        <v>-0.29959999999999998</v>
      </c>
      <c r="J34" s="2">
        <v>855.48569999999995</v>
      </c>
    </row>
    <row r="35" spans="1:10" x14ac:dyDescent="0.25">
      <c r="A35" s="2"/>
      <c r="B35" s="2">
        <v>33</v>
      </c>
      <c r="C35" s="2">
        <v>25.3034</v>
      </c>
      <c r="D35" s="2">
        <v>-0.30959999999999999</v>
      </c>
      <c r="E35" s="2">
        <v>883.48299999999995</v>
      </c>
      <c r="G35" s="2">
        <v>33</v>
      </c>
      <c r="H35" s="2">
        <v>-24.694400000000002</v>
      </c>
      <c r="I35" s="2">
        <v>-0.312</v>
      </c>
      <c r="J35" s="2">
        <v>883.48689999999999</v>
      </c>
    </row>
    <row r="36" spans="1:10" x14ac:dyDescent="0.25">
      <c r="A36" s="2"/>
      <c r="B36" s="2">
        <v>34</v>
      </c>
      <c r="C36" s="2">
        <v>25.3035</v>
      </c>
      <c r="D36" s="2">
        <v>-0.31269999999999998</v>
      </c>
      <c r="E36" s="2">
        <v>911.48609999999996</v>
      </c>
      <c r="G36" s="2">
        <v>34</v>
      </c>
      <c r="H36" s="2">
        <v>-24.694800000000001</v>
      </c>
      <c r="I36" s="2">
        <v>-0.31109999999999999</v>
      </c>
      <c r="J36" s="2">
        <v>911.4864</v>
      </c>
    </row>
    <row r="37" spans="1:10" x14ac:dyDescent="0.25">
      <c r="A37" s="2"/>
      <c r="B37" s="2">
        <v>35</v>
      </c>
      <c r="C37" s="2">
        <v>25.3063</v>
      </c>
      <c r="D37" s="2">
        <v>-0.29339999999999999</v>
      </c>
      <c r="E37" s="2">
        <v>939.48350000000005</v>
      </c>
      <c r="G37" s="2">
        <v>35</v>
      </c>
      <c r="H37" s="2">
        <v>-24.693200000000001</v>
      </c>
      <c r="I37" s="2">
        <v>-0.2888</v>
      </c>
      <c r="J37" s="2">
        <v>939.48659999999995</v>
      </c>
    </row>
    <row r="38" spans="1:10" x14ac:dyDescent="0.25">
      <c r="A38" s="2"/>
      <c r="B38" s="2">
        <v>36</v>
      </c>
      <c r="C38" s="2">
        <v>25.306699999999999</v>
      </c>
      <c r="D38" s="2">
        <v>-0.29759999999999998</v>
      </c>
      <c r="E38" s="2">
        <v>967.48680000000002</v>
      </c>
      <c r="G38" s="2">
        <v>36</v>
      </c>
      <c r="H38" s="2">
        <v>-24.6934</v>
      </c>
      <c r="I38" s="2">
        <v>-0.30220000000000002</v>
      </c>
      <c r="J38" s="2">
        <v>967.48670000000004</v>
      </c>
    </row>
    <row r="39" spans="1:10" x14ac:dyDescent="0.25">
      <c r="A39" s="2"/>
      <c r="B39" s="2">
        <v>37</v>
      </c>
      <c r="C39" s="2">
        <v>25.307700000000001</v>
      </c>
      <c r="D39" s="2">
        <v>-0.3049</v>
      </c>
      <c r="E39" s="2">
        <v>995.48659999999995</v>
      </c>
      <c r="G39" s="2">
        <v>37</v>
      </c>
      <c r="H39" s="2">
        <v>-24.692</v>
      </c>
      <c r="I39" s="2">
        <v>-0.2918</v>
      </c>
      <c r="J39" s="2">
        <v>995.48670000000004</v>
      </c>
    </row>
    <row r="40" spans="1:10" x14ac:dyDescent="0.25">
      <c r="A40" s="2"/>
      <c r="B40" s="2">
        <v>38</v>
      </c>
      <c r="C40" s="2">
        <v>25.308399999999999</v>
      </c>
      <c r="D40" s="2">
        <v>-0.3019</v>
      </c>
      <c r="E40" s="2">
        <v>1023.4838999999999</v>
      </c>
      <c r="G40" s="2">
        <v>38</v>
      </c>
      <c r="H40" s="2">
        <v>-24.690899999999999</v>
      </c>
      <c r="I40" s="2">
        <v>-0.30580000000000002</v>
      </c>
      <c r="J40" s="2">
        <v>1023.487</v>
      </c>
    </row>
    <row r="41" spans="1:10" x14ac:dyDescent="0.25">
      <c r="A41" s="2"/>
      <c r="B41" s="2">
        <v>39</v>
      </c>
      <c r="C41" s="2">
        <v>25.308</v>
      </c>
      <c r="D41" s="2">
        <v>-0.30449999999999999</v>
      </c>
      <c r="E41" s="2">
        <v>1051.4884</v>
      </c>
      <c r="G41" s="2">
        <v>39</v>
      </c>
      <c r="H41" s="2">
        <v>-24.6904</v>
      </c>
      <c r="I41" s="2">
        <v>-0.30919999999999997</v>
      </c>
      <c r="J41" s="2">
        <v>1051.4874</v>
      </c>
    </row>
    <row r="42" spans="1:10" x14ac:dyDescent="0.25">
      <c r="A42" s="2"/>
      <c r="B42" s="2">
        <v>40</v>
      </c>
      <c r="C42" s="2">
        <v>25.311</v>
      </c>
      <c r="D42" s="2">
        <v>-0.30790000000000001</v>
      </c>
      <c r="E42" s="2">
        <v>1079.4861000000001</v>
      </c>
      <c r="G42" s="2">
        <v>40</v>
      </c>
      <c r="H42" s="2">
        <v>-24.689699999999998</v>
      </c>
      <c r="I42" s="2">
        <v>-0.307</v>
      </c>
      <c r="J42" s="2">
        <v>1079.4870000000001</v>
      </c>
    </row>
    <row r="43" spans="1:10" x14ac:dyDescent="0.25">
      <c r="A43" s="2"/>
      <c r="B43" s="2">
        <v>41</v>
      </c>
      <c r="C43" s="2">
        <v>25.310300000000002</v>
      </c>
      <c r="D43" s="2">
        <v>-0.3039</v>
      </c>
      <c r="E43" s="2">
        <v>1107.4875999999999</v>
      </c>
      <c r="G43" s="2">
        <v>41</v>
      </c>
      <c r="H43" s="2">
        <v>-24.688400000000001</v>
      </c>
      <c r="I43" s="2">
        <v>-0.31290000000000001</v>
      </c>
      <c r="J43" s="2">
        <v>1107.4870000000001</v>
      </c>
    </row>
    <row r="44" spans="1:10" x14ac:dyDescent="0.25">
      <c r="A44" s="2"/>
      <c r="B44" s="2">
        <v>42</v>
      </c>
      <c r="C44" s="2">
        <v>25.311</v>
      </c>
      <c r="D44" s="2">
        <v>-0.28660000000000002</v>
      </c>
      <c r="E44" s="2">
        <v>1135.4828</v>
      </c>
      <c r="G44" s="2">
        <v>42</v>
      </c>
      <c r="H44" s="2">
        <v>-24.6873</v>
      </c>
      <c r="I44" s="2">
        <v>-0.28849999999999998</v>
      </c>
      <c r="J44" s="2">
        <v>1135.4873</v>
      </c>
    </row>
    <row r="45" spans="1:10" x14ac:dyDescent="0.25">
      <c r="A45" s="2"/>
      <c r="B45" s="2">
        <v>43</v>
      </c>
      <c r="C45" s="2">
        <v>25.313400000000001</v>
      </c>
      <c r="D45" s="2">
        <v>-0.27929999999999999</v>
      </c>
      <c r="E45" s="2">
        <v>1163.4833000000001</v>
      </c>
      <c r="G45" s="2">
        <v>43</v>
      </c>
      <c r="H45" s="2">
        <v>-24.686199999999999</v>
      </c>
      <c r="I45" s="2">
        <v>-0.30530000000000002</v>
      </c>
      <c r="J45" s="2">
        <v>1163.4872</v>
      </c>
    </row>
    <row r="46" spans="1:10" x14ac:dyDescent="0.25">
      <c r="A46" s="2"/>
      <c r="B46" s="2">
        <v>44</v>
      </c>
      <c r="C46" s="2">
        <v>25.312999999999999</v>
      </c>
      <c r="D46" s="2">
        <v>-0.30759999999999998</v>
      </c>
      <c r="E46" s="2">
        <v>1191.489</v>
      </c>
      <c r="G46" s="2">
        <v>44</v>
      </c>
      <c r="H46" s="2">
        <v>-24.685500000000001</v>
      </c>
      <c r="I46" s="2">
        <v>-0.30409999999999998</v>
      </c>
      <c r="J46" s="2">
        <v>1191.4875</v>
      </c>
    </row>
    <row r="47" spans="1:10" x14ac:dyDescent="0.25">
      <c r="A47" s="2"/>
      <c r="B47" s="2">
        <v>45</v>
      </c>
      <c r="C47" s="2">
        <v>25.315000000000001</v>
      </c>
      <c r="D47" s="2">
        <v>-0.2858</v>
      </c>
      <c r="E47" s="2">
        <v>1219.4871000000001</v>
      </c>
      <c r="G47" s="2">
        <v>45</v>
      </c>
      <c r="H47" s="2">
        <v>-24.6845</v>
      </c>
      <c r="I47" s="2">
        <v>-0.28660000000000002</v>
      </c>
      <c r="J47" s="2">
        <v>1219.4887000000001</v>
      </c>
    </row>
    <row r="48" spans="1:10" x14ac:dyDescent="0.25">
      <c r="A48" s="2"/>
      <c r="B48" s="2">
        <v>46</v>
      </c>
      <c r="C48" s="2">
        <v>25.315300000000001</v>
      </c>
      <c r="D48" s="2">
        <v>-0.29709999999999998</v>
      </c>
      <c r="E48" s="2">
        <v>1247.4887000000001</v>
      </c>
      <c r="G48" s="2">
        <v>46</v>
      </c>
      <c r="H48" s="2">
        <v>-24.683900000000001</v>
      </c>
      <c r="I48" s="2">
        <v>-0.2732</v>
      </c>
      <c r="J48" s="2">
        <v>1247.4885999999999</v>
      </c>
    </row>
    <row r="49" spans="1:10" x14ac:dyDescent="0.25">
      <c r="A49" s="2"/>
      <c r="B49" s="2">
        <v>47</v>
      </c>
      <c r="C49" s="2">
        <v>25.3155</v>
      </c>
      <c r="D49" s="2">
        <v>-0.30919999999999997</v>
      </c>
      <c r="E49" s="2">
        <v>1275.4887000000001</v>
      </c>
      <c r="G49" s="2">
        <v>47</v>
      </c>
      <c r="H49" s="2">
        <v>-24.683</v>
      </c>
      <c r="I49" s="2">
        <v>-0.2969</v>
      </c>
      <c r="J49" s="2">
        <v>1275.4876999999999</v>
      </c>
    </row>
    <row r="50" spans="1:10" x14ac:dyDescent="0.25">
      <c r="A50" s="2"/>
      <c r="B50" s="2">
        <v>48</v>
      </c>
      <c r="C50" s="2">
        <v>25.317299999999999</v>
      </c>
      <c r="D50" s="2">
        <v>-0.31140000000000001</v>
      </c>
      <c r="E50" s="2">
        <v>1303.4869000000001</v>
      </c>
      <c r="G50" s="2">
        <v>48</v>
      </c>
      <c r="H50" s="2">
        <v>-24.682200000000002</v>
      </c>
      <c r="I50" s="2">
        <v>-0.29609999999999997</v>
      </c>
      <c r="J50" s="2">
        <v>1303.4878000000001</v>
      </c>
    </row>
    <row r="51" spans="1:10" x14ac:dyDescent="0.25">
      <c r="A51" s="2"/>
      <c r="B51" s="2">
        <v>49</v>
      </c>
      <c r="C51" s="2">
        <v>25.317900000000002</v>
      </c>
      <c r="D51" s="2">
        <v>-0.31390000000000001</v>
      </c>
      <c r="E51" s="2">
        <v>1331.4893</v>
      </c>
      <c r="G51" s="2">
        <v>49</v>
      </c>
      <c r="H51" s="2">
        <v>-24.6812</v>
      </c>
      <c r="I51" s="2">
        <v>-0.3085</v>
      </c>
      <c r="J51" s="2">
        <v>1331.4887000000001</v>
      </c>
    </row>
    <row r="52" spans="1:10" x14ac:dyDescent="0.25">
      <c r="A52" s="2"/>
      <c r="B52" s="2">
        <v>50</v>
      </c>
      <c r="C52" s="2">
        <v>25.319099999999999</v>
      </c>
      <c r="D52" s="2">
        <v>-0.3075</v>
      </c>
      <c r="E52" s="2">
        <v>1359.4878000000001</v>
      </c>
      <c r="G52" s="2">
        <v>50</v>
      </c>
      <c r="H52" s="2">
        <v>-24.680700000000002</v>
      </c>
      <c r="I52" s="2">
        <v>-0.29330000000000001</v>
      </c>
      <c r="J52" s="2">
        <v>1359.4888000000001</v>
      </c>
    </row>
    <row r="53" spans="1:10" x14ac:dyDescent="0.25">
      <c r="A53" s="2"/>
      <c r="B53" s="2">
        <v>51</v>
      </c>
      <c r="C53" s="2">
        <v>25.3202</v>
      </c>
      <c r="D53" s="2">
        <v>-0.318</v>
      </c>
      <c r="E53" s="2">
        <v>1387.4866</v>
      </c>
      <c r="G53" s="2">
        <v>51</v>
      </c>
      <c r="H53" s="2">
        <v>-24.679500000000001</v>
      </c>
      <c r="I53" s="2">
        <v>-0.29559999999999997</v>
      </c>
      <c r="J53" s="2">
        <v>1387.4884</v>
      </c>
    </row>
    <row r="54" spans="1:10" x14ac:dyDescent="0.25">
      <c r="A54" s="2"/>
      <c r="B54" s="2">
        <v>52</v>
      </c>
      <c r="C54" s="2">
        <v>25.320900000000002</v>
      </c>
      <c r="D54" s="2">
        <v>-0.31730000000000003</v>
      </c>
      <c r="E54" s="2">
        <v>1415.4878000000001</v>
      </c>
      <c r="G54" s="2">
        <v>52</v>
      </c>
      <c r="H54" s="2">
        <v>-24.6784</v>
      </c>
      <c r="I54" s="2">
        <v>-0.29849999999999999</v>
      </c>
      <c r="J54" s="2">
        <v>1415.489</v>
      </c>
    </row>
    <row r="55" spans="1:10" x14ac:dyDescent="0.25">
      <c r="A55" s="2"/>
      <c r="B55" s="2">
        <v>53</v>
      </c>
      <c r="C55" s="2">
        <v>25.321899999999999</v>
      </c>
      <c r="D55" s="2">
        <v>-0.31929999999999997</v>
      </c>
      <c r="E55" s="2">
        <v>1443.4879000000001</v>
      </c>
      <c r="G55" s="2">
        <v>53</v>
      </c>
      <c r="H55" s="2">
        <v>-24.678000000000001</v>
      </c>
      <c r="I55" s="2">
        <v>-0.3095</v>
      </c>
      <c r="J55" s="2">
        <v>1443.4883</v>
      </c>
    </row>
    <row r="56" spans="1:10" x14ac:dyDescent="0.25">
      <c r="A56" s="2"/>
      <c r="B56" s="2">
        <v>54</v>
      </c>
      <c r="C56" s="2">
        <v>25.3215</v>
      </c>
      <c r="D56" s="2">
        <v>-0.31990000000000002</v>
      </c>
      <c r="E56" s="2">
        <v>1471.4851000000001</v>
      </c>
      <c r="G56" s="2">
        <v>54</v>
      </c>
      <c r="H56" s="2">
        <v>-24.6768</v>
      </c>
      <c r="I56" s="2">
        <v>-0.30709999999999998</v>
      </c>
      <c r="J56" s="2">
        <v>1471.4892</v>
      </c>
    </row>
    <row r="57" spans="1:10" x14ac:dyDescent="0.25">
      <c r="A57" s="2"/>
      <c r="B57" s="2">
        <v>55</v>
      </c>
      <c r="C57" s="2">
        <v>25.3233</v>
      </c>
      <c r="D57" s="2">
        <v>-0.3034</v>
      </c>
      <c r="E57" s="2">
        <v>1499.4881</v>
      </c>
      <c r="G57" s="2">
        <v>55</v>
      </c>
      <c r="H57" s="2">
        <v>-24.675699999999999</v>
      </c>
      <c r="I57" s="2">
        <v>-0.2964</v>
      </c>
      <c r="J57" s="2">
        <v>1499.4884</v>
      </c>
    </row>
    <row r="58" spans="1:10" x14ac:dyDescent="0.25">
      <c r="A58" s="2"/>
      <c r="B58" s="2">
        <v>56</v>
      </c>
      <c r="C58" s="2">
        <v>25.323699999999999</v>
      </c>
      <c r="D58" s="2">
        <v>-0.3201</v>
      </c>
      <c r="E58" s="2">
        <v>1527.4888000000001</v>
      </c>
      <c r="G58" s="2">
        <v>56</v>
      </c>
      <c r="H58" s="2">
        <v>-24.675699999999999</v>
      </c>
      <c r="I58" s="2">
        <v>-0.30309999999999998</v>
      </c>
      <c r="J58" s="2">
        <v>1527.4897000000001</v>
      </c>
    </row>
    <row r="59" spans="1:10" x14ac:dyDescent="0.25">
      <c r="A59" s="2"/>
      <c r="B59" s="2">
        <v>57</v>
      </c>
      <c r="C59" s="2">
        <v>25.325800000000001</v>
      </c>
      <c r="D59" s="2">
        <v>-0.317</v>
      </c>
      <c r="E59" s="2">
        <v>1555.4883</v>
      </c>
      <c r="G59" s="2">
        <v>57</v>
      </c>
      <c r="H59" s="2">
        <v>-24.674299999999999</v>
      </c>
      <c r="I59" s="2">
        <v>-0.30830000000000002</v>
      </c>
      <c r="J59" s="2">
        <v>1555.4899</v>
      </c>
    </row>
    <row r="60" spans="1:10" x14ac:dyDescent="0.25">
      <c r="A60" s="2"/>
      <c r="B60" s="2">
        <v>58</v>
      </c>
      <c r="C60" s="2">
        <v>25.327300000000001</v>
      </c>
      <c r="D60" s="2">
        <v>-0.30640000000000001</v>
      </c>
      <c r="E60" s="2">
        <v>1583.4907000000001</v>
      </c>
      <c r="G60" s="2">
        <v>58</v>
      </c>
      <c r="H60" s="2">
        <v>-24.673300000000001</v>
      </c>
      <c r="I60" s="2">
        <v>-0.31269999999999998</v>
      </c>
      <c r="J60" s="2">
        <v>1583.4894999999999</v>
      </c>
    </row>
    <row r="61" spans="1:10" x14ac:dyDescent="0.25">
      <c r="A61" s="2"/>
      <c r="B61" s="2">
        <v>59</v>
      </c>
      <c r="C61" s="2">
        <v>25.3262</v>
      </c>
      <c r="D61" s="2">
        <v>-0.31319999999999998</v>
      </c>
      <c r="E61" s="2">
        <v>1611.4884</v>
      </c>
      <c r="G61" s="2">
        <v>59</v>
      </c>
      <c r="H61" s="2">
        <v>-24.672699999999999</v>
      </c>
      <c r="I61" s="2">
        <v>-0.30359999999999998</v>
      </c>
      <c r="J61" s="2">
        <v>1611.49</v>
      </c>
    </row>
    <row r="62" spans="1:10" x14ac:dyDescent="0.25">
      <c r="A62" s="2"/>
      <c r="B62" s="2">
        <v>60</v>
      </c>
      <c r="C62" s="2">
        <v>25.327500000000001</v>
      </c>
      <c r="D62" s="2">
        <v>-0.31490000000000001</v>
      </c>
      <c r="E62" s="2">
        <v>1639.4884999999999</v>
      </c>
      <c r="G62" s="2">
        <v>60</v>
      </c>
      <c r="H62" s="2">
        <v>-24.671099999999999</v>
      </c>
      <c r="I62" s="2">
        <v>-0.30120000000000002</v>
      </c>
      <c r="J62" s="2">
        <v>1639.49</v>
      </c>
    </row>
    <row r="63" spans="1:10" x14ac:dyDescent="0.25">
      <c r="A63" s="2"/>
      <c r="B63" s="2">
        <v>61</v>
      </c>
      <c r="C63" s="2">
        <v>25.327999999999999</v>
      </c>
      <c r="D63" s="2">
        <v>-0.31530000000000002</v>
      </c>
      <c r="E63" s="2">
        <v>1667.4887000000001</v>
      </c>
      <c r="G63" s="2">
        <v>61</v>
      </c>
      <c r="H63" s="2">
        <v>-24.670999999999999</v>
      </c>
      <c r="I63" s="2">
        <v>-0.29949999999999999</v>
      </c>
      <c r="J63" s="2">
        <v>1667.4898000000001</v>
      </c>
    </row>
    <row r="64" spans="1:10" x14ac:dyDescent="0.25">
      <c r="A64" s="2"/>
      <c r="B64" s="2">
        <v>62</v>
      </c>
      <c r="C64" s="2">
        <v>25.328800000000001</v>
      </c>
      <c r="D64" s="2">
        <v>-0.32069999999999999</v>
      </c>
      <c r="E64" s="2">
        <v>1695.4885999999999</v>
      </c>
      <c r="G64" s="2">
        <v>62</v>
      </c>
      <c r="H64" s="2">
        <v>-24.669699999999999</v>
      </c>
      <c r="I64" s="2">
        <v>-0.29409999999999997</v>
      </c>
      <c r="J64" s="2">
        <v>1695.4901</v>
      </c>
    </row>
    <row r="65" spans="1:10" x14ac:dyDescent="0.25">
      <c r="A65" s="2"/>
      <c r="B65" s="2">
        <v>63</v>
      </c>
      <c r="C65" s="2">
        <v>25.330300000000001</v>
      </c>
      <c r="D65" s="2">
        <v>-0.32319999999999999</v>
      </c>
      <c r="E65" s="2">
        <v>1723.4903999999999</v>
      </c>
      <c r="G65" s="2">
        <v>63</v>
      </c>
      <c r="H65" s="2">
        <v>-24.668800000000001</v>
      </c>
      <c r="I65" s="2">
        <v>-0.2989</v>
      </c>
      <c r="J65" s="2">
        <v>1723.4902999999999</v>
      </c>
    </row>
    <row r="66" spans="1:10" x14ac:dyDescent="0.25">
      <c r="A66" s="2"/>
      <c r="B66" s="2">
        <v>64</v>
      </c>
      <c r="C66" s="2">
        <v>25.329499999999999</v>
      </c>
      <c r="D66" s="2">
        <v>-0.33289999999999997</v>
      </c>
      <c r="E66" s="2">
        <v>1751.4865</v>
      </c>
      <c r="G66" s="2">
        <v>64</v>
      </c>
      <c r="H66" s="2">
        <v>-24.668500000000002</v>
      </c>
      <c r="I66" s="2">
        <v>-0.31090000000000001</v>
      </c>
      <c r="J66" s="2">
        <v>1751.4907000000001</v>
      </c>
    </row>
    <row r="67" spans="1:10" x14ac:dyDescent="0.25">
      <c r="A67" s="2"/>
      <c r="B67" s="2">
        <v>65</v>
      </c>
      <c r="C67" s="2">
        <v>25.3324</v>
      </c>
      <c r="D67" s="2">
        <v>-0.32719999999999999</v>
      </c>
      <c r="E67" s="2">
        <v>1779.4889000000001</v>
      </c>
      <c r="G67" s="2">
        <v>65</v>
      </c>
      <c r="H67" s="2">
        <v>-24.666899999999998</v>
      </c>
      <c r="I67" s="2">
        <v>-0.31269999999999998</v>
      </c>
      <c r="J67" s="2">
        <v>1779.4897000000001</v>
      </c>
    </row>
    <row r="68" spans="1:10" x14ac:dyDescent="0.25">
      <c r="A68" s="2"/>
      <c r="B68" s="2">
        <v>66</v>
      </c>
      <c r="C68" s="2">
        <v>25.332799999999999</v>
      </c>
      <c r="D68" s="2">
        <v>-0.33169999999999999</v>
      </c>
      <c r="E68" s="2">
        <v>1807.4884</v>
      </c>
      <c r="G68" s="2">
        <v>66</v>
      </c>
      <c r="H68" s="2">
        <v>-24.6661</v>
      </c>
      <c r="I68" s="2">
        <v>-0.31219999999999998</v>
      </c>
      <c r="J68" s="2">
        <v>1807.4898000000001</v>
      </c>
    </row>
    <row r="69" spans="1:10" x14ac:dyDescent="0.25">
      <c r="A69" s="2"/>
      <c r="B69" s="2">
        <v>67</v>
      </c>
      <c r="C69" s="2">
        <v>25.3339</v>
      </c>
      <c r="D69" s="2">
        <v>-0.30669999999999997</v>
      </c>
      <c r="E69" s="2">
        <v>1835.4878000000001</v>
      </c>
      <c r="G69" s="2">
        <v>67</v>
      </c>
      <c r="H69" s="2">
        <v>-24.664899999999999</v>
      </c>
      <c r="I69" s="2">
        <v>-0.2843</v>
      </c>
      <c r="J69" s="2">
        <v>1835.4906000000001</v>
      </c>
    </row>
    <row r="70" spans="1:10" x14ac:dyDescent="0.25">
      <c r="A70" s="2"/>
      <c r="B70" s="2">
        <v>68</v>
      </c>
      <c r="C70" s="2">
        <v>25.3354</v>
      </c>
      <c r="D70" s="2">
        <v>-0.31709999999999999</v>
      </c>
      <c r="E70" s="2">
        <v>1863.4891</v>
      </c>
      <c r="G70" s="2">
        <v>68</v>
      </c>
      <c r="H70" s="2">
        <v>-24.664400000000001</v>
      </c>
      <c r="I70" s="2">
        <v>-0.30080000000000001</v>
      </c>
      <c r="J70" s="2">
        <v>1863.491</v>
      </c>
    </row>
    <row r="71" spans="1:10" x14ac:dyDescent="0.25">
      <c r="A71" s="2"/>
      <c r="B71" s="2">
        <v>69</v>
      </c>
      <c r="C71" s="2">
        <v>25.334499999999998</v>
      </c>
      <c r="D71" s="2">
        <v>-0.34939999999999999</v>
      </c>
      <c r="E71" s="2">
        <v>1891.4901</v>
      </c>
      <c r="G71" s="2">
        <v>69</v>
      </c>
      <c r="H71" s="2">
        <v>-24.663</v>
      </c>
      <c r="I71" s="2">
        <v>-0.3296</v>
      </c>
      <c r="J71" s="2">
        <v>1891.4907000000001</v>
      </c>
    </row>
    <row r="72" spans="1:10" x14ac:dyDescent="0.25">
      <c r="A72" s="2"/>
      <c r="B72" s="2">
        <v>70</v>
      </c>
      <c r="C72" s="2">
        <v>25.337</v>
      </c>
      <c r="D72" s="2">
        <v>-0.32219999999999999</v>
      </c>
      <c r="E72" s="2">
        <v>1919.4902</v>
      </c>
      <c r="G72" s="2">
        <v>70</v>
      </c>
      <c r="H72" s="2">
        <v>-24.662500000000001</v>
      </c>
      <c r="I72" s="2">
        <v>-0.30499999999999999</v>
      </c>
      <c r="J72" s="2">
        <v>1919.4908</v>
      </c>
    </row>
    <row r="73" spans="1:10" x14ac:dyDescent="0.25">
      <c r="A73" s="2"/>
      <c r="B73" s="2">
        <v>71</v>
      </c>
      <c r="C73" s="2">
        <v>25.3367</v>
      </c>
      <c r="D73" s="2">
        <v>-0.33729999999999999</v>
      </c>
      <c r="E73" s="2">
        <v>1947.4906000000001</v>
      </c>
      <c r="G73" s="2">
        <v>71</v>
      </c>
      <c r="H73" s="2">
        <v>-24.6615</v>
      </c>
      <c r="I73" s="2">
        <v>-0.31090000000000001</v>
      </c>
      <c r="J73" s="2">
        <v>1947.491</v>
      </c>
    </row>
    <row r="74" spans="1:10" x14ac:dyDescent="0.25">
      <c r="A74" s="2"/>
      <c r="B74" s="2">
        <v>72</v>
      </c>
      <c r="C74" s="2">
        <v>25.337700000000002</v>
      </c>
      <c r="D74" s="2">
        <v>-0.31969999999999998</v>
      </c>
      <c r="E74" s="2">
        <v>1975.4885999999999</v>
      </c>
      <c r="G74" s="2">
        <v>72</v>
      </c>
      <c r="H74" s="2">
        <v>-24.660699999999999</v>
      </c>
      <c r="I74" s="2">
        <v>-0.30659999999999998</v>
      </c>
      <c r="J74" s="2">
        <v>1975.4907000000001</v>
      </c>
    </row>
    <row r="75" spans="1:10" x14ac:dyDescent="0.25">
      <c r="A75" s="2"/>
      <c r="B75" s="2">
        <v>73</v>
      </c>
      <c r="C75" s="2">
        <v>25.339300000000001</v>
      </c>
      <c r="D75" s="2">
        <v>-0.32250000000000001</v>
      </c>
      <c r="E75" s="2">
        <v>2003.4896000000001</v>
      </c>
      <c r="G75" s="2">
        <v>73</v>
      </c>
      <c r="H75" s="2">
        <v>-24.659700000000001</v>
      </c>
      <c r="I75" s="2">
        <v>-0.30130000000000001</v>
      </c>
      <c r="J75" s="2">
        <v>2003.4906000000001</v>
      </c>
    </row>
    <row r="76" spans="1:10" x14ac:dyDescent="0.25">
      <c r="A76" s="2"/>
      <c r="B76" s="2">
        <v>74</v>
      </c>
      <c r="C76" s="2">
        <v>25.3399</v>
      </c>
      <c r="D76" s="2">
        <v>-0.32329999999999998</v>
      </c>
      <c r="E76" s="2">
        <v>2031.4909</v>
      </c>
      <c r="G76" s="2">
        <v>74</v>
      </c>
      <c r="H76" s="2">
        <v>-24.658799999999999</v>
      </c>
      <c r="I76" s="2">
        <v>-0.3054</v>
      </c>
      <c r="J76" s="2">
        <v>2031.4916000000001</v>
      </c>
    </row>
    <row r="77" spans="1:10" x14ac:dyDescent="0.25">
      <c r="A77" s="2"/>
      <c r="B77" s="2">
        <v>75</v>
      </c>
      <c r="C77" s="2">
        <v>25.341699999999999</v>
      </c>
      <c r="D77" s="2">
        <v>-0.31680000000000003</v>
      </c>
      <c r="E77" s="2">
        <v>2059.491</v>
      </c>
      <c r="G77" s="2">
        <v>75</v>
      </c>
      <c r="H77" s="2">
        <v>-24.658799999999999</v>
      </c>
      <c r="I77" s="2">
        <v>-0.31719999999999998</v>
      </c>
      <c r="J77" s="2">
        <v>2059.4917999999998</v>
      </c>
    </row>
    <row r="78" spans="1:10" x14ac:dyDescent="0.25">
      <c r="A78" s="2"/>
      <c r="B78" s="2">
        <v>76</v>
      </c>
      <c r="C78" s="2">
        <v>25.342700000000001</v>
      </c>
      <c r="D78" s="2">
        <v>-0.3155</v>
      </c>
      <c r="E78" s="2">
        <v>2087.4933000000001</v>
      </c>
      <c r="G78" s="2">
        <v>76</v>
      </c>
      <c r="H78" s="2">
        <v>-24.657299999999999</v>
      </c>
      <c r="I78" s="2">
        <v>-0.2984</v>
      </c>
      <c r="J78" s="2">
        <v>2087.4917</v>
      </c>
    </row>
    <row r="79" spans="1:10" x14ac:dyDescent="0.25">
      <c r="A79" s="2"/>
      <c r="B79" s="2">
        <v>77</v>
      </c>
      <c r="C79" s="2">
        <v>25.3415</v>
      </c>
      <c r="D79" s="2">
        <v>-0.3226</v>
      </c>
      <c r="E79" s="2">
        <v>2115.4865</v>
      </c>
      <c r="G79" s="2">
        <v>77</v>
      </c>
      <c r="H79" s="2">
        <v>-24.656300000000002</v>
      </c>
      <c r="I79" s="2">
        <v>-0.315</v>
      </c>
      <c r="J79" s="2">
        <v>2115.4922999999999</v>
      </c>
    </row>
    <row r="80" spans="1:10" x14ac:dyDescent="0.25">
      <c r="A80" s="2"/>
      <c r="B80" s="2">
        <v>78</v>
      </c>
      <c r="C80" s="2">
        <v>25.343399999999999</v>
      </c>
      <c r="D80" s="2">
        <v>-0.32200000000000001</v>
      </c>
      <c r="E80" s="2">
        <v>2143.4897999999998</v>
      </c>
      <c r="G80" s="2">
        <v>78</v>
      </c>
      <c r="H80" s="2">
        <v>-24.656199999999998</v>
      </c>
      <c r="I80" s="2">
        <v>-0.31509999999999999</v>
      </c>
      <c r="J80" s="2">
        <v>2143.4920000000002</v>
      </c>
    </row>
    <row r="81" spans="1:10" x14ac:dyDescent="0.25">
      <c r="A81" s="2"/>
      <c r="B81" s="2">
        <v>79</v>
      </c>
      <c r="C81" s="2">
        <v>25.344100000000001</v>
      </c>
      <c r="D81" s="2">
        <v>-0.31430000000000002</v>
      </c>
      <c r="E81" s="2">
        <v>2171.4938000000002</v>
      </c>
      <c r="G81" s="2">
        <v>79</v>
      </c>
      <c r="H81" s="2">
        <v>-24.654499999999999</v>
      </c>
      <c r="I81" s="2">
        <v>-0.30209999999999998</v>
      </c>
      <c r="J81" s="2">
        <v>2171.4913999999999</v>
      </c>
    </row>
    <row r="82" spans="1:10" x14ac:dyDescent="0.25">
      <c r="A82" s="2"/>
      <c r="B82" s="2">
        <v>80</v>
      </c>
      <c r="C82" s="2">
        <v>25.344999999999999</v>
      </c>
      <c r="D82" s="2">
        <v>-0.31669999999999998</v>
      </c>
      <c r="E82" s="2">
        <v>2199.4886999999999</v>
      </c>
      <c r="G82" s="2">
        <v>80</v>
      </c>
      <c r="H82" s="2">
        <v>-24.6539</v>
      </c>
      <c r="I82" s="2">
        <v>-0.30530000000000002</v>
      </c>
      <c r="J82" s="2">
        <v>2199.4922999999999</v>
      </c>
    </row>
    <row r="83" spans="1:10" x14ac:dyDescent="0.25">
      <c r="A83" s="2"/>
      <c r="B83" s="2">
        <v>81</v>
      </c>
      <c r="C83" s="2">
        <v>25.345099999999999</v>
      </c>
      <c r="D83" s="2">
        <v>-0.31180000000000002</v>
      </c>
      <c r="E83" s="2">
        <v>2227.4922999999999</v>
      </c>
      <c r="G83" s="2">
        <v>81</v>
      </c>
      <c r="H83" s="2">
        <v>-24.653199999999998</v>
      </c>
      <c r="I83" s="2">
        <v>-0.2873</v>
      </c>
      <c r="J83" s="2">
        <v>2227.4926</v>
      </c>
    </row>
    <row r="84" spans="1:10" x14ac:dyDescent="0.25">
      <c r="A84" s="2"/>
      <c r="B84" s="2">
        <v>82</v>
      </c>
      <c r="C84" s="2">
        <v>25.3462</v>
      </c>
      <c r="D84" s="2">
        <v>-0.30840000000000001</v>
      </c>
      <c r="E84" s="2">
        <v>2255.4892</v>
      </c>
      <c r="G84" s="2">
        <v>82</v>
      </c>
      <c r="H84" s="2">
        <v>-24.652699999999999</v>
      </c>
      <c r="I84" s="2">
        <v>-0.29659999999999997</v>
      </c>
      <c r="J84" s="2">
        <v>2255.4926</v>
      </c>
    </row>
    <row r="85" spans="1:10" x14ac:dyDescent="0.25">
      <c r="A85" s="2"/>
      <c r="B85" s="2">
        <v>83</v>
      </c>
      <c r="C85" s="2">
        <v>25.3476</v>
      </c>
      <c r="D85" s="2">
        <v>-0.31590000000000001</v>
      </c>
      <c r="E85" s="2">
        <v>2283.4902999999999</v>
      </c>
      <c r="G85" s="2">
        <v>83</v>
      </c>
      <c r="H85" s="2">
        <v>-24.651</v>
      </c>
      <c r="I85" s="2">
        <v>-0.31440000000000001</v>
      </c>
      <c r="J85" s="2">
        <v>2283.4922999999999</v>
      </c>
    </row>
    <row r="86" spans="1:10" x14ac:dyDescent="0.25">
      <c r="A86" s="2"/>
      <c r="B86" s="2">
        <v>84</v>
      </c>
      <c r="C86" s="2">
        <v>25.348099999999999</v>
      </c>
      <c r="D86" s="2">
        <v>-0.3165</v>
      </c>
      <c r="E86" s="2">
        <v>2311.4919</v>
      </c>
      <c r="G86" s="2">
        <v>84</v>
      </c>
      <c r="H86" s="2">
        <v>-24.650400000000001</v>
      </c>
      <c r="I86" s="2">
        <v>-0.30330000000000001</v>
      </c>
      <c r="J86" s="2">
        <v>2311.4929999999999</v>
      </c>
    </row>
    <row r="87" spans="1:10" x14ac:dyDescent="0.25">
      <c r="A87" s="2"/>
      <c r="B87" s="2">
        <v>85</v>
      </c>
      <c r="C87" s="2">
        <v>25.3491</v>
      </c>
      <c r="D87" s="2">
        <v>-0.32319999999999999</v>
      </c>
      <c r="E87" s="2">
        <v>2339.4913999999999</v>
      </c>
      <c r="G87" s="2">
        <v>85</v>
      </c>
      <c r="H87" s="2">
        <v>-24.648800000000001</v>
      </c>
      <c r="I87" s="2">
        <v>-0.30270000000000002</v>
      </c>
      <c r="J87" s="2">
        <v>2339.4931000000001</v>
      </c>
    </row>
    <row r="88" spans="1:10" x14ac:dyDescent="0.25">
      <c r="A88" s="2"/>
      <c r="B88" s="2">
        <v>86</v>
      </c>
      <c r="C88" s="2">
        <v>25.350100000000001</v>
      </c>
      <c r="D88" s="2">
        <v>-0.32550000000000001</v>
      </c>
      <c r="E88" s="2">
        <v>2367.4920000000002</v>
      </c>
      <c r="G88" s="2">
        <v>86</v>
      </c>
      <c r="H88" s="2">
        <v>-24.648700000000002</v>
      </c>
      <c r="I88" s="2">
        <v>-0.30520000000000003</v>
      </c>
      <c r="J88" s="2">
        <v>2367.4938000000002</v>
      </c>
    </row>
    <row r="89" spans="1:10" x14ac:dyDescent="0.25">
      <c r="A89" s="2"/>
      <c r="B89" s="2">
        <v>87</v>
      </c>
      <c r="C89" s="2">
        <v>25.351199999999999</v>
      </c>
      <c r="D89" s="2">
        <v>-0.34300000000000003</v>
      </c>
      <c r="E89" s="2">
        <v>2395.4908</v>
      </c>
      <c r="G89" s="2">
        <v>87</v>
      </c>
      <c r="H89" s="2">
        <v>-24.648099999999999</v>
      </c>
      <c r="I89" s="2">
        <v>-0.31290000000000001</v>
      </c>
      <c r="J89" s="2">
        <v>2395.4931999999999</v>
      </c>
    </row>
    <row r="90" spans="1:10" x14ac:dyDescent="0.25">
      <c r="A90" s="2"/>
      <c r="B90" s="2">
        <v>88</v>
      </c>
      <c r="C90" s="2">
        <v>25.352</v>
      </c>
      <c r="D90" s="2">
        <v>-0.31819999999999998</v>
      </c>
      <c r="E90" s="2">
        <v>2423.4924999999998</v>
      </c>
      <c r="G90" s="2">
        <v>88</v>
      </c>
      <c r="H90" s="2">
        <v>-24.646599999999999</v>
      </c>
      <c r="I90" s="2">
        <v>-0.29749999999999999</v>
      </c>
      <c r="J90" s="2">
        <v>2423.4931000000001</v>
      </c>
    </row>
    <row r="91" spans="1:10" x14ac:dyDescent="0.25">
      <c r="A91" s="2"/>
      <c r="B91" s="2">
        <v>89</v>
      </c>
      <c r="C91" s="2">
        <v>25.352399999999999</v>
      </c>
      <c r="D91" s="2">
        <v>-0.33710000000000001</v>
      </c>
      <c r="E91" s="2">
        <v>2451.4919</v>
      </c>
      <c r="G91" s="2">
        <v>89</v>
      </c>
      <c r="H91" s="2">
        <v>-24.645800000000001</v>
      </c>
      <c r="I91" s="2">
        <v>-0.30830000000000002</v>
      </c>
      <c r="J91" s="2">
        <v>2451.4933000000001</v>
      </c>
    </row>
    <row r="92" spans="1:10" x14ac:dyDescent="0.25">
      <c r="A92" s="2"/>
      <c r="B92" s="2">
        <v>90</v>
      </c>
      <c r="C92" s="2">
        <v>25.354700000000001</v>
      </c>
      <c r="D92" s="2">
        <v>-0.32229999999999998</v>
      </c>
      <c r="E92" s="2">
        <v>2479.4913000000001</v>
      </c>
      <c r="G92" s="2">
        <v>90</v>
      </c>
      <c r="H92" s="2">
        <v>-24.644400000000001</v>
      </c>
      <c r="I92" s="2">
        <v>-0.30030000000000001</v>
      </c>
      <c r="J92" s="2">
        <v>2479.4931999999999</v>
      </c>
    </row>
    <row r="93" spans="1:10" x14ac:dyDescent="0.25">
      <c r="A93" s="2"/>
      <c r="B93" s="2">
        <v>91</v>
      </c>
      <c r="C93" s="2">
        <v>25.354800000000001</v>
      </c>
      <c r="D93" s="2">
        <v>-0.34820000000000001</v>
      </c>
      <c r="E93" s="2">
        <v>2507.4922999999999</v>
      </c>
      <c r="G93" s="2">
        <v>91</v>
      </c>
      <c r="H93" s="2">
        <v>-24.644500000000001</v>
      </c>
      <c r="I93" s="2">
        <v>-0.33239999999999997</v>
      </c>
      <c r="J93" s="2">
        <v>2507.4938999999999</v>
      </c>
    </row>
    <row r="94" spans="1:10" x14ac:dyDescent="0.25">
      <c r="A94" s="2"/>
      <c r="B94" s="2">
        <v>92</v>
      </c>
      <c r="C94" s="2">
        <v>25.3553</v>
      </c>
      <c r="D94" s="2">
        <v>-0.32700000000000001</v>
      </c>
      <c r="E94" s="2">
        <v>2535.4917</v>
      </c>
      <c r="G94" s="2">
        <v>92</v>
      </c>
      <c r="H94" s="2">
        <v>-24.643599999999999</v>
      </c>
      <c r="I94" s="2">
        <v>-0.30930000000000002</v>
      </c>
      <c r="J94" s="2">
        <v>2535.4951000000001</v>
      </c>
    </row>
    <row r="95" spans="1:10" x14ac:dyDescent="0.25">
      <c r="A95" s="2"/>
      <c r="B95" s="2">
        <v>93</v>
      </c>
      <c r="C95" s="2">
        <v>25.3565</v>
      </c>
      <c r="D95" s="2">
        <v>-0.3382</v>
      </c>
      <c r="E95" s="2">
        <v>2563.4926999999998</v>
      </c>
      <c r="G95" s="2">
        <v>93</v>
      </c>
      <c r="H95" s="2">
        <v>-24.640899999999998</v>
      </c>
      <c r="I95" s="2">
        <v>-0.32200000000000001</v>
      </c>
      <c r="J95" s="2">
        <v>2563.4938999999999</v>
      </c>
    </row>
    <row r="96" spans="1:10" x14ac:dyDescent="0.25">
      <c r="A96" s="2"/>
      <c r="B96" s="2">
        <v>94</v>
      </c>
      <c r="C96" s="2">
        <v>25.357399999999998</v>
      </c>
      <c r="D96" s="2">
        <v>-0.3261</v>
      </c>
      <c r="E96" s="2">
        <v>2591.4929999999999</v>
      </c>
      <c r="G96" s="2">
        <v>94</v>
      </c>
      <c r="H96" s="2">
        <v>-24.6416</v>
      </c>
      <c r="I96" s="2">
        <v>-0.30259999999999998</v>
      </c>
      <c r="J96" s="2">
        <v>2591.4947999999999</v>
      </c>
    </row>
    <row r="97" spans="1:10" x14ac:dyDescent="0.25">
      <c r="A97" s="2"/>
      <c r="B97" s="2">
        <v>95</v>
      </c>
      <c r="C97" s="2">
        <v>25.3582</v>
      </c>
      <c r="D97" s="2">
        <v>-0.33210000000000001</v>
      </c>
      <c r="E97" s="2">
        <v>2619.4920999999999</v>
      </c>
      <c r="G97" s="2">
        <v>95</v>
      </c>
      <c r="H97" s="2">
        <v>-24.64</v>
      </c>
      <c r="I97" s="2">
        <v>-0.32219999999999999</v>
      </c>
      <c r="J97" s="2">
        <v>2619.4946</v>
      </c>
    </row>
    <row r="98" spans="1:10" x14ac:dyDescent="0.25">
      <c r="A98" s="2"/>
      <c r="B98" s="2">
        <v>96</v>
      </c>
      <c r="C98" s="2">
        <v>25.359100000000002</v>
      </c>
      <c r="D98" s="2">
        <v>-0.32400000000000001</v>
      </c>
      <c r="E98" s="2">
        <v>2647.4924999999998</v>
      </c>
      <c r="G98" s="2">
        <v>96</v>
      </c>
      <c r="H98" s="2">
        <v>-24.639399999999998</v>
      </c>
      <c r="I98" s="2">
        <v>-0.30359999999999998</v>
      </c>
      <c r="J98" s="2">
        <v>2647.4946</v>
      </c>
    </row>
    <row r="99" spans="1:10" x14ac:dyDescent="0.25">
      <c r="A99" s="2"/>
      <c r="B99" s="2">
        <v>97</v>
      </c>
      <c r="C99" s="2">
        <v>25.360900000000001</v>
      </c>
      <c r="D99" s="2">
        <v>-0.3206</v>
      </c>
      <c r="E99" s="2">
        <v>2675.4933000000001</v>
      </c>
      <c r="G99" s="2">
        <v>97</v>
      </c>
      <c r="H99" s="2">
        <v>-24.637499999999999</v>
      </c>
      <c r="I99" s="2">
        <v>-0.30740000000000001</v>
      </c>
      <c r="J99" s="2">
        <v>2675.4942000000001</v>
      </c>
    </row>
    <row r="100" spans="1:10" x14ac:dyDescent="0.25">
      <c r="A100" s="2"/>
      <c r="B100" s="2">
        <v>98</v>
      </c>
      <c r="C100" s="2">
        <v>25.360700000000001</v>
      </c>
      <c r="D100" s="2">
        <v>-0.3382</v>
      </c>
      <c r="E100" s="2">
        <v>2703.4929999999999</v>
      </c>
      <c r="G100" s="2">
        <v>98</v>
      </c>
      <c r="H100" s="2">
        <v>-24.6374</v>
      </c>
      <c r="I100" s="2">
        <v>-0.30640000000000001</v>
      </c>
      <c r="J100" s="2">
        <v>2703.4949000000001</v>
      </c>
    </row>
    <row r="101" spans="1:10" x14ac:dyDescent="0.25">
      <c r="A101" s="2"/>
      <c r="B101" s="2">
        <v>99</v>
      </c>
      <c r="C101" s="2">
        <v>25.361899999999999</v>
      </c>
      <c r="D101" s="2">
        <v>-0.33989999999999998</v>
      </c>
      <c r="E101" s="2">
        <v>2731.4931000000001</v>
      </c>
      <c r="G101" s="2">
        <v>99</v>
      </c>
      <c r="H101" s="2">
        <v>-24.6372</v>
      </c>
      <c r="I101" s="2">
        <v>-0.32300000000000001</v>
      </c>
      <c r="J101" s="2">
        <v>2731.4947000000002</v>
      </c>
    </row>
    <row r="102" spans="1:10" x14ac:dyDescent="0.25">
      <c r="A102" s="2"/>
      <c r="B102" s="2">
        <v>100</v>
      </c>
      <c r="C102" s="2">
        <v>25.363</v>
      </c>
      <c r="D102" s="2">
        <v>-0.32400000000000001</v>
      </c>
      <c r="E102" s="2">
        <v>2759.4940000000001</v>
      </c>
      <c r="G102" s="2">
        <v>100</v>
      </c>
      <c r="H102" s="2">
        <v>-24.636199999999999</v>
      </c>
      <c r="I102" s="2">
        <v>-0.31490000000000001</v>
      </c>
      <c r="J102" s="2">
        <v>2759.4947000000002</v>
      </c>
    </row>
    <row r="103" spans="1:10" x14ac:dyDescent="0.25">
      <c r="A103" s="2"/>
      <c r="B103" s="2">
        <v>101</v>
      </c>
      <c r="C103" s="2">
        <v>25.3629</v>
      </c>
      <c r="D103" s="2">
        <v>-0.30220000000000002</v>
      </c>
      <c r="E103" s="2">
        <v>2787.4933000000001</v>
      </c>
      <c r="G103" s="2">
        <v>101</v>
      </c>
      <c r="H103" s="2">
        <v>-24.6343</v>
      </c>
      <c r="I103" s="2">
        <v>-0.29270000000000002</v>
      </c>
      <c r="J103" s="2">
        <v>2787.4953999999998</v>
      </c>
    </row>
    <row r="104" spans="1:10" x14ac:dyDescent="0.25">
      <c r="A104" s="2"/>
      <c r="B104" s="2">
        <v>102</v>
      </c>
      <c r="C104" s="2">
        <v>25.366</v>
      </c>
      <c r="D104" s="2">
        <v>-0.31780000000000003</v>
      </c>
      <c r="E104" s="2">
        <v>2815.4931000000001</v>
      </c>
      <c r="G104" s="2">
        <v>102</v>
      </c>
      <c r="H104" s="2">
        <v>-24.6341</v>
      </c>
      <c r="I104" s="2">
        <v>-0.31130000000000002</v>
      </c>
      <c r="J104" s="2">
        <v>2815.4947000000002</v>
      </c>
    </row>
    <row r="105" spans="1:10" x14ac:dyDescent="0.25">
      <c r="A105" s="2"/>
      <c r="B105" s="2">
        <v>103</v>
      </c>
      <c r="C105" s="2">
        <v>25.366099999999999</v>
      </c>
      <c r="D105" s="2">
        <v>-0.3196</v>
      </c>
      <c r="E105" s="2">
        <v>2843.4944</v>
      </c>
      <c r="G105" s="2">
        <v>103</v>
      </c>
      <c r="H105" s="2">
        <v>-24.6327</v>
      </c>
      <c r="I105" s="2">
        <v>-0.30690000000000001</v>
      </c>
      <c r="J105" s="2">
        <v>2843.4949000000001</v>
      </c>
    </row>
    <row r="106" spans="1:10" x14ac:dyDescent="0.25">
      <c r="A106" s="2"/>
      <c r="B106" s="2">
        <v>104</v>
      </c>
      <c r="C106" s="2">
        <v>25.367100000000001</v>
      </c>
      <c r="D106" s="2">
        <v>-0.31180000000000002</v>
      </c>
      <c r="E106" s="2">
        <v>2871.4940000000001</v>
      </c>
      <c r="G106" s="2">
        <v>104</v>
      </c>
      <c r="H106" s="2">
        <v>-24.631900000000002</v>
      </c>
      <c r="I106" s="2">
        <v>-0.31059999999999999</v>
      </c>
      <c r="J106" s="2">
        <v>2871.4955</v>
      </c>
    </row>
    <row r="107" spans="1:10" x14ac:dyDescent="0.25">
      <c r="A107" s="2"/>
      <c r="B107" s="2">
        <v>105</v>
      </c>
      <c r="C107" s="2">
        <v>25.366299999999999</v>
      </c>
      <c r="D107" s="2">
        <v>-0.30349999999999999</v>
      </c>
      <c r="E107" s="2">
        <v>2899.4938999999999</v>
      </c>
      <c r="G107" s="2">
        <v>105</v>
      </c>
      <c r="H107" s="2">
        <v>-24.631399999999999</v>
      </c>
      <c r="I107" s="2">
        <v>-0.29620000000000002</v>
      </c>
      <c r="J107" s="2">
        <v>2899.4953999999998</v>
      </c>
    </row>
    <row r="108" spans="1:10" x14ac:dyDescent="0.25">
      <c r="A108" s="2"/>
      <c r="B108" s="2">
        <v>106</v>
      </c>
      <c r="C108" s="2">
        <v>25.368200000000002</v>
      </c>
      <c r="D108" s="2">
        <v>-0.30580000000000002</v>
      </c>
      <c r="E108" s="2">
        <v>2927.4953</v>
      </c>
      <c r="G108" s="2">
        <v>106</v>
      </c>
      <c r="H108" s="2">
        <v>-24.629799999999999</v>
      </c>
      <c r="I108" s="2">
        <v>-0.28920000000000001</v>
      </c>
      <c r="J108" s="2">
        <v>2927.4956000000002</v>
      </c>
    </row>
    <row r="109" spans="1:10" x14ac:dyDescent="0.25">
      <c r="A109" s="2"/>
      <c r="B109" s="2">
        <v>107</v>
      </c>
      <c r="C109" s="2">
        <v>25.367699999999999</v>
      </c>
      <c r="D109" s="2">
        <v>-0.30649999999999999</v>
      </c>
      <c r="E109" s="2">
        <v>2955.4937</v>
      </c>
      <c r="G109" s="2">
        <v>107</v>
      </c>
      <c r="H109" s="2">
        <v>-24.629300000000001</v>
      </c>
      <c r="I109" s="2">
        <v>-0.29199999999999998</v>
      </c>
      <c r="J109" s="2">
        <v>2955.4956000000002</v>
      </c>
    </row>
    <row r="110" spans="1:10" x14ac:dyDescent="0.25">
      <c r="A110" s="2"/>
      <c r="B110" s="2">
        <v>108</v>
      </c>
      <c r="C110" s="2">
        <v>25.37</v>
      </c>
      <c r="D110" s="2">
        <v>-0.3034</v>
      </c>
      <c r="E110" s="2">
        <v>2983.4940000000001</v>
      </c>
      <c r="G110" s="2">
        <v>108</v>
      </c>
      <c r="H110" s="2">
        <v>-24.628599999999999</v>
      </c>
      <c r="I110" s="2">
        <v>-0.28170000000000001</v>
      </c>
      <c r="J110" s="2">
        <v>2983.4956000000002</v>
      </c>
    </row>
    <row r="111" spans="1:10" x14ac:dyDescent="0.25">
      <c r="A111" s="2"/>
      <c r="B111" s="2">
        <v>109</v>
      </c>
      <c r="C111" s="2">
        <v>25.370100000000001</v>
      </c>
      <c r="D111" s="2">
        <v>-0.30220000000000002</v>
      </c>
      <c r="E111" s="2">
        <v>3011.4947000000002</v>
      </c>
      <c r="G111" s="2">
        <v>109</v>
      </c>
      <c r="H111" s="2">
        <v>-24.627700000000001</v>
      </c>
      <c r="I111" s="2">
        <v>-0.27960000000000002</v>
      </c>
      <c r="J111" s="2">
        <v>3011.4956999999999</v>
      </c>
    </row>
    <row r="112" spans="1:10" x14ac:dyDescent="0.25">
      <c r="A112" s="2"/>
      <c r="B112" s="2">
        <v>110</v>
      </c>
      <c r="C112" s="2">
        <v>25.371600000000001</v>
      </c>
      <c r="D112" s="2">
        <v>-0.2868</v>
      </c>
      <c r="E112" s="2">
        <v>3039.4949000000001</v>
      </c>
      <c r="G112" s="2">
        <v>110</v>
      </c>
      <c r="H112" s="2">
        <v>-24.626300000000001</v>
      </c>
      <c r="I112" s="2">
        <v>-0.27450000000000002</v>
      </c>
      <c r="J112" s="2">
        <v>3039.4955</v>
      </c>
    </row>
    <row r="113" spans="1:10" x14ac:dyDescent="0.25">
      <c r="A113" s="2"/>
      <c r="B113" s="2">
        <v>111</v>
      </c>
      <c r="C113" s="2">
        <v>25.372699999999998</v>
      </c>
      <c r="D113" s="2">
        <v>-0.32769999999999999</v>
      </c>
      <c r="E113" s="2">
        <v>3067.4946</v>
      </c>
      <c r="G113" s="2">
        <v>111</v>
      </c>
      <c r="H113" s="2">
        <v>-24.625699999999998</v>
      </c>
      <c r="I113" s="2">
        <v>-0.30570000000000003</v>
      </c>
      <c r="J113" s="2">
        <v>3067.4962999999998</v>
      </c>
    </row>
    <row r="114" spans="1:10" x14ac:dyDescent="0.25">
      <c r="A114" s="2"/>
      <c r="B114" s="2">
        <v>112</v>
      </c>
      <c r="C114" s="2">
        <v>25.374500000000001</v>
      </c>
      <c r="D114" s="2">
        <v>-0.29470000000000002</v>
      </c>
      <c r="E114" s="2">
        <v>3095.4947999999999</v>
      </c>
      <c r="G114" s="2">
        <v>112</v>
      </c>
      <c r="H114" s="2">
        <v>-24.625299999999999</v>
      </c>
      <c r="I114" s="2">
        <v>-0.2732</v>
      </c>
      <c r="J114" s="2">
        <v>3095.4960999999998</v>
      </c>
    </row>
    <row r="115" spans="1:10" x14ac:dyDescent="0.25">
      <c r="A115" s="2"/>
      <c r="B115" s="2">
        <v>113</v>
      </c>
      <c r="C115" s="2">
        <v>25.373699999999999</v>
      </c>
      <c r="D115" s="2">
        <v>-0.31969999999999998</v>
      </c>
      <c r="E115" s="2">
        <v>3123.4949999999999</v>
      </c>
      <c r="G115" s="2">
        <v>113</v>
      </c>
      <c r="H115" s="2">
        <v>-24.624199999999998</v>
      </c>
      <c r="I115" s="2">
        <v>-0.2999</v>
      </c>
      <c r="J115" s="2">
        <v>3123.4967000000001</v>
      </c>
    </row>
    <row r="116" spans="1:10" x14ac:dyDescent="0.25">
      <c r="A116" s="2"/>
      <c r="B116" s="2">
        <v>114</v>
      </c>
      <c r="C116" s="2">
        <v>25.374700000000001</v>
      </c>
      <c r="D116" s="2">
        <v>-0.29110000000000003</v>
      </c>
      <c r="E116" s="2">
        <v>3151.4951000000001</v>
      </c>
      <c r="G116" s="2">
        <v>114</v>
      </c>
      <c r="H116" s="2">
        <v>-24.6233</v>
      </c>
      <c r="I116" s="2">
        <v>-0.28260000000000002</v>
      </c>
      <c r="J116" s="2">
        <v>3151.4962999999998</v>
      </c>
    </row>
    <row r="117" spans="1:10" x14ac:dyDescent="0.25">
      <c r="A117" s="2"/>
      <c r="B117" s="2">
        <v>115</v>
      </c>
      <c r="C117" s="2">
        <v>25.376000000000001</v>
      </c>
      <c r="D117" s="2">
        <v>-0.29480000000000001</v>
      </c>
      <c r="E117" s="2">
        <v>3179.4955</v>
      </c>
      <c r="G117" s="2">
        <v>115</v>
      </c>
      <c r="H117" s="2">
        <v>-24.622800000000002</v>
      </c>
      <c r="I117" s="2">
        <v>-0.28339999999999999</v>
      </c>
      <c r="J117" s="2">
        <v>3179.4960999999998</v>
      </c>
    </row>
    <row r="118" spans="1:10" x14ac:dyDescent="0.25">
      <c r="A118" s="2"/>
      <c r="B118" s="2">
        <v>116</v>
      </c>
      <c r="C118" s="2">
        <v>25.3766</v>
      </c>
      <c r="D118" s="2">
        <v>-0.29320000000000002</v>
      </c>
      <c r="E118" s="2">
        <v>3207.4955</v>
      </c>
      <c r="G118" s="2">
        <v>116</v>
      </c>
      <c r="H118" s="2">
        <v>-24.621300000000002</v>
      </c>
      <c r="I118" s="2">
        <v>-0.27639999999999998</v>
      </c>
      <c r="J118" s="2">
        <v>3207.4969999999998</v>
      </c>
    </row>
    <row r="119" spans="1:10" x14ac:dyDescent="0.25">
      <c r="A119" s="2"/>
      <c r="B119" s="2">
        <v>117</v>
      </c>
      <c r="C119" s="2">
        <v>25.377700000000001</v>
      </c>
      <c r="D119" s="2">
        <v>-0.30659999999999998</v>
      </c>
      <c r="E119" s="2">
        <v>3235.4955</v>
      </c>
      <c r="G119" s="2">
        <v>117</v>
      </c>
      <c r="H119" s="2">
        <v>-24.6218</v>
      </c>
      <c r="I119" s="2">
        <v>-0.28839999999999999</v>
      </c>
      <c r="J119" s="2">
        <v>3235.4965999999999</v>
      </c>
    </row>
    <row r="120" spans="1:10" x14ac:dyDescent="0.25">
      <c r="A120" s="2"/>
      <c r="B120" s="2">
        <v>118</v>
      </c>
      <c r="C120" s="2">
        <v>25.379000000000001</v>
      </c>
      <c r="D120" s="2">
        <v>-0.30270000000000002</v>
      </c>
      <c r="E120" s="2">
        <v>3263.4956999999999</v>
      </c>
      <c r="G120" s="2">
        <v>118</v>
      </c>
      <c r="H120" s="2">
        <v>-24.619199999999999</v>
      </c>
      <c r="I120" s="2">
        <v>-0.28510000000000002</v>
      </c>
      <c r="J120" s="2">
        <v>3263.4969000000001</v>
      </c>
    </row>
    <row r="121" spans="1:10" x14ac:dyDescent="0.25">
      <c r="A121" s="2"/>
      <c r="B121" s="2">
        <v>119</v>
      </c>
      <c r="C121" s="2">
        <v>25.380299999999998</v>
      </c>
      <c r="D121" s="2">
        <v>-0.27479999999999999</v>
      </c>
      <c r="E121" s="2">
        <v>3291.4960000000001</v>
      </c>
      <c r="G121" s="2">
        <v>119</v>
      </c>
      <c r="H121" s="2">
        <v>-24.619800000000001</v>
      </c>
      <c r="I121" s="2">
        <v>-0.25180000000000002</v>
      </c>
      <c r="J121" s="2">
        <v>3291.4971</v>
      </c>
    </row>
    <row r="122" spans="1:10" x14ac:dyDescent="0.25">
      <c r="A122" s="2"/>
      <c r="B122" s="2">
        <v>120</v>
      </c>
      <c r="C122" s="2">
        <v>25.381699999999999</v>
      </c>
      <c r="D122" s="2">
        <v>-0.1983</v>
      </c>
      <c r="E122" s="2">
        <v>3319.4962</v>
      </c>
      <c r="G122" s="2">
        <v>120</v>
      </c>
      <c r="H122" s="2">
        <v>-24.617699999999999</v>
      </c>
      <c r="I122" s="2">
        <v>-0.188</v>
      </c>
      <c r="J122" s="2">
        <v>3319.4976000000001</v>
      </c>
    </row>
    <row r="123" spans="1:10" x14ac:dyDescent="0.25">
      <c r="A123" s="2"/>
      <c r="B123" s="2">
        <v>121</v>
      </c>
      <c r="C123" s="2">
        <v>25.382300000000001</v>
      </c>
      <c r="D123" s="2">
        <v>-0.20180000000000001</v>
      </c>
      <c r="E123" s="2">
        <v>3347.4962999999998</v>
      </c>
      <c r="G123" s="2">
        <v>121</v>
      </c>
      <c r="H123" s="2">
        <v>-24.616900000000001</v>
      </c>
      <c r="I123" s="2">
        <v>-0.22620000000000001</v>
      </c>
      <c r="J123" s="2">
        <v>3347.4976000000001</v>
      </c>
    </row>
    <row r="124" spans="1:10" x14ac:dyDescent="0.25">
      <c r="A124" s="2"/>
      <c r="B124" s="2">
        <v>122</v>
      </c>
      <c r="C124" s="2">
        <v>25.381499999999999</v>
      </c>
      <c r="D124" s="2">
        <v>-0.2671</v>
      </c>
      <c r="E124" s="2">
        <v>3372.9971</v>
      </c>
      <c r="G124" s="2">
        <v>122</v>
      </c>
      <c r="H124" s="2">
        <v>-24.616099999999999</v>
      </c>
      <c r="I124" s="2">
        <v>-0.2349</v>
      </c>
      <c r="J124" s="2">
        <v>3372.9976000000001</v>
      </c>
    </row>
  </sheetData>
  <mergeCells count="4">
    <mergeCell ref="B1:E1"/>
    <mergeCell ref="G1:J1"/>
    <mergeCell ref="L1:O1"/>
    <mergeCell ref="R1:U1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8EEE48-C7CE-4033-A265-D670782D8951}">
  <dimension ref="A1:O124"/>
  <sheetViews>
    <sheetView tabSelected="1" workbookViewId="0">
      <selection activeCell="G3" sqref="G3:K124"/>
    </sheetView>
  </sheetViews>
  <sheetFormatPr defaultRowHeight="15" x14ac:dyDescent="0.25"/>
  <cols>
    <col min="1" max="12" width="9.140625" style="2"/>
    <col min="14" max="14" width="13" style="5" customWidth="1"/>
    <col min="15" max="15" width="9.140625" style="5"/>
  </cols>
  <sheetData>
    <row r="1" spans="1:15" x14ac:dyDescent="0.25">
      <c r="B1" s="8" t="s">
        <v>7</v>
      </c>
      <c r="C1" s="8"/>
      <c r="D1" s="8"/>
      <c r="E1" s="8"/>
      <c r="I1" s="8" t="s">
        <v>6</v>
      </c>
      <c r="J1" s="8"/>
      <c r="K1" s="8"/>
      <c r="L1" s="8"/>
    </row>
    <row r="2" spans="1:15" s="4" customFormat="1" ht="45" x14ac:dyDescent="0.25">
      <c r="A2" s="3"/>
      <c r="B2" s="3"/>
      <c r="C2" s="2" t="s">
        <v>8</v>
      </c>
      <c r="D2" s="2" t="s">
        <v>9</v>
      </c>
      <c r="E2" s="2" t="s">
        <v>10</v>
      </c>
      <c r="F2" s="3" t="s">
        <v>13</v>
      </c>
      <c r="G2" s="3"/>
      <c r="H2" s="3"/>
      <c r="I2" s="2" t="s">
        <v>8</v>
      </c>
      <c r="J2" s="2" t="s">
        <v>9</v>
      </c>
      <c r="K2" s="2" t="s">
        <v>10</v>
      </c>
      <c r="L2" s="3" t="s">
        <v>13</v>
      </c>
      <c r="N2" s="6" t="s">
        <v>11</v>
      </c>
      <c r="O2" s="6" t="s">
        <v>12</v>
      </c>
    </row>
    <row r="3" spans="1:15" x14ac:dyDescent="0.25">
      <c r="A3"/>
      <c r="B3">
        <v>1</v>
      </c>
      <c r="C3">
        <v>-0.56020000000000003</v>
      </c>
      <c r="D3">
        <v>0.66949999999999998</v>
      </c>
      <c r="E3">
        <v>1682.4033999999999</v>
      </c>
      <c r="G3"/>
      <c r="H3">
        <v>1</v>
      </c>
      <c r="I3">
        <v>-0.56020000000000003</v>
      </c>
      <c r="J3">
        <v>0.66949999999999998</v>
      </c>
      <c r="K3">
        <v>1682.4033999999999</v>
      </c>
    </row>
    <row r="4" spans="1:15" x14ac:dyDescent="0.25">
      <c r="A4"/>
      <c r="B4">
        <v>2</v>
      </c>
      <c r="C4">
        <v>26.274699999999999</v>
      </c>
      <c r="D4">
        <v>-9.9518000000000004</v>
      </c>
      <c r="E4">
        <v>25.505400000000002</v>
      </c>
      <c r="G4"/>
      <c r="H4">
        <v>2</v>
      </c>
      <c r="I4">
        <v>-25.7241</v>
      </c>
      <c r="J4">
        <v>-9.9458000000000002</v>
      </c>
      <c r="K4">
        <v>25.498699999999999</v>
      </c>
    </row>
    <row r="5" spans="1:15" x14ac:dyDescent="0.25">
      <c r="A5"/>
      <c r="B5">
        <v>3</v>
      </c>
      <c r="C5">
        <v>26.276</v>
      </c>
      <c r="D5">
        <v>-9.9535999999999998</v>
      </c>
      <c r="E5">
        <v>50.912399999999998</v>
      </c>
      <c r="F5" s="2">
        <f t="shared" ref="F5" si="0">E5-$K$5</f>
        <v>-3.0400000000000205E-2</v>
      </c>
      <c r="G5"/>
      <c r="H5">
        <v>3</v>
      </c>
      <c r="I5">
        <v>-25.722899999999999</v>
      </c>
      <c r="J5">
        <v>-9.9468999999999994</v>
      </c>
      <c r="K5">
        <v>50.942799999999998</v>
      </c>
      <c r="L5" s="2">
        <f t="shared" ref="L5" si="1">K5-$K$5</f>
        <v>0</v>
      </c>
    </row>
    <row r="6" spans="1:15" x14ac:dyDescent="0.25">
      <c r="A6"/>
      <c r="B6">
        <v>4</v>
      </c>
      <c r="C6">
        <v>26.2775</v>
      </c>
      <c r="D6">
        <v>-9.9532000000000007</v>
      </c>
      <c r="E6">
        <v>78.873099999999994</v>
      </c>
      <c r="F6" s="2">
        <f>E6-$K$5</f>
        <v>27.930299999999995</v>
      </c>
      <c r="G6"/>
      <c r="H6">
        <v>4</v>
      </c>
      <c r="I6">
        <v>-25.721599999999999</v>
      </c>
      <c r="J6">
        <v>-9.9459999999999997</v>
      </c>
      <c r="K6">
        <v>78.921000000000006</v>
      </c>
      <c r="L6" s="2">
        <f>K6-$K$5</f>
        <v>27.978200000000008</v>
      </c>
      <c r="N6" s="5">
        <f>AVERAGE(F6,L6)</f>
        <v>27.954250000000002</v>
      </c>
      <c r="O6" s="5">
        <f>N6-28*(B6-$B$5)</f>
        <v>-4.5749999999998181E-2</v>
      </c>
    </row>
    <row r="7" spans="1:15" x14ac:dyDescent="0.25">
      <c r="A7"/>
      <c r="B7">
        <v>5</v>
      </c>
      <c r="C7">
        <v>26.276499999999999</v>
      </c>
      <c r="D7">
        <v>-9.9522999999999993</v>
      </c>
      <c r="E7">
        <v>106.9597</v>
      </c>
      <c r="F7" s="2">
        <f t="shared" ref="F7:F70" si="2">E7-$K$5</f>
        <v>56.0169</v>
      </c>
      <c r="G7"/>
      <c r="H7">
        <v>5</v>
      </c>
      <c r="I7">
        <v>-25.7212</v>
      </c>
      <c r="J7">
        <v>-9.9443999999999999</v>
      </c>
      <c r="K7">
        <v>106.98</v>
      </c>
      <c r="L7" s="2">
        <f t="shared" ref="L7:L70" si="3">K7-$K$5</f>
        <v>56.037200000000006</v>
      </c>
      <c r="N7" s="5">
        <f t="shared" ref="N7:N70" si="4">AVERAGE(F7,L7)</f>
        <v>56.027050000000003</v>
      </c>
      <c r="O7" s="5">
        <f t="shared" ref="O7:O70" si="5">N7-28*(B7-$B$5)</f>
        <v>2.7050000000002683E-2</v>
      </c>
    </row>
    <row r="8" spans="1:15" x14ac:dyDescent="0.25">
      <c r="A8"/>
      <c r="B8">
        <v>6</v>
      </c>
      <c r="C8">
        <v>26.279</v>
      </c>
      <c r="D8">
        <v>-9.9525000000000006</v>
      </c>
      <c r="E8">
        <v>134.96899999999999</v>
      </c>
      <c r="F8" s="2">
        <f t="shared" si="2"/>
        <v>84.026199999999989</v>
      </c>
      <c r="G8"/>
      <c r="H8">
        <v>6</v>
      </c>
      <c r="I8">
        <v>-25.720099999999999</v>
      </c>
      <c r="J8">
        <v>-9.9451000000000001</v>
      </c>
      <c r="K8">
        <v>134.95490000000001</v>
      </c>
      <c r="L8" s="2">
        <f t="shared" si="3"/>
        <v>84.012100000000004</v>
      </c>
      <c r="N8" s="5">
        <f t="shared" si="4"/>
        <v>84.019149999999996</v>
      </c>
      <c r="O8" s="5">
        <f t="shared" si="5"/>
        <v>1.9149999999996226E-2</v>
      </c>
    </row>
    <row r="9" spans="1:15" x14ac:dyDescent="0.25">
      <c r="A9"/>
      <c r="B9">
        <v>7</v>
      </c>
      <c r="C9">
        <v>26.279199999999999</v>
      </c>
      <c r="D9">
        <v>-9.9524000000000008</v>
      </c>
      <c r="E9">
        <v>162.9658</v>
      </c>
      <c r="F9" s="2">
        <f t="shared" si="2"/>
        <v>112.023</v>
      </c>
      <c r="G9"/>
      <c r="H9">
        <v>7</v>
      </c>
      <c r="I9">
        <v>-25.718599999999999</v>
      </c>
      <c r="J9">
        <v>-9.9452999999999996</v>
      </c>
      <c r="K9">
        <v>162.97139999999999</v>
      </c>
      <c r="L9" s="2">
        <f t="shared" si="3"/>
        <v>112.02859999999998</v>
      </c>
      <c r="N9" s="5">
        <f t="shared" si="4"/>
        <v>112.02579999999999</v>
      </c>
      <c r="O9" s="5">
        <f t="shared" si="5"/>
        <v>2.5799999999989609E-2</v>
      </c>
    </row>
    <row r="10" spans="1:15" x14ac:dyDescent="0.25">
      <c r="A10"/>
      <c r="B10">
        <v>8</v>
      </c>
      <c r="C10">
        <v>26.2806</v>
      </c>
      <c r="D10">
        <v>-9.9526000000000003</v>
      </c>
      <c r="E10">
        <v>190.96700000000001</v>
      </c>
      <c r="F10" s="2">
        <f t="shared" si="2"/>
        <v>140.02420000000001</v>
      </c>
      <c r="G10"/>
      <c r="H10">
        <v>8</v>
      </c>
      <c r="I10">
        <v>-25.7182</v>
      </c>
      <c r="J10">
        <v>-9.9444999999999997</v>
      </c>
      <c r="K10">
        <v>190.97640000000001</v>
      </c>
      <c r="L10" s="2">
        <f t="shared" si="3"/>
        <v>140.03360000000001</v>
      </c>
      <c r="N10" s="5">
        <f t="shared" si="4"/>
        <v>140.02890000000002</v>
      </c>
      <c r="O10" s="5">
        <f t="shared" si="5"/>
        <v>2.8900000000021464E-2</v>
      </c>
    </row>
    <row r="11" spans="1:15" x14ac:dyDescent="0.25">
      <c r="A11"/>
      <c r="B11">
        <v>9</v>
      </c>
      <c r="C11">
        <v>26.281099999999999</v>
      </c>
      <c r="D11">
        <v>-9.9532000000000007</v>
      </c>
      <c r="E11">
        <v>218.99180000000001</v>
      </c>
      <c r="F11" s="2">
        <f t="shared" si="2"/>
        <v>168.04900000000001</v>
      </c>
      <c r="G11"/>
      <c r="H11">
        <v>9</v>
      </c>
      <c r="I11">
        <v>-25.717600000000001</v>
      </c>
      <c r="J11">
        <v>-9.9443999999999999</v>
      </c>
      <c r="K11">
        <v>218.9836</v>
      </c>
      <c r="L11" s="2">
        <f t="shared" si="3"/>
        <v>168.04079999999999</v>
      </c>
      <c r="N11" s="5">
        <f t="shared" si="4"/>
        <v>168.04489999999998</v>
      </c>
      <c r="O11" s="5">
        <f t="shared" si="5"/>
        <v>4.4899999999984175E-2</v>
      </c>
    </row>
    <row r="12" spans="1:15" x14ac:dyDescent="0.25">
      <c r="A12"/>
      <c r="B12">
        <v>10</v>
      </c>
      <c r="C12">
        <v>26.2818</v>
      </c>
      <c r="D12">
        <v>-9.9507999999999992</v>
      </c>
      <c r="E12">
        <v>246.98349999999999</v>
      </c>
      <c r="F12" s="2">
        <f t="shared" si="2"/>
        <v>196.04069999999999</v>
      </c>
      <c r="G12"/>
      <c r="H12">
        <v>10</v>
      </c>
      <c r="I12">
        <v>-25.716799999999999</v>
      </c>
      <c r="J12">
        <v>-9.9443999999999999</v>
      </c>
      <c r="K12">
        <v>246.9864</v>
      </c>
      <c r="L12" s="2">
        <f t="shared" si="3"/>
        <v>196.0436</v>
      </c>
      <c r="N12" s="5">
        <f t="shared" si="4"/>
        <v>196.04214999999999</v>
      </c>
      <c r="O12" s="5">
        <f t="shared" si="5"/>
        <v>4.214999999999236E-2</v>
      </c>
    </row>
    <row r="13" spans="1:15" x14ac:dyDescent="0.25">
      <c r="A13"/>
      <c r="B13">
        <v>11</v>
      </c>
      <c r="C13">
        <v>26.2837</v>
      </c>
      <c r="D13">
        <v>-9.9522999999999993</v>
      </c>
      <c r="E13">
        <v>274.99990000000003</v>
      </c>
      <c r="F13" s="2">
        <f t="shared" si="2"/>
        <v>224.05710000000002</v>
      </c>
      <c r="G13"/>
      <c r="H13">
        <v>11</v>
      </c>
      <c r="I13">
        <v>-25.715399999999999</v>
      </c>
      <c r="J13">
        <v>-9.9446999999999992</v>
      </c>
      <c r="K13">
        <v>274.99079999999998</v>
      </c>
      <c r="L13" s="2">
        <f t="shared" si="3"/>
        <v>224.04799999999997</v>
      </c>
      <c r="N13" s="5">
        <f t="shared" si="4"/>
        <v>224.05255</v>
      </c>
      <c r="O13" s="5">
        <f t="shared" si="5"/>
        <v>5.2549999999996544E-2</v>
      </c>
    </row>
    <row r="14" spans="1:15" x14ac:dyDescent="0.25">
      <c r="A14"/>
      <c r="B14">
        <v>12</v>
      </c>
      <c r="C14">
        <v>26.283799999999999</v>
      </c>
      <c r="D14">
        <v>-9.9506999999999994</v>
      </c>
      <c r="E14">
        <v>302.99349999999998</v>
      </c>
      <c r="F14" s="2">
        <f t="shared" si="2"/>
        <v>252.05069999999998</v>
      </c>
      <c r="G14"/>
      <c r="H14">
        <v>12</v>
      </c>
      <c r="I14">
        <v>-25.715399999999999</v>
      </c>
      <c r="J14">
        <v>-9.9431999999999992</v>
      </c>
      <c r="K14">
        <v>302.98910000000001</v>
      </c>
      <c r="L14" s="2">
        <f t="shared" si="3"/>
        <v>252.0463</v>
      </c>
      <c r="N14" s="5">
        <f t="shared" si="4"/>
        <v>252.04849999999999</v>
      </c>
      <c r="O14" s="5">
        <f t="shared" si="5"/>
        <v>4.8499999999989996E-2</v>
      </c>
    </row>
    <row r="15" spans="1:15" x14ac:dyDescent="0.25">
      <c r="A15"/>
      <c r="B15">
        <v>13</v>
      </c>
      <c r="C15">
        <v>26.285799999999998</v>
      </c>
      <c r="D15">
        <v>-9.9519000000000002</v>
      </c>
      <c r="E15">
        <v>330.9984</v>
      </c>
      <c r="F15" s="2">
        <f t="shared" si="2"/>
        <v>280.05560000000003</v>
      </c>
      <c r="G15"/>
      <c r="H15">
        <v>13</v>
      </c>
      <c r="I15">
        <v>-25.713899999999999</v>
      </c>
      <c r="J15">
        <v>-9.9442000000000004</v>
      </c>
      <c r="K15">
        <v>330.99380000000002</v>
      </c>
      <c r="L15" s="2">
        <f t="shared" si="3"/>
        <v>280.05100000000004</v>
      </c>
      <c r="N15" s="5">
        <f t="shared" si="4"/>
        <v>280.05330000000004</v>
      </c>
      <c r="O15" s="5">
        <f t="shared" si="5"/>
        <v>5.3300000000035652E-2</v>
      </c>
    </row>
    <row r="16" spans="1:15" x14ac:dyDescent="0.25">
      <c r="A16"/>
      <c r="B16">
        <v>14</v>
      </c>
      <c r="C16">
        <v>26.285799999999998</v>
      </c>
      <c r="D16">
        <v>-9.952</v>
      </c>
      <c r="E16">
        <v>358.99029999999999</v>
      </c>
      <c r="F16" s="2">
        <f t="shared" si="2"/>
        <v>308.04750000000001</v>
      </c>
      <c r="G16"/>
      <c r="H16">
        <v>14</v>
      </c>
      <c r="I16">
        <v>-25.712700000000002</v>
      </c>
      <c r="J16">
        <v>-9.9442000000000004</v>
      </c>
      <c r="K16">
        <v>358.98129999999998</v>
      </c>
      <c r="L16" s="2">
        <f t="shared" si="3"/>
        <v>308.0385</v>
      </c>
      <c r="N16" s="5">
        <f t="shared" si="4"/>
        <v>308.04300000000001</v>
      </c>
      <c r="O16" s="5">
        <f t="shared" si="5"/>
        <v>4.3000000000006366E-2</v>
      </c>
    </row>
    <row r="17" spans="1:15" x14ac:dyDescent="0.25">
      <c r="A17"/>
      <c r="B17">
        <v>15</v>
      </c>
      <c r="C17">
        <v>26.2852</v>
      </c>
      <c r="D17">
        <v>-9.9504000000000001</v>
      </c>
      <c r="E17">
        <v>386.99239999999998</v>
      </c>
      <c r="F17" s="2">
        <f t="shared" si="2"/>
        <v>336.0496</v>
      </c>
      <c r="G17"/>
      <c r="H17">
        <v>15</v>
      </c>
      <c r="I17">
        <v>-25.711500000000001</v>
      </c>
      <c r="J17">
        <v>-9.9438999999999993</v>
      </c>
      <c r="K17">
        <v>386.98180000000002</v>
      </c>
      <c r="L17" s="2">
        <f t="shared" si="3"/>
        <v>336.03900000000004</v>
      </c>
      <c r="N17" s="5">
        <f t="shared" si="4"/>
        <v>336.04430000000002</v>
      </c>
      <c r="O17" s="5">
        <f t="shared" si="5"/>
        <v>4.43000000000211E-2</v>
      </c>
    </row>
    <row r="18" spans="1:15" x14ac:dyDescent="0.25">
      <c r="A18"/>
      <c r="B18">
        <v>16</v>
      </c>
      <c r="C18">
        <v>26.288900000000002</v>
      </c>
      <c r="D18">
        <v>-9.9509000000000007</v>
      </c>
      <c r="E18">
        <v>414.9991</v>
      </c>
      <c r="F18" s="2">
        <f t="shared" si="2"/>
        <v>364.05630000000002</v>
      </c>
      <c r="G18"/>
      <c r="H18">
        <v>16</v>
      </c>
      <c r="I18">
        <v>-25.711099999999998</v>
      </c>
      <c r="J18">
        <v>-9.9437999999999995</v>
      </c>
      <c r="K18">
        <v>414.98059999999998</v>
      </c>
      <c r="L18" s="2">
        <f t="shared" si="3"/>
        <v>364.0378</v>
      </c>
      <c r="N18" s="5">
        <f t="shared" si="4"/>
        <v>364.04705000000001</v>
      </c>
      <c r="O18" s="5">
        <f t="shared" si="5"/>
        <v>4.7050000000012915E-2</v>
      </c>
    </row>
    <row r="19" spans="1:15" x14ac:dyDescent="0.25">
      <c r="A19"/>
      <c r="B19">
        <v>17</v>
      </c>
      <c r="C19">
        <v>26.288</v>
      </c>
      <c r="D19">
        <v>-9.9511000000000003</v>
      </c>
      <c r="E19">
        <v>442.99610000000001</v>
      </c>
      <c r="F19" s="2">
        <f t="shared" si="2"/>
        <v>392.05330000000004</v>
      </c>
      <c r="G19"/>
      <c r="H19">
        <v>17</v>
      </c>
      <c r="I19">
        <v>-25.710100000000001</v>
      </c>
      <c r="J19">
        <v>-9.9441000000000006</v>
      </c>
      <c r="K19">
        <v>442.983</v>
      </c>
      <c r="L19" s="2">
        <f t="shared" si="3"/>
        <v>392.04020000000003</v>
      </c>
      <c r="N19" s="5">
        <f t="shared" si="4"/>
        <v>392.04675000000003</v>
      </c>
      <c r="O19" s="5">
        <f t="shared" si="5"/>
        <v>4.6750000000031378E-2</v>
      </c>
    </row>
    <row r="20" spans="1:15" x14ac:dyDescent="0.25">
      <c r="A20"/>
      <c r="B20">
        <v>18</v>
      </c>
      <c r="C20">
        <v>26.2897</v>
      </c>
      <c r="D20">
        <v>-9.9513999999999996</v>
      </c>
      <c r="E20">
        <v>470.99970000000002</v>
      </c>
      <c r="F20" s="2">
        <f t="shared" si="2"/>
        <v>420.05690000000004</v>
      </c>
      <c r="G20"/>
      <c r="H20">
        <v>18</v>
      </c>
      <c r="I20">
        <v>-25.709499999999998</v>
      </c>
      <c r="J20">
        <v>-9.9442000000000004</v>
      </c>
      <c r="K20">
        <v>470.98289999999997</v>
      </c>
      <c r="L20" s="2">
        <f t="shared" si="3"/>
        <v>420.0401</v>
      </c>
      <c r="N20" s="5">
        <f t="shared" si="4"/>
        <v>420.04849999999999</v>
      </c>
      <c r="O20" s="5">
        <f t="shared" si="5"/>
        <v>4.8499999999989996E-2</v>
      </c>
    </row>
    <row r="21" spans="1:15" x14ac:dyDescent="0.25">
      <c r="A21"/>
      <c r="B21">
        <v>19</v>
      </c>
      <c r="C21">
        <v>26.290900000000001</v>
      </c>
      <c r="D21">
        <v>-9.9509000000000007</v>
      </c>
      <c r="E21">
        <v>499.00889999999998</v>
      </c>
      <c r="F21" s="2">
        <f t="shared" si="2"/>
        <v>448.06610000000001</v>
      </c>
      <c r="G21"/>
      <c r="H21">
        <v>19</v>
      </c>
      <c r="I21">
        <v>-25.708300000000001</v>
      </c>
      <c r="J21">
        <v>-9.9443999999999999</v>
      </c>
      <c r="K21">
        <v>498.99470000000002</v>
      </c>
      <c r="L21" s="2">
        <f t="shared" si="3"/>
        <v>448.05190000000005</v>
      </c>
      <c r="N21" s="5">
        <f t="shared" si="4"/>
        <v>448.05900000000003</v>
      </c>
      <c r="O21" s="5">
        <f t="shared" si="5"/>
        <v>5.9000000000025921E-2</v>
      </c>
    </row>
    <row r="22" spans="1:15" x14ac:dyDescent="0.25">
      <c r="A22"/>
      <c r="B22">
        <v>20</v>
      </c>
      <c r="C22">
        <v>26.291699999999999</v>
      </c>
      <c r="D22">
        <v>-9.9492999999999991</v>
      </c>
      <c r="E22">
        <v>527.00390000000004</v>
      </c>
      <c r="F22" s="2">
        <f t="shared" si="2"/>
        <v>476.06110000000007</v>
      </c>
      <c r="G22"/>
      <c r="H22">
        <v>20</v>
      </c>
      <c r="I22">
        <v>-25.707599999999999</v>
      </c>
      <c r="J22">
        <v>-9.9420999999999999</v>
      </c>
      <c r="K22">
        <v>526.98929999999996</v>
      </c>
      <c r="L22" s="2">
        <f t="shared" si="3"/>
        <v>476.04649999999998</v>
      </c>
      <c r="N22" s="5">
        <f t="shared" si="4"/>
        <v>476.05380000000002</v>
      </c>
      <c r="O22" s="5">
        <f t="shared" si="5"/>
        <v>5.3800000000023829E-2</v>
      </c>
    </row>
    <row r="23" spans="1:15" x14ac:dyDescent="0.25">
      <c r="A23"/>
      <c r="B23">
        <v>21</v>
      </c>
      <c r="C23">
        <v>26.2926</v>
      </c>
      <c r="D23">
        <v>-9.9515999999999991</v>
      </c>
      <c r="E23">
        <v>555.00750000000005</v>
      </c>
      <c r="F23" s="2">
        <f t="shared" si="2"/>
        <v>504.06470000000007</v>
      </c>
      <c r="G23"/>
      <c r="H23">
        <v>21</v>
      </c>
      <c r="I23">
        <v>-25.706499999999998</v>
      </c>
      <c r="J23">
        <v>-9.9438999999999993</v>
      </c>
      <c r="K23">
        <v>554.99099999999999</v>
      </c>
      <c r="L23" s="2">
        <f t="shared" si="3"/>
        <v>504.04820000000001</v>
      </c>
      <c r="N23" s="5">
        <f t="shared" si="4"/>
        <v>504.05645000000004</v>
      </c>
      <c r="O23" s="5">
        <f t="shared" si="5"/>
        <v>5.6450000000040745E-2</v>
      </c>
    </row>
    <row r="24" spans="1:15" x14ac:dyDescent="0.25">
      <c r="A24"/>
      <c r="B24">
        <v>22</v>
      </c>
      <c r="C24">
        <v>26.292400000000001</v>
      </c>
      <c r="D24">
        <v>-9.9492999999999991</v>
      </c>
      <c r="E24">
        <v>582.99990000000003</v>
      </c>
      <c r="F24" s="2">
        <f t="shared" si="2"/>
        <v>532.05709999999999</v>
      </c>
      <c r="G24"/>
      <c r="H24">
        <v>22</v>
      </c>
      <c r="I24">
        <v>-25.7057</v>
      </c>
      <c r="J24">
        <v>-9.9429999999999996</v>
      </c>
      <c r="K24">
        <v>582.99390000000005</v>
      </c>
      <c r="L24" s="2">
        <f t="shared" si="3"/>
        <v>532.05110000000002</v>
      </c>
      <c r="N24" s="5">
        <f t="shared" si="4"/>
        <v>532.05410000000006</v>
      </c>
      <c r="O24" s="5">
        <f t="shared" si="5"/>
        <v>5.4100000000062209E-2</v>
      </c>
    </row>
    <row r="25" spans="1:15" x14ac:dyDescent="0.25">
      <c r="A25"/>
      <c r="B25">
        <v>23</v>
      </c>
      <c r="C25">
        <v>26.293600000000001</v>
      </c>
      <c r="D25">
        <v>-9.9495000000000005</v>
      </c>
      <c r="E25">
        <v>611.00319999999999</v>
      </c>
      <c r="F25" s="2">
        <f t="shared" si="2"/>
        <v>560.06039999999996</v>
      </c>
      <c r="G25"/>
      <c r="H25">
        <v>23</v>
      </c>
      <c r="I25">
        <v>-25.7044</v>
      </c>
      <c r="J25">
        <v>-9.9434000000000005</v>
      </c>
      <c r="K25">
        <v>611.00040000000001</v>
      </c>
      <c r="L25" s="2">
        <f t="shared" si="3"/>
        <v>560.05759999999998</v>
      </c>
      <c r="N25" s="5">
        <f t="shared" si="4"/>
        <v>560.05899999999997</v>
      </c>
      <c r="O25" s="5">
        <f t="shared" si="5"/>
        <v>5.8999999999969077E-2</v>
      </c>
    </row>
    <row r="26" spans="1:15" x14ac:dyDescent="0.25">
      <c r="A26"/>
      <c r="B26">
        <v>24</v>
      </c>
      <c r="C26">
        <v>26.295200000000001</v>
      </c>
      <c r="D26">
        <v>-9.9502000000000006</v>
      </c>
      <c r="E26">
        <v>639.00109999999995</v>
      </c>
      <c r="F26" s="2">
        <f t="shared" si="2"/>
        <v>588.05829999999992</v>
      </c>
      <c r="G26"/>
      <c r="H26">
        <v>24</v>
      </c>
      <c r="I26">
        <v>-25.7042</v>
      </c>
      <c r="J26">
        <v>-9.9417000000000009</v>
      </c>
      <c r="K26">
        <v>638.98979999999995</v>
      </c>
      <c r="L26" s="2">
        <f t="shared" si="3"/>
        <v>588.04699999999991</v>
      </c>
      <c r="N26" s="5">
        <f t="shared" si="4"/>
        <v>588.05264999999986</v>
      </c>
      <c r="O26" s="5">
        <f t="shared" si="5"/>
        <v>5.2649999999857755E-2</v>
      </c>
    </row>
    <row r="27" spans="1:15" x14ac:dyDescent="0.25">
      <c r="A27"/>
      <c r="B27">
        <v>25</v>
      </c>
      <c r="C27">
        <v>26.295300000000001</v>
      </c>
      <c r="D27">
        <v>-9.9496000000000002</v>
      </c>
      <c r="E27">
        <v>667.00840000000005</v>
      </c>
      <c r="F27" s="2">
        <f t="shared" si="2"/>
        <v>616.06560000000002</v>
      </c>
      <c r="G27"/>
      <c r="H27">
        <v>25</v>
      </c>
      <c r="I27">
        <v>-25.703700000000001</v>
      </c>
      <c r="J27">
        <v>-9.9420000000000002</v>
      </c>
      <c r="K27">
        <v>667.00220000000002</v>
      </c>
      <c r="L27" s="2">
        <f t="shared" si="3"/>
        <v>616.05939999999998</v>
      </c>
      <c r="N27" s="5">
        <f t="shared" si="4"/>
        <v>616.0625</v>
      </c>
      <c r="O27" s="5">
        <f t="shared" si="5"/>
        <v>6.25E-2</v>
      </c>
    </row>
    <row r="28" spans="1:15" x14ac:dyDescent="0.25">
      <c r="A28"/>
      <c r="B28">
        <v>26</v>
      </c>
      <c r="C28">
        <v>26.296299999999999</v>
      </c>
      <c r="D28">
        <v>-9.9504999999999999</v>
      </c>
      <c r="E28">
        <v>695.01319999999998</v>
      </c>
      <c r="F28" s="2">
        <f t="shared" si="2"/>
        <v>644.07039999999995</v>
      </c>
      <c r="G28"/>
      <c r="H28">
        <v>26</v>
      </c>
      <c r="I28">
        <v>-25.7027</v>
      </c>
      <c r="J28">
        <v>-9.9420000000000002</v>
      </c>
      <c r="K28">
        <v>694.99289999999996</v>
      </c>
      <c r="L28" s="2">
        <f t="shared" si="3"/>
        <v>644.05009999999993</v>
      </c>
      <c r="N28" s="5">
        <f t="shared" si="4"/>
        <v>644.06025</v>
      </c>
      <c r="O28" s="5">
        <f t="shared" si="5"/>
        <v>6.0249999999996362E-2</v>
      </c>
    </row>
    <row r="29" spans="1:15" x14ac:dyDescent="0.25">
      <c r="A29"/>
      <c r="B29">
        <v>27</v>
      </c>
      <c r="C29">
        <v>26.2972</v>
      </c>
      <c r="D29">
        <v>-9.9488000000000003</v>
      </c>
      <c r="E29">
        <v>723.00800000000004</v>
      </c>
      <c r="F29" s="2">
        <f t="shared" si="2"/>
        <v>672.0652</v>
      </c>
      <c r="G29"/>
      <c r="H29">
        <v>27</v>
      </c>
      <c r="I29">
        <v>-25.7013</v>
      </c>
      <c r="J29">
        <v>-9.9427000000000003</v>
      </c>
      <c r="K29">
        <v>723.00469999999996</v>
      </c>
      <c r="L29" s="2">
        <f t="shared" si="3"/>
        <v>672.06189999999992</v>
      </c>
      <c r="N29" s="5">
        <f t="shared" si="4"/>
        <v>672.06354999999996</v>
      </c>
      <c r="O29" s="5">
        <f t="shared" si="5"/>
        <v>6.3549999999963802E-2</v>
      </c>
    </row>
    <row r="30" spans="1:15" x14ac:dyDescent="0.25">
      <c r="A30"/>
      <c r="B30">
        <v>28</v>
      </c>
      <c r="C30">
        <v>26.297899999999998</v>
      </c>
      <c r="D30">
        <v>-9.9484999999999992</v>
      </c>
      <c r="E30">
        <v>751.00990000000002</v>
      </c>
      <c r="F30" s="2">
        <f t="shared" si="2"/>
        <v>700.06709999999998</v>
      </c>
      <c r="G30"/>
      <c r="H30">
        <v>28</v>
      </c>
      <c r="I30">
        <v>-25.700700000000001</v>
      </c>
      <c r="J30">
        <v>-9.9422999999999995</v>
      </c>
      <c r="K30">
        <v>751.00490000000002</v>
      </c>
      <c r="L30" s="2">
        <f t="shared" si="3"/>
        <v>700.06209999999999</v>
      </c>
      <c r="N30" s="5">
        <f t="shared" si="4"/>
        <v>700.06459999999993</v>
      </c>
      <c r="O30" s="5">
        <f t="shared" si="5"/>
        <v>6.4599999999927604E-2</v>
      </c>
    </row>
    <row r="31" spans="1:15" x14ac:dyDescent="0.25">
      <c r="A31"/>
      <c r="B31">
        <v>29</v>
      </c>
      <c r="C31">
        <v>26.299399999999999</v>
      </c>
      <c r="D31">
        <v>-9.9497</v>
      </c>
      <c r="E31">
        <v>779.00019999999995</v>
      </c>
      <c r="F31" s="2">
        <f t="shared" si="2"/>
        <v>728.05739999999992</v>
      </c>
      <c r="G31"/>
      <c r="H31">
        <v>29</v>
      </c>
      <c r="I31">
        <v>-25.699100000000001</v>
      </c>
      <c r="J31">
        <v>-9.9441000000000006</v>
      </c>
      <c r="K31">
        <v>778.99609999999996</v>
      </c>
      <c r="L31" s="2">
        <f t="shared" si="3"/>
        <v>728.05329999999992</v>
      </c>
      <c r="N31" s="5">
        <f t="shared" si="4"/>
        <v>728.05534999999986</v>
      </c>
      <c r="O31" s="5">
        <f t="shared" si="5"/>
        <v>5.5349999999862121E-2</v>
      </c>
    </row>
    <row r="32" spans="1:15" x14ac:dyDescent="0.25">
      <c r="A32"/>
      <c r="B32">
        <v>30</v>
      </c>
      <c r="C32">
        <v>26.299800000000001</v>
      </c>
      <c r="D32">
        <v>-9.9490999999999996</v>
      </c>
      <c r="E32">
        <v>806.99659999999994</v>
      </c>
      <c r="F32" s="2">
        <f t="shared" si="2"/>
        <v>756.05379999999991</v>
      </c>
      <c r="G32"/>
      <c r="H32">
        <v>30</v>
      </c>
      <c r="I32">
        <v>-25.698</v>
      </c>
      <c r="J32">
        <v>-9.9425000000000008</v>
      </c>
      <c r="K32">
        <v>806.99670000000003</v>
      </c>
      <c r="L32" s="2">
        <f t="shared" si="3"/>
        <v>756.0539</v>
      </c>
      <c r="N32" s="5">
        <f t="shared" si="4"/>
        <v>756.05385000000001</v>
      </c>
      <c r="O32" s="5">
        <f t="shared" si="5"/>
        <v>5.3850000000011278E-2</v>
      </c>
    </row>
    <row r="33" spans="1:15" x14ac:dyDescent="0.25">
      <c r="A33"/>
      <c r="B33">
        <v>31</v>
      </c>
      <c r="C33">
        <v>26.300799999999999</v>
      </c>
      <c r="D33">
        <v>-9.9489000000000001</v>
      </c>
      <c r="E33">
        <v>835.00570000000005</v>
      </c>
      <c r="F33" s="2">
        <f t="shared" si="2"/>
        <v>784.06290000000001</v>
      </c>
      <c r="G33"/>
      <c r="H33">
        <v>31</v>
      </c>
      <c r="I33">
        <v>-25.696999999999999</v>
      </c>
      <c r="J33">
        <v>-9.9419000000000004</v>
      </c>
      <c r="K33">
        <v>835.00109999999995</v>
      </c>
      <c r="L33" s="2">
        <f t="shared" si="3"/>
        <v>784.05829999999992</v>
      </c>
      <c r="N33" s="5">
        <f t="shared" si="4"/>
        <v>784.06060000000002</v>
      </c>
      <c r="O33" s="5">
        <f t="shared" si="5"/>
        <v>6.0600000000022192E-2</v>
      </c>
    </row>
    <row r="34" spans="1:15" x14ac:dyDescent="0.25">
      <c r="A34"/>
      <c r="B34">
        <v>32</v>
      </c>
      <c r="C34">
        <v>26.3017</v>
      </c>
      <c r="D34">
        <v>-9.9481999999999999</v>
      </c>
      <c r="E34">
        <v>863.02599999999995</v>
      </c>
      <c r="F34" s="2">
        <f t="shared" si="2"/>
        <v>812.08319999999992</v>
      </c>
      <c r="G34"/>
      <c r="H34">
        <v>32</v>
      </c>
      <c r="I34">
        <v>-25.697099999999999</v>
      </c>
      <c r="J34">
        <v>-9.9412000000000003</v>
      </c>
      <c r="K34">
        <v>863.00509999999997</v>
      </c>
      <c r="L34" s="2">
        <f t="shared" si="3"/>
        <v>812.06229999999994</v>
      </c>
      <c r="N34" s="5">
        <f t="shared" si="4"/>
        <v>812.07274999999993</v>
      </c>
      <c r="O34" s="5">
        <f t="shared" si="5"/>
        <v>7.274999999992815E-2</v>
      </c>
    </row>
    <row r="35" spans="1:15" x14ac:dyDescent="0.25">
      <c r="A35"/>
      <c r="B35">
        <v>33</v>
      </c>
      <c r="C35">
        <v>26.302900000000001</v>
      </c>
      <c r="D35">
        <v>-9.9501000000000008</v>
      </c>
      <c r="E35">
        <v>891.02189999999996</v>
      </c>
      <c r="F35" s="2">
        <f t="shared" si="2"/>
        <v>840.07909999999993</v>
      </c>
      <c r="G35"/>
      <c r="H35">
        <v>33</v>
      </c>
      <c r="I35">
        <v>-25.695699999999999</v>
      </c>
      <c r="J35">
        <v>-9.9426000000000005</v>
      </c>
      <c r="K35">
        <v>891.00800000000004</v>
      </c>
      <c r="L35" s="2">
        <f t="shared" si="3"/>
        <v>840.0652</v>
      </c>
      <c r="N35" s="5">
        <f t="shared" si="4"/>
        <v>840.07214999999997</v>
      </c>
      <c r="O35" s="5">
        <f t="shared" si="5"/>
        <v>7.2149999999965075E-2</v>
      </c>
    </row>
    <row r="36" spans="1:15" x14ac:dyDescent="0.25">
      <c r="A36"/>
      <c r="B36">
        <v>34</v>
      </c>
      <c r="C36">
        <v>26.3034</v>
      </c>
      <c r="D36">
        <v>-9.9484999999999992</v>
      </c>
      <c r="E36">
        <v>919.02599999999995</v>
      </c>
      <c r="F36" s="2">
        <f t="shared" si="2"/>
        <v>868.08319999999992</v>
      </c>
      <c r="G36"/>
      <c r="H36">
        <v>34</v>
      </c>
      <c r="I36">
        <v>-25.694600000000001</v>
      </c>
      <c r="J36">
        <v>-9.9418000000000006</v>
      </c>
      <c r="K36">
        <v>919.01210000000003</v>
      </c>
      <c r="L36" s="2">
        <f t="shared" si="3"/>
        <v>868.0693</v>
      </c>
      <c r="N36" s="5">
        <f t="shared" si="4"/>
        <v>868.07624999999996</v>
      </c>
      <c r="O36" s="5">
        <f t="shared" si="5"/>
        <v>7.6249999999959073E-2</v>
      </c>
    </row>
    <row r="37" spans="1:15" x14ac:dyDescent="0.25">
      <c r="A37"/>
      <c r="B37">
        <v>35</v>
      </c>
      <c r="C37">
        <v>26.304500000000001</v>
      </c>
      <c r="D37">
        <v>-9.9489000000000001</v>
      </c>
      <c r="E37">
        <v>947.02760000000001</v>
      </c>
      <c r="F37" s="2">
        <f t="shared" si="2"/>
        <v>896.08479999999997</v>
      </c>
      <c r="G37"/>
      <c r="H37">
        <v>35</v>
      </c>
      <c r="I37">
        <v>-25.693899999999999</v>
      </c>
      <c r="J37">
        <v>-9.9425000000000008</v>
      </c>
      <c r="K37">
        <v>947.00620000000004</v>
      </c>
      <c r="L37" s="2">
        <f t="shared" si="3"/>
        <v>896.0634</v>
      </c>
      <c r="N37" s="5">
        <f t="shared" si="4"/>
        <v>896.07410000000004</v>
      </c>
      <c r="O37" s="5">
        <f t="shared" si="5"/>
        <v>7.410000000004402E-2</v>
      </c>
    </row>
    <row r="38" spans="1:15" x14ac:dyDescent="0.25">
      <c r="A38"/>
      <c r="B38">
        <v>36</v>
      </c>
      <c r="C38">
        <v>26.3063</v>
      </c>
      <c r="D38">
        <v>-9.9495000000000005</v>
      </c>
      <c r="E38">
        <v>975.03909999999996</v>
      </c>
      <c r="F38" s="2">
        <f t="shared" si="2"/>
        <v>924.09629999999993</v>
      </c>
      <c r="G38"/>
      <c r="H38">
        <v>36</v>
      </c>
      <c r="I38">
        <v>-25.692499999999999</v>
      </c>
      <c r="J38">
        <v>-9.9418000000000006</v>
      </c>
      <c r="K38">
        <v>974.99919999999997</v>
      </c>
      <c r="L38" s="2">
        <f t="shared" si="3"/>
        <v>924.05639999999994</v>
      </c>
      <c r="N38" s="5">
        <f t="shared" si="4"/>
        <v>924.07634999999993</v>
      </c>
      <c r="O38" s="5">
        <f t="shared" si="5"/>
        <v>7.6349999999933971E-2</v>
      </c>
    </row>
    <row r="39" spans="1:15" x14ac:dyDescent="0.25">
      <c r="A39"/>
      <c r="B39">
        <v>37</v>
      </c>
      <c r="C39">
        <v>26.3065</v>
      </c>
      <c r="D39">
        <v>-9.9481999999999999</v>
      </c>
      <c r="E39">
        <v>1003.0255</v>
      </c>
      <c r="F39" s="2">
        <f t="shared" si="2"/>
        <v>952.08269999999993</v>
      </c>
      <c r="G39"/>
      <c r="H39">
        <v>37</v>
      </c>
      <c r="I39">
        <v>-25.691800000000001</v>
      </c>
      <c r="J39">
        <v>-9.9420999999999999</v>
      </c>
      <c r="K39">
        <v>1003.0107</v>
      </c>
      <c r="L39" s="2">
        <f t="shared" si="3"/>
        <v>952.06790000000001</v>
      </c>
      <c r="N39" s="5">
        <f t="shared" si="4"/>
        <v>952.07529999999997</v>
      </c>
      <c r="O39" s="5">
        <f t="shared" si="5"/>
        <v>7.5299999999970169E-2</v>
      </c>
    </row>
    <row r="40" spans="1:15" x14ac:dyDescent="0.25">
      <c r="A40"/>
      <c r="B40">
        <v>38</v>
      </c>
      <c r="C40">
        <v>26.3065</v>
      </c>
      <c r="D40">
        <v>-9.9474999999999998</v>
      </c>
      <c r="E40">
        <v>1031.0255</v>
      </c>
      <c r="F40" s="2">
        <f t="shared" si="2"/>
        <v>980.08269999999993</v>
      </c>
      <c r="G40"/>
      <c r="H40">
        <v>38</v>
      </c>
      <c r="I40">
        <v>-25.691199999999998</v>
      </c>
      <c r="J40">
        <v>-9.9405000000000001</v>
      </c>
      <c r="K40">
        <v>1031.0110999999999</v>
      </c>
      <c r="L40" s="2">
        <f t="shared" si="3"/>
        <v>980.06829999999991</v>
      </c>
      <c r="N40" s="5">
        <f t="shared" si="4"/>
        <v>980.07549999999992</v>
      </c>
      <c r="O40" s="5">
        <f t="shared" si="5"/>
        <v>7.5499999999919964E-2</v>
      </c>
    </row>
    <row r="41" spans="1:15" x14ac:dyDescent="0.25">
      <c r="A41"/>
      <c r="B41">
        <v>39</v>
      </c>
      <c r="C41">
        <v>26.307600000000001</v>
      </c>
      <c r="D41">
        <v>-9.9481000000000002</v>
      </c>
      <c r="E41">
        <v>1059.0228</v>
      </c>
      <c r="F41" s="2">
        <f t="shared" si="2"/>
        <v>1008.0799999999999</v>
      </c>
      <c r="G41"/>
      <c r="H41">
        <v>39</v>
      </c>
      <c r="I41">
        <v>-25.69</v>
      </c>
      <c r="J41">
        <v>-9.9411000000000005</v>
      </c>
      <c r="K41">
        <v>1059.0096000000001</v>
      </c>
      <c r="L41" s="2">
        <f t="shared" si="3"/>
        <v>1008.0668000000001</v>
      </c>
      <c r="N41" s="5">
        <f t="shared" si="4"/>
        <v>1008.0734</v>
      </c>
      <c r="O41" s="5">
        <f t="shared" si="5"/>
        <v>7.339999999999236E-2</v>
      </c>
    </row>
    <row r="42" spans="1:15" x14ac:dyDescent="0.25">
      <c r="A42"/>
      <c r="B42">
        <v>40</v>
      </c>
      <c r="C42">
        <v>26.309100000000001</v>
      </c>
      <c r="D42">
        <v>-9.9469999999999992</v>
      </c>
      <c r="E42">
        <v>1087.0291</v>
      </c>
      <c r="F42" s="2">
        <f t="shared" si="2"/>
        <v>1036.0862999999999</v>
      </c>
      <c r="G42"/>
      <c r="H42">
        <v>40</v>
      </c>
      <c r="I42">
        <v>-25.689299999999999</v>
      </c>
      <c r="J42">
        <v>-9.9406999999999996</v>
      </c>
      <c r="K42">
        <v>1087.0107</v>
      </c>
      <c r="L42" s="2">
        <f t="shared" si="3"/>
        <v>1036.0679</v>
      </c>
      <c r="N42" s="5">
        <f t="shared" si="4"/>
        <v>1036.0771</v>
      </c>
      <c r="O42" s="5">
        <f t="shared" si="5"/>
        <v>7.7099999999973079E-2</v>
      </c>
    </row>
    <row r="43" spans="1:15" x14ac:dyDescent="0.25">
      <c r="A43"/>
      <c r="B43">
        <v>41</v>
      </c>
      <c r="C43">
        <v>26.309200000000001</v>
      </c>
      <c r="D43">
        <v>-9.9484999999999992</v>
      </c>
      <c r="E43">
        <v>1115.0385000000001</v>
      </c>
      <c r="F43" s="2">
        <f t="shared" si="2"/>
        <v>1064.0957000000001</v>
      </c>
      <c r="G43"/>
      <c r="H43">
        <v>41</v>
      </c>
      <c r="I43">
        <v>-25.689399999999999</v>
      </c>
      <c r="J43">
        <v>-9.9405999999999999</v>
      </c>
      <c r="K43">
        <v>1115.0057999999999</v>
      </c>
      <c r="L43" s="2">
        <f t="shared" si="3"/>
        <v>1064.0629999999999</v>
      </c>
      <c r="N43" s="5">
        <f t="shared" si="4"/>
        <v>1064.07935</v>
      </c>
      <c r="O43" s="5">
        <f t="shared" si="5"/>
        <v>7.9349999999976717E-2</v>
      </c>
    </row>
    <row r="44" spans="1:15" x14ac:dyDescent="0.25">
      <c r="A44"/>
      <c r="B44">
        <v>42</v>
      </c>
      <c r="C44">
        <v>26.310700000000001</v>
      </c>
      <c r="D44">
        <v>-9.9469999999999992</v>
      </c>
      <c r="E44">
        <v>1143.0337999999999</v>
      </c>
      <c r="F44" s="2">
        <f t="shared" si="2"/>
        <v>1092.0909999999999</v>
      </c>
      <c r="G44"/>
      <c r="H44">
        <v>42</v>
      </c>
      <c r="I44">
        <v>-25.687200000000001</v>
      </c>
      <c r="J44">
        <v>-9.9419000000000004</v>
      </c>
      <c r="K44">
        <v>1143.0033000000001</v>
      </c>
      <c r="L44" s="2">
        <f t="shared" si="3"/>
        <v>1092.0605</v>
      </c>
      <c r="N44" s="5">
        <f t="shared" si="4"/>
        <v>1092.07575</v>
      </c>
      <c r="O44" s="5">
        <f t="shared" si="5"/>
        <v>7.5749999999970896E-2</v>
      </c>
    </row>
    <row r="45" spans="1:15" x14ac:dyDescent="0.25">
      <c r="A45"/>
      <c r="B45">
        <v>43</v>
      </c>
      <c r="C45">
        <v>26.310700000000001</v>
      </c>
      <c r="D45">
        <v>-9.9479000000000006</v>
      </c>
      <c r="E45">
        <v>1171.0427</v>
      </c>
      <c r="F45" s="2">
        <f t="shared" si="2"/>
        <v>1120.0998999999999</v>
      </c>
      <c r="G45"/>
      <c r="H45">
        <v>43</v>
      </c>
      <c r="I45">
        <v>-25.6874</v>
      </c>
      <c r="J45">
        <v>-9.9398999999999997</v>
      </c>
      <c r="K45">
        <v>1171.0101999999999</v>
      </c>
      <c r="L45" s="2">
        <f t="shared" si="3"/>
        <v>1120.0673999999999</v>
      </c>
      <c r="N45" s="5">
        <f t="shared" si="4"/>
        <v>1120.08365</v>
      </c>
      <c r="O45" s="5">
        <f t="shared" si="5"/>
        <v>8.3650000000034197E-2</v>
      </c>
    </row>
    <row r="46" spans="1:15" x14ac:dyDescent="0.25">
      <c r="A46"/>
      <c r="B46">
        <v>44</v>
      </c>
      <c r="C46">
        <v>26.312999999999999</v>
      </c>
      <c r="D46">
        <v>-9.9466000000000001</v>
      </c>
      <c r="E46">
        <v>1199.0477000000001</v>
      </c>
      <c r="F46" s="2">
        <f t="shared" si="2"/>
        <v>1148.1049</v>
      </c>
      <c r="G46"/>
      <c r="H46">
        <v>44</v>
      </c>
      <c r="I46">
        <v>-25.686699999999998</v>
      </c>
      <c r="J46">
        <v>-9.9413</v>
      </c>
      <c r="K46">
        <v>1199.0568000000001</v>
      </c>
      <c r="L46" s="2">
        <f t="shared" si="3"/>
        <v>1148.114</v>
      </c>
      <c r="N46" s="5">
        <f t="shared" si="4"/>
        <v>1148.1094499999999</v>
      </c>
      <c r="O46" s="5">
        <f t="shared" si="5"/>
        <v>0.10944999999992433</v>
      </c>
    </row>
    <row r="47" spans="1:15" x14ac:dyDescent="0.25">
      <c r="A47"/>
      <c r="B47">
        <v>45</v>
      </c>
      <c r="C47">
        <v>26.313600000000001</v>
      </c>
      <c r="D47">
        <v>-9.9478000000000009</v>
      </c>
      <c r="E47">
        <v>1227.0406</v>
      </c>
      <c r="F47" s="2">
        <f t="shared" si="2"/>
        <v>1176.0978</v>
      </c>
      <c r="G47"/>
      <c r="H47">
        <v>45</v>
      </c>
      <c r="I47">
        <v>-25.685199999999998</v>
      </c>
      <c r="J47">
        <v>-9.9414999999999996</v>
      </c>
      <c r="K47">
        <v>1227.0604000000001</v>
      </c>
      <c r="L47" s="2">
        <f t="shared" si="3"/>
        <v>1176.1176</v>
      </c>
      <c r="N47" s="5">
        <f t="shared" si="4"/>
        <v>1176.1077</v>
      </c>
      <c r="O47" s="5">
        <f t="shared" si="5"/>
        <v>0.10770000000002256</v>
      </c>
    </row>
    <row r="48" spans="1:15" x14ac:dyDescent="0.25">
      <c r="A48"/>
      <c r="B48">
        <v>46</v>
      </c>
      <c r="C48">
        <v>26.3142</v>
      </c>
      <c r="D48">
        <v>-9.9481000000000002</v>
      </c>
      <c r="E48">
        <v>1255.0299</v>
      </c>
      <c r="F48" s="2">
        <f t="shared" si="2"/>
        <v>1204.0871</v>
      </c>
      <c r="G48"/>
      <c r="H48">
        <v>46</v>
      </c>
      <c r="I48">
        <v>-25.685099999999998</v>
      </c>
      <c r="J48">
        <v>-9.9402000000000008</v>
      </c>
      <c r="K48">
        <v>1255.0586000000001</v>
      </c>
      <c r="L48" s="2">
        <f t="shared" si="3"/>
        <v>1204.1158</v>
      </c>
      <c r="N48" s="5">
        <f t="shared" si="4"/>
        <v>1204.1014500000001</v>
      </c>
      <c r="O48" s="5">
        <f t="shared" si="5"/>
        <v>0.1014500000001135</v>
      </c>
    </row>
    <row r="49" spans="1:15" x14ac:dyDescent="0.25">
      <c r="A49"/>
      <c r="B49">
        <v>47</v>
      </c>
      <c r="C49">
        <v>26.315300000000001</v>
      </c>
      <c r="D49">
        <v>-9.9471000000000007</v>
      </c>
      <c r="E49">
        <v>1283.0216</v>
      </c>
      <c r="F49" s="2">
        <f t="shared" si="2"/>
        <v>1232.0788</v>
      </c>
      <c r="G49"/>
      <c r="H49">
        <v>47</v>
      </c>
      <c r="I49">
        <v>-25.683499999999999</v>
      </c>
      <c r="J49">
        <v>-9.9400999999999993</v>
      </c>
      <c r="K49">
        <v>1283.0531000000001</v>
      </c>
      <c r="L49" s="2">
        <f t="shared" si="3"/>
        <v>1232.1103000000001</v>
      </c>
      <c r="N49" s="5">
        <f t="shared" si="4"/>
        <v>1232.09455</v>
      </c>
      <c r="O49" s="5">
        <f t="shared" si="5"/>
        <v>9.4550000000026557E-2</v>
      </c>
    </row>
    <row r="50" spans="1:15" x14ac:dyDescent="0.25">
      <c r="A50"/>
      <c r="B50">
        <v>48</v>
      </c>
      <c r="C50">
        <v>26.316500000000001</v>
      </c>
      <c r="D50">
        <v>-9.9459999999999997</v>
      </c>
      <c r="E50">
        <v>1310.9933000000001</v>
      </c>
      <c r="F50" s="2">
        <f t="shared" si="2"/>
        <v>1260.0505000000001</v>
      </c>
      <c r="G50"/>
      <c r="H50">
        <v>48</v>
      </c>
      <c r="I50">
        <v>-25.683599999999998</v>
      </c>
      <c r="J50">
        <v>-9.9397000000000002</v>
      </c>
      <c r="K50">
        <v>1311.0471</v>
      </c>
      <c r="L50" s="2">
        <f t="shared" si="3"/>
        <v>1260.1043</v>
      </c>
      <c r="N50" s="5">
        <f t="shared" si="4"/>
        <v>1260.0774000000001</v>
      </c>
      <c r="O50" s="5">
        <f t="shared" si="5"/>
        <v>7.7400000000125146E-2</v>
      </c>
    </row>
    <row r="51" spans="1:15" x14ac:dyDescent="0.25">
      <c r="A51"/>
      <c r="B51">
        <v>49</v>
      </c>
      <c r="C51">
        <v>26.316800000000001</v>
      </c>
      <c r="D51">
        <v>-9.9474999999999998</v>
      </c>
      <c r="E51">
        <v>1339.0199</v>
      </c>
      <c r="F51" s="2">
        <f t="shared" si="2"/>
        <v>1288.0771</v>
      </c>
      <c r="G51"/>
      <c r="H51">
        <v>49</v>
      </c>
      <c r="I51">
        <v>-25.681699999999999</v>
      </c>
      <c r="J51">
        <v>-9.9405999999999999</v>
      </c>
      <c r="K51">
        <v>1339.0539000000001</v>
      </c>
      <c r="L51" s="2">
        <f t="shared" si="3"/>
        <v>1288.1111000000001</v>
      </c>
      <c r="N51" s="5">
        <f t="shared" si="4"/>
        <v>1288.0941</v>
      </c>
      <c r="O51" s="5">
        <f t="shared" si="5"/>
        <v>9.410000000002583E-2</v>
      </c>
    </row>
    <row r="52" spans="1:15" x14ac:dyDescent="0.25">
      <c r="A52"/>
      <c r="B52">
        <v>50</v>
      </c>
      <c r="C52">
        <v>26.317699999999999</v>
      </c>
      <c r="D52">
        <v>-9.9471000000000007</v>
      </c>
      <c r="E52">
        <v>1367.0264</v>
      </c>
      <c r="F52" s="2">
        <f t="shared" si="2"/>
        <v>1316.0835999999999</v>
      </c>
      <c r="G52"/>
      <c r="H52">
        <v>50</v>
      </c>
      <c r="I52">
        <v>-25.6812</v>
      </c>
      <c r="J52">
        <v>-9.9396000000000004</v>
      </c>
      <c r="K52">
        <v>1367.0563999999999</v>
      </c>
      <c r="L52" s="2">
        <f t="shared" si="3"/>
        <v>1316.1135999999999</v>
      </c>
      <c r="N52" s="5">
        <f t="shared" si="4"/>
        <v>1316.0985999999998</v>
      </c>
      <c r="O52" s="5">
        <f t="shared" si="5"/>
        <v>9.8599999999805732E-2</v>
      </c>
    </row>
    <row r="53" spans="1:15" x14ac:dyDescent="0.25">
      <c r="A53"/>
      <c r="B53">
        <v>51</v>
      </c>
      <c r="C53">
        <v>26.3186</v>
      </c>
      <c r="D53">
        <v>-9.9474</v>
      </c>
      <c r="E53">
        <v>1395.0291</v>
      </c>
      <c r="F53" s="2">
        <f t="shared" si="2"/>
        <v>1344.0862999999999</v>
      </c>
      <c r="G53"/>
      <c r="H53">
        <v>51</v>
      </c>
      <c r="I53">
        <v>-25.6798</v>
      </c>
      <c r="J53">
        <v>-9.9404000000000003</v>
      </c>
      <c r="K53">
        <v>1395.0626999999999</v>
      </c>
      <c r="L53" s="2">
        <f t="shared" si="3"/>
        <v>1344.1198999999999</v>
      </c>
      <c r="N53" s="5">
        <f t="shared" si="4"/>
        <v>1344.1030999999998</v>
      </c>
      <c r="O53" s="5">
        <f t="shared" si="5"/>
        <v>0.10309999999981301</v>
      </c>
    </row>
    <row r="54" spans="1:15" x14ac:dyDescent="0.25">
      <c r="A54"/>
      <c r="B54">
        <v>52</v>
      </c>
      <c r="C54">
        <v>26.319800000000001</v>
      </c>
      <c r="D54">
        <v>-9.9454999999999991</v>
      </c>
      <c r="E54">
        <v>1423.0309</v>
      </c>
      <c r="F54" s="2">
        <f t="shared" si="2"/>
        <v>1372.0880999999999</v>
      </c>
      <c r="G54"/>
      <c r="H54">
        <v>52</v>
      </c>
      <c r="I54">
        <v>-25.679099999999998</v>
      </c>
      <c r="J54">
        <v>-9.9398</v>
      </c>
      <c r="K54">
        <v>1423.068</v>
      </c>
      <c r="L54" s="2">
        <f t="shared" si="3"/>
        <v>1372.1251999999999</v>
      </c>
      <c r="N54" s="5">
        <f t="shared" si="4"/>
        <v>1372.1066499999999</v>
      </c>
      <c r="O54" s="5">
        <f t="shared" si="5"/>
        <v>0.10664999999994507</v>
      </c>
    </row>
    <row r="55" spans="1:15" x14ac:dyDescent="0.25">
      <c r="A55"/>
      <c r="B55">
        <v>53</v>
      </c>
      <c r="C55">
        <v>26.3201</v>
      </c>
      <c r="D55">
        <v>-9.9468999999999994</v>
      </c>
      <c r="E55">
        <v>1451.0291999999999</v>
      </c>
      <c r="F55" s="2">
        <f t="shared" si="2"/>
        <v>1400.0863999999999</v>
      </c>
      <c r="G55"/>
      <c r="H55">
        <v>53</v>
      </c>
      <c r="I55">
        <v>-25.6784</v>
      </c>
      <c r="J55">
        <v>-9.94</v>
      </c>
      <c r="K55">
        <v>1451.0645</v>
      </c>
      <c r="L55" s="2">
        <f t="shared" si="3"/>
        <v>1400.1216999999999</v>
      </c>
      <c r="N55" s="5">
        <f t="shared" si="4"/>
        <v>1400.1040499999999</v>
      </c>
      <c r="O55" s="5">
        <f t="shared" si="5"/>
        <v>0.1040499999999156</v>
      </c>
    </row>
    <row r="56" spans="1:15" x14ac:dyDescent="0.25">
      <c r="A56"/>
      <c r="B56">
        <v>54</v>
      </c>
      <c r="C56">
        <v>26.320799999999998</v>
      </c>
      <c r="D56">
        <v>-9.9460999999999995</v>
      </c>
      <c r="E56">
        <v>1479.0338999999999</v>
      </c>
      <c r="F56" s="2">
        <f t="shared" si="2"/>
        <v>1428.0910999999999</v>
      </c>
      <c r="G56"/>
      <c r="H56">
        <v>54</v>
      </c>
      <c r="I56">
        <v>-25.677900000000001</v>
      </c>
      <c r="J56">
        <v>-9.9390000000000001</v>
      </c>
      <c r="K56">
        <v>1479.0649000000001</v>
      </c>
      <c r="L56" s="2">
        <f t="shared" si="3"/>
        <v>1428.1221</v>
      </c>
      <c r="N56" s="5">
        <f t="shared" si="4"/>
        <v>1428.1066000000001</v>
      </c>
      <c r="O56" s="5">
        <f t="shared" si="5"/>
        <v>0.1066000000000713</v>
      </c>
    </row>
    <row r="57" spans="1:15" x14ac:dyDescent="0.25">
      <c r="A57"/>
      <c r="B57">
        <v>55</v>
      </c>
      <c r="C57">
        <v>26.322299999999998</v>
      </c>
      <c r="D57">
        <v>-9.9467999999999996</v>
      </c>
      <c r="E57">
        <v>1507.0435</v>
      </c>
      <c r="F57" s="2">
        <f t="shared" si="2"/>
        <v>1456.1007</v>
      </c>
      <c r="G57"/>
      <c r="H57">
        <v>55</v>
      </c>
      <c r="I57">
        <v>-25.675999999999998</v>
      </c>
      <c r="J57">
        <v>-9.9402000000000008</v>
      </c>
      <c r="K57">
        <v>1507.0645</v>
      </c>
      <c r="L57" s="2">
        <f t="shared" si="3"/>
        <v>1456.1216999999999</v>
      </c>
      <c r="N57" s="5">
        <f t="shared" si="4"/>
        <v>1456.1111999999998</v>
      </c>
      <c r="O57" s="5">
        <f t="shared" si="5"/>
        <v>0.1111999999998261</v>
      </c>
    </row>
    <row r="58" spans="1:15" x14ac:dyDescent="0.25">
      <c r="A58"/>
      <c r="B58">
        <v>56</v>
      </c>
      <c r="C58">
        <v>26.323</v>
      </c>
      <c r="D58">
        <v>-9.9459999999999997</v>
      </c>
      <c r="E58">
        <v>1535.0146999999999</v>
      </c>
      <c r="F58" s="2">
        <f t="shared" si="2"/>
        <v>1484.0718999999999</v>
      </c>
      <c r="G58"/>
      <c r="H58">
        <v>56</v>
      </c>
      <c r="I58">
        <v>-25.675899999999999</v>
      </c>
      <c r="J58">
        <v>-9.9404000000000003</v>
      </c>
      <c r="K58">
        <v>1535.0547999999999</v>
      </c>
      <c r="L58" s="2">
        <f t="shared" si="3"/>
        <v>1484.1119999999999</v>
      </c>
      <c r="N58" s="5">
        <f t="shared" si="4"/>
        <v>1484.09195</v>
      </c>
      <c r="O58" s="5">
        <f t="shared" si="5"/>
        <v>9.194999999999709E-2</v>
      </c>
    </row>
    <row r="59" spans="1:15" x14ac:dyDescent="0.25">
      <c r="A59"/>
      <c r="B59">
        <v>57</v>
      </c>
      <c r="C59">
        <v>26.323799999999999</v>
      </c>
      <c r="D59">
        <v>-9.9461999999999993</v>
      </c>
      <c r="E59">
        <v>1563.0320999999999</v>
      </c>
      <c r="F59" s="2">
        <f t="shared" si="2"/>
        <v>1512.0892999999999</v>
      </c>
      <c r="G59"/>
      <c r="H59">
        <v>57</v>
      </c>
      <c r="I59">
        <v>-25.674600000000002</v>
      </c>
      <c r="J59">
        <v>-9.9405000000000001</v>
      </c>
      <c r="K59">
        <v>1563.0666000000001</v>
      </c>
      <c r="L59" s="2">
        <f t="shared" si="3"/>
        <v>1512.1238000000001</v>
      </c>
      <c r="N59" s="5">
        <f t="shared" si="4"/>
        <v>1512.10655</v>
      </c>
      <c r="O59" s="5">
        <f t="shared" si="5"/>
        <v>0.10654999999997017</v>
      </c>
    </row>
    <row r="60" spans="1:15" x14ac:dyDescent="0.25">
      <c r="A60"/>
      <c r="B60">
        <v>58</v>
      </c>
      <c r="C60">
        <v>26.323699999999999</v>
      </c>
      <c r="D60">
        <v>-9.9480000000000004</v>
      </c>
      <c r="E60">
        <v>1591.0391999999999</v>
      </c>
      <c r="F60" s="2">
        <f t="shared" si="2"/>
        <v>1540.0963999999999</v>
      </c>
      <c r="G60"/>
      <c r="H60">
        <v>58</v>
      </c>
      <c r="I60">
        <v>-25.674099999999999</v>
      </c>
      <c r="J60">
        <v>-9.9405000000000001</v>
      </c>
      <c r="K60">
        <v>1591.0623000000001</v>
      </c>
      <c r="L60" s="2">
        <f t="shared" si="3"/>
        <v>1540.1195</v>
      </c>
      <c r="N60" s="5">
        <f t="shared" si="4"/>
        <v>1540.1079500000001</v>
      </c>
      <c r="O60" s="5">
        <f t="shared" si="5"/>
        <v>0.10795000000007349</v>
      </c>
    </row>
    <row r="61" spans="1:15" x14ac:dyDescent="0.25">
      <c r="A61"/>
      <c r="B61">
        <v>59</v>
      </c>
      <c r="C61">
        <v>26.325399999999998</v>
      </c>
      <c r="D61">
        <v>-9.9465000000000003</v>
      </c>
      <c r="E61">
        <v>1619.0433</v>
      </c>
      <c r="F61" s="2">
        <f t="shared" si="2"/>
        <v>1568.1005</v>
      </c>
      <c r="G61"/>
      <c r="H61">
        <v>59</v>
      </c>
      <c r="I61">
        <v>-25.6724</v>
      </c>
      <c r="J61">
        <v>-9.9400999999999993</v>
      </c>
      <c r="K61">
        <v>1619.0661</v>
      </c>
      <c r="L61" s="2">
        <f t="shared" si="3"/>
        <v>1568.1233</v>
      </c>
      <c r="N61" s="5">
        <f t="shared" si="4"/>
        <v>1568.1118999999999</v>
      </c>
      <c r="O61" s="5">
        <f t="shared" si="5"/>
        <v>0.11189999999987776</v>
      </c>
    </row>
    <row r="62" spans="1:15" x14ac:dyDescent="0.25">
      <c r="A62"/>
      <c r="B62">
        <v>60</v>
      </c>
      <c r="C62">
        <v>26.326799999999999</v>
      </c>
      <c r="D62">
        <v>-9.9452999999999996</v>
      </c>
      <c r="E62">
        <v>1647.0132000000001</v>
      </c>
      <c r="F62" s="2">
        <f t="shared" si="2"/>
        <v>1596.0704000000001</v>
      </c>
      <c r="G62"/>
      <c r="H62">
        <v>60</v>
      </c>
      <c r="I62">
        <v>-25.671900000000001</v>
      </c>
      <c r="J62">
        <v>-9.9392999999999994</v>
      </c>
      <c r="K62">
        <v>1647.0669</v>
      </c>
      <c r="L62" s="2">
        <f t="shared" si="3"/>
        <v>1596.1241</v>
      </c>
      <c r="N62" s="5">
        <f t="shared" si="4"/>
        <v>1596.09725</v>
      </c>
      <c r="O62" s="5">
        <f t="shared" si="5"/>
        <v>9.7250000000030923E-2</v>
      </c>
    </row>
    <row r="63" spans="1:15" x14ac:dyDescent="0.25">
      <c r="A63"/>
      <c r="B63">
        <v>61</v>
      </c>
      <c r="C63">
        <v>26.3276</v>
      </c>
      <c r="D63">
        <v>-9.9454999999999991</v>
      </c>
      <c r="E63">
        <v>1675.0201999999999</v>
      </c>
      <c r="F63" s="2">
        <f t="shared" si="2"/>
        <v>1624.0773999999999</v>
      </c>
      <c r="G63"/>
      <c r="H63">
        <v>61</v>
      </c>
      <c r="I63">
        <v>-25.671299999999999</v>
      </c>
      <c r="J63">
        <v>-9.9393999999999991</v>
      </c>
      <c r="K63">
        <v>1675.0735</v>
      </c>
      <c r="L63" s="2">
        <f t="shared" si="3"/>
        <v>1624.1306999999999</v>
      </c>
      <c r="N63" s="5">
        <f t="shared" si="4"/>
        <v>1624.1040499999999</v>
      </c>
      <c r="O63" s="5">
        <f t="shared" si="5"/>
        <v>0.1040499999999156</v>
      </c>
    </row>
    <row r="64" spans="1:15" x14ac:dyDescent="0.25">
      <c r="A64"/>
      <c r="B64">
        <v>62</v>
      </c>
      <c r="C64">
        <v>26.328099999999999</v>
      </c>
      <c r="D64">
        <v>-9.9443000000000001</v>
      </c>
      <c r="E64">
        <v>1703.0289</v>
      </c>
      <c r="F64" s="2">
        <f t="shared" si="2"/>
        <v>1652.0861</v>
      </c>
      <c r="G64"/>
      <c r="H64">
        <v>62</v>
      </c>
      <c r="I64">
        <v>-25.669899999999998</v>
      </c>
      <c r="J64">
        <v>-9.9385999999999992</v>
      </c>
      <c r="K64">
        <v>1703.0753999999999</v>
      </c>
      <c r="L64" s="2">
        <f t="shared" si="3"/>
        <v>1652.1325999999999</v>
      </c>
      <c r="N64" s="5">
        <f t="shared" si="4"/>
        <v>1652.1093499999999</v>
      </c>
      <c r="O64" s="5">
        <f t="shared" si="5"/>
        <v>0.10934999999994943</v>
      </c>
    </row>
    <row r="65" spans="1:15" x14ac:dyDescent="0.25">
      <c r="A65"/>
      <c r="B65">
        <v>63</v>
      </c>
      <c r="C65">
        <v>26.328900000000001</v>
      </c>
      <c r="D65">
        <v>-9.9466000000000001</v>
      </c>
      <c r="E65">
        <v>1731.0183</v>
      </c>
      <c r="F65" s="2">
        <f t="shared" si="2"/>
        <v>1680.0754999999999</v>
      </c>
      <c r="G65"/>
      <c r="H65">
        <v>63</v>
      </c>
      <c r="I65">
        <v>-25.6691</v>
      </c>
      <c r="J65">
        <v>-9.9402000000000008</v>
      </c>
      <c r="K65">
        <v>1731.0742</v>
      </c>
      <c r="L65" s="2">
        <f t="shared" si="3"/>
        <v>1680.1314</v>
      </c>
      <c r="N65" s="5">
        <f t="shared" si="4"/>
        <v>1680.1034500000001</v>
      </c>
      <c r="O65" s="5">
        <f t="shared" si="5"/>
        <v>0.10345000000006621</v>
      </c>
    </row>
    <row r="66" spans="1:15" x14ac:dyDescent="0.25">
      <c r="A66"/>
      <c r="B66">
        <v>64</v>
      </c>
      <c r="C66">
        <v>26.3294</v>
      </c>
      <c r="D66">
        <v>-9.9472000000000005</v>
      </c>
      <c r="E66">
        <v>1759.0608</v>
      </c>
      <c r="F66" s="2">
        <f t="shared" si="2"/>
        <v>1708.1179999999999</v>
      </c>
      <c r="G66"/>
      <c r="H66">
        <v>64</v>
      </c>
      <c r="I66">
        <v>-25.668800000000001</v>
      </c>
      <c r="J66">
        <v>-9.9384999999999994</v>
      </c>
      <c r="K66">
        <v>1759.0739000000001</v>
      </c>
      <c r="L66" s="2">
        <f t="shared" si="3"/>
        <v>1708.1311000000001</v>
      </c>
      <c r="N66" s="5">
        <f t="shared" si="4"/>
        <v>1708.12455</v>
      </c>
      <c r="O66" s="5">
        <f t="shared" si="5"/>
        <v>0.12454999999999927</v>
      </c>
    </row>
    <row r="67" spans="1:15" x14ac:dyDescent="0.25">
      <c r="A67"/>
      <c r="B67">
        <v>65</v>
      </c>
      <c r="C67">
        <v>26.3309</v>
      </c>
      <c r="D67">
        <v>-9.9456000000000007</v>
      </c>
      <c r="E67">
        <v>1787.0478000000001</v>
      </c>
      <c r="F67" s="2">
        <f t="shared" si="2"/>
        <v>1736.105</v>
      </c>
      <c r="G67"/>
      <c r="H67">
        <v>65</v>
      </c>
      <c r="I67">
        <v>-25.667300000000001</v>
      </c>
      <c r="J67">
        <v>-9.9392999999999994</v>
      </c>
      <c r="K67">
        <v>1787.0800999999999</v>
      </c>
      <c r="L67" s="2">
        <f t="shared" si="3"/>
        <v>1736.1372999999999</v>
      </c>
      <c r="N67" s="5">
        <f t="shared" si="4"/>
        <v>1736.1211499999999</v>
      </c>
      <c r="O67" s="5">
        <f t="shared" si="5"/>
        <v>0.12114999999994325</v>
      </c>
    </row>
    <row r="68" spans="1:15" x14ac:dyDescent="0.25">
      <c r="A68"/>
      <c r="B68">
        <v>66</v>
      </c>
      <c r="C68">
        <v>26.3322</v>
      </c>
      <c r="D68">
        <v>-9.9448000000000008</v>
      </c>
      <c r="E68">
        <v>1815.0255999999999</v>
      </c>
      <c r="F68" s="2">
        <f t="shared" si="2"/>
        <v>1764.0827999999999</v>
      </c>
      <c r="G68"/>
      <c r="H68">
        <v>66</v>
      </c>
      <c r="I68">
        <v>-25.666899999999998</v>
      </c>
      <c r="J68">
        <v>-9.9370999999999992</v>
      </c>
      <c r="K68">
        <v>1815.0762</v>
      </c>
      <c r="L68" s="2">
        <f t="shared" si="3"/>
        <v>1764.1333999999999</v>
      </c>
      <c r="N68" s="5">
        <f t="shared" si="4"/>
        <v>1764.1080999999999</v>
      </c>
      <c r="O68" s="5">
        <f t="shared" si="5"/>
        <v>0.10809999999992215</v>
      </c>
    </row>
    <row r="69" spans="1:15" x14ac:dyDescent="0.25">
      <c r="A69"/>
      <c r="B69">
        <v>67</v>
      </c>
      <c r="C69">
        <v>26.3323</v>
      </c>
      <c r="D69">
        <v>-9.9452999999999996</v>
      </c>
      <c r="E69">
        <v>1843.0275999999999</v>
      </c>
      <c r="F69" s="2">
        <f t="shared" si="2"/>
        <v>1792.0847999999999</v>
      </c>
      <c r="G69"/>
      <c r="H69">
        <v>67</v>
      </c>
      <c r="I69">
        <v>-25.6661</v>
      </c>
      <c r="J69">
        <v>-9.9379000000000008</v>
      </c>
      <c r="K69">
        <v>1843.0817999999999</v>
      </c>
      <c r="L69" s="2">
        <f t="shared" si="3"/>
        <v>1792.1389999999999</v>
      </c>
      <c r="N69" s="5">
        <f t="shared" si="4"/>
        <v>1792.1118999999999</v>
      </c>
      <c r="O69" s="5">
        <f t="shared" si="5"/>
        <v>0.11189999999987776</v>
      </c>
    </row>
    <row r="70" spans="1:15" x14ac:dyDescent="0.25">
      <c r="A70"/>
      <c r="B70">
        <v>68</v>
      </c>
      <c r="C70">
        <v>26.3338</v>
      </c>
      <c r="D70">
        <v>-9.9452999999999996</v>
      </c>
      <c r="E70">
        <v>1871.0337</v>
      </c>
      <c r="F70" s="2">
        <f t="shared" si="2"/>
        <v>1820.0908999999999</v>
      </c>
      <c r="G70"/>
      <c r="H70">
        <v>68</v>
      </c>
      <c r="I70">
        <v>-25.6648</v>
      </c>
      <c r="J70">
        <v>-9.9383999999999997</v>
      </c>
      <c r="K70">
        <v>1871.0757000000001</v>
      </c>
      <c r="L70" s="2">
        <f t="shared" si="3"/>
        <v>1820.1329000000001</v>
      </c>
      <c r="N70" s="5">
        <f t="shared" si="4"/>
        <v>1820.1118999999999</v>
      </c>
      <c r="O70" s="5">
        <f t="shared" si="5"/>
        <v>0.11189999999987776</v>
      </c>
    </row>
    <row r="71" spans="1:15" x14ac:dyDescent="0.25">
      <c r="A71"/>
      <c r="B71">
        <v>69</v>
      </c>
      <c r="C71">
        <v>26.334599999999998</v>
      </c>
      <c r="D71">
        <v>-9.9450000000000003</v>
      </c>
      <c r="E71">
        <v>1899.0302999999999</v>
      </c>
      <c r="F71" s="2">
        <f t="shared" ref="F71:F122" si="6">E71-$K$5</f>
        <v>1848.0874999999999</v>
      </c>
      <c r="G71"/>
      <c r="H71">
        <v>69</v>
      </c>
      <c r="I71">
        <v>-25.6646</v>
      </c>
      <c r="J71">
        <v>-9.9379000000000008</v>
      </c>
      <c r="K71">
        <v>1899.0758000000001</v>
      </c>
      <c r="L71" s="2">
        <f t="shared" ref="L71:L122" si="7">K71-$K$5</f>
        <v>1848.133</v>
      </c>
      <c r="N71" s="5">
        <f t="shared" ref="N71:N123" si="8">AVERAGE(F71,L71)</f>
        <v>1848.11025</v>
      </c>
      <c r="O71" s="5">
        <f t="shared" ref="O71:O122" si="9">N71-28*(B71-$B$5)</f>
        <v>0.11024999999995089</v>
      </c>
    </row>
    <row r="72" spans="1:15" x14ac:dyDescent="0.25">
      <c r="A72"/>
      <c r="B72">
        <v>70</v>
      </c>
      <c r="C72">
        <v>26.334399999999999</v>
      </c>
      <c r="D72">
        <v>-9.9461999999999993</v>
      </c>
      <c r="E72">
        <v>1927.0398</v>
      </c>
      <c r="F72" s="2">
        <f t="shared" si="6"/>
        <v>1876.097</v>
      </c>
      <c r="G72"/>
      <c r="H72">
        <v>70</v>
      </c>
      <c r="I72">
        <v>-25.6632</v>
      </c>
      <c r="J72">
        <v>-9.9398999999999997</v>
      </c>
      <c r="K72">
        <v>1927.0809999999999</v>
      </c>
      <c r="L72" s="2">
        <f t="shared" si="7"/>
        <v>1876.1381999999999</v>
      </c>
      <c r="N72" s="5">
        <f t="shared" si="8"/>
        <v>1876.1176</v>
      </c>
      <c r="O72" s="5">
        <f t="shared" si="9"/>
        <v>0.11760000000003856</v>
      </c>
    </row>
    <row r="73" spans="1:15" x14ac:dyDescent="0.25">
      <c r="A73"/>
      <c r="B73">
        <v>71</v>
      </c>
      <c r="C73">
        <v>26.335699999999999</v>
      </c>
      <c r="D73">
        <v>-9.9450000000000003</v>
      </c>
      <c r="E73">
        <v>1955.0515</v>
      </c>
      <c r="F73" s="2">
        <f t="shared" si="6"/>
        <v>1904.1087</v>
      </c>
      <c r="G73"/>
      <c r="H73">
        <v>71</v>
      </c>
      <c r="I73">
        <v>-25.661999999999999</v>
      </c>
      <c r="J73">
        <v>-9.9393999999999991</v>
      </c>
      <c r="K73">
        <v>1955.0781999999999</v>
      </c>
      <c r="L73" s="2">
        <f t="shared" si="7"/>
        <v>1904.1353999999999</v>
      </c>
      <c r="N73" s="5">
        <f t="shared" si="8"/>
        <v>1904.1220499999999</v>
      </c>
      <c r="O73" s="5">
        <f t="shared" si="9"/>
        <v>0.1220499999999447</v>
      </c>
    </row>
    <row r="74" spans="1:15" x14ac:dyDescent="0.25">
      <c r="A74"/>
      <c r="B74">
        <v>72</v>
      </c>
      <c r="C74">
        <v>26.337399999999999</v>
      </c>
      <c r="D74">
        <v>-9.9450000000000003</v>
      </c>
      <c r="E74">
        <v>1983.0608</v>
      </c>
      <c r="F74" s="2">
        <f t="shared" si="6"/>
        <v>1932.1179999999999</v>
      </c>
      <c r="G74"/>
      <c r="H74">
        <v>72</v>
      </c>
      <c r="I74">
        <v>-25.6617</v>
      </c>
      <c r="J74">
        <v>-9.9376999999999995</v>
      </c>
      <c r="K74">
        <v>1983.0749000000001</v>
      </c>
      <c r="L74" s="2">
        <f t="shared" si="7"/>
        <v>1932.1321</v>
      </c>
      <c r="N74" s="5">
        <f t="shared" si="8"/>
        <v>1932.1250500000001</v>
      </c>
      <c r="O74" s="5">
        <f t="shared" si="9"/>
        <v>0.12505000000010114</v>
      </c>
    </row>
    <row r="75" spans="1:15" x14ac:dyDescent="0.25">
      <c r="A75"/>
      <c r="B75">
        <v>73</v>
      </c>
      <c r="C75">
        <v>26.3386</v>
      </c>
      <c r="D75">
        <v>-9.9459</v>
      </c>
      <c r="E75">
        <v>2011.0732</v>
      </c>
      <c r="F75" s="2">
        <f t="shared" si="6"/>
        <v>1960.1304</v>
      </c>
      <c r="G75"/>
      <c r="H75">
        <v>73</v>
      </c>
      <c r="I75">
        <v>-25.659500000000001</v>
      </c>
      <c r="J75">
        <v>-9.9422999999999995</v>
      </c>
      <c r="K75">
        <v>2011.0848000000001</v>
      </c>
      <c r="L75" s="2">
        <f t="shared" si="7"/>
        <v>1960.1420000000001</v>
      </c>
      <c r="N75" s="5">
        <f t="shared" si="8"/>
        <v>1960.1361999999999</v>
      </c>
      <c r="O75" s="5">
        <f t="shared" si="9"/>
        <v>0.13619999999991705</v>
      </c>
    </row>
    <row r="76" spans="1:15" x14ac:dyDescent="0.25">
      <c r="A76"/>
      <c r="B76">
        <v>74</v>
      </c>
      <c r="C76">
        <v>26.338699999999999</v>
      </c>
      <c r="D76">
        <v>-9.9437999999999995</v>
      </c>
      <c r="E76">
        <v>2039.0684000000001</v>
      </c>
      <c r="F76" s="2">
        <f t="shared" si="6"/>
        <v>1988.1256000000001</v>
      </c>
      <c r="G76"/>
      <c r="H76">
        <v>74</v>
      </c>
      <c r="I76">
        <v>-25.659300000000002</v>
      </c>
      <c r="J76">
        <v>-9.9380000000000006</v>
      </c>
      <c r="K76">
        <v>2039.0886</v>
      </c>
      <c r="L76" s="2">
        <f t="shared" si="7"/>
        <v>1988.1458</v>
      </c>
      <c r="N76" s="5">
        <f t="shared" si="8"/>
        <v>1988.1357</v>
      </c>
      <c r="O76" s="5">
        <f t="shared" si="9"/>
        <v>0.13570000000004256</v>
      </c>
    </row>
    <row r="77" spans="1:15" x14ac:dyDescent="0.25">
      <c r="A77"/>
      <c r="B77">
        <v>75</v>
      </c>
      <c r="C77">
        <v>26.338200000000001</v>
      </c>
      <c r="D77">
        <v>-9.9454999999999991</v>
      </c>
      <c r="E77">
        <v>2067.0583000000001</v>
      </c>
      <c r="F77" s="2">
        <f t="shared" si="6"/>
        <v>2016.1155000000001</v>
      </c>
      <c r="G77"/>
      <c r="H77">
        <v>75</v>
      </c>
      <c r="I77">
        <v>-25.6586</v>
      </c>
      <c r="J77">
        <v>-9.9388000000000005</v>
      </c>
      <c r="K77">
        <v>2067.0875999999998</v>
      </c>
      <c r="L77" s="2">
        <f t="shared" si="7"/>
        <v>2016.1447999999998</v>
      </c>
      <c r="N77" s="5">
        <f t="shared" si="8"/>
        <v>2016.13015</v>
      </c>
      <c r="O77" s="5">
        <f t="shared" si="9"/>
        <v>0.1301499999999578</v>
      </c>
    </row>
    <row r="78" spans="1:15" x14ac:dyDescent="0.25">
      <c r="A78"/>
      <c r="B78">
        <v>76</v>
      </c>
      <c r="C78">
        <v>26.339700000000001</v>
      </c>
      <c r="D78">
        <v>-9.9458000000000002</v>
      </c>
      <c r="E78">
        <v>2095.0563000000002</v>
      </c>
      <c r="F78" s="2">
        <f t="shared" si="6"/>
        <v>2044.1135000000002</v>
      </c>
      <c r="G78"/>
      <c r="H78">
        <v>76</v>
      </c>
      <c r="I78">
        <v>-25.657699999999998</v>
      </c>
      <c r="J78">
        <v>-9.9383999999999997</v>
      </c>
      <c r="K78">
        <v>2095.0866000000001</v>
      </c>
      <c r="L78" s="2">
        <f t="shared" si="7"/>
        <v>2044.1438000000001</v>
      </c>
      <c r="N78" s="5">
        <f t="shared" si="8"/>
        <v>2044.1286500000001</v>
      </c>
      <c r="O78" s="5">
        <f t="shared" si="9"/>
        <v>0.12865000000010696</v>
      </c>
    </row>
    <row r="79" spans="1:15" x14ac:dyDescent="0.25">
      <c r="A79"/>
      <c r="B79">
        <v>77</v>
      </c>
      <c r="C79">
        <v>26.3416</v>
      </c>
      <c r="D79">
        <v>-9.9451000000000001</v>
      </c>
      <c r="E79">
        <v>2123.0819999999999</v>
      </c>
      <c r="F79" s="2">
        <f t="shared" si="6"/>
        <v>2072.1392000000001</v>
      </c>
      <c r="G79"/>
      <c r="H79">
        <v>77</v>
      </c>
      <c r="I79">
        <v>-25.6568</v>
      </c>
      <c r="J79">
        <v>-9.9384999999999994</v>
      </c>
      <c r="K79">
        <v>2123.0828000000001</v>
      </c>
      <c r="L79" s="2">
        <f t="shared" si="7"/>
        <v>2072.1400000000003</v>
      </c>
      <c r="N79" s="5">
        <f t="shared" si="8"/>
        <v>2072.1396000000004</v>
      </c>
      <c r="O79" s="5">
        <f t="shared" si="9"/>
        <v>0.13960000000042783</v>
      </c>
    </row>
    <row r="80" spans="1:15" x14ac:dyDescent="0.25">
      <c r="A80"/>
      <c r="B80">
        <v>78</v>
      </c>
      <c r="C80">
        <v>26.3414</v>
      </c>
      <c r="D80">
        <v>-9.9451999999999998</v>
      </c>
      <c r="E80">
        <v>2151.0645</v>
      </c>
      <c r="F80" s="2">
        <f t="shared" si="6"/>
        <v>2100.1217000000001</v>
      </c>
      <c r="G80"/>
      <c r="H80">
        <v>78</v>
      </c>
      <c r="I80">
        <v>-25.655799999999999</v>
      </c>
      <c r="J80">
        <v>-9.9389000000000003</v>
      </c>
      <c r="K80">
        <v>2151.0848999999998</v>
      </c>
      <c r="L80" s="2">
        <f t="shared" si="7"/>
        <v>2100.1421</v>
      </c>
      <c r="N80" s="5">
        <f t="shared" si="8"/>
        <v>2100.1319000000003</v>
      </c>
      <c r="O80" s="5">
        <f t="shared" si="9"/>
        <v>0.13190000000031432</v>
      </c>
    </row>
    <row r="81" spans="1:15" x14ac:dyDescent="0.25">
      <c r="A81"/>
      <c r="B81">
        <v>79</v>
      </c>
      <c r="C81">
        <v>26.342600000000001</v>
      </c>
      <c r="D81">
        <v>-9.9453999999999994</v>
      </c>
      <c r="E81">
        <v>2179.0509000000002</v>
      </c>
      <c r="F81" s="2">
        <f t="shared" si="6"/>
        <v>2128.1081000000004</v>
      </c>
      <c r="G81"/>
      <c r="H81">
        <v>79</v>
      </c>
      <c r="I81">
        <v>-25.654699999999998</v>
      </c>
      <c r="J81">
        <v>-9.9383999999999997</v>
      </c>
      <c r="K81">
        <v>2179.0623999999998</v>
      </c>
      <c r="L81" s="2">
        <f t="shared" si="7"/>
        <v>2128.1196</v>
      </c>
      <c r="N81" s="5">
        <f t="shared" si="8"/>
        <v>2128.1138500000002</v>
      </c>
      <c r="O81" s="5">
        <f t="shared" si="9"/>
        <v>0.11385000000018408</v>
      </c>
    </row>
    <row r="82" spans="1:15" x14ac:dyDescent="0.25">
      <c r="A82"/>
      <c r="B82">
        <v>80</v>
      </c>
      <c r="C82">
        <v>26.343900000000001</v>
      </c>
      <c r="D82">
        <v>-9.9456000000000007</v>
      </c>
      <c r="E82">
        <v>2207.0394000000001</v>
      </c>
      <c r="F82" s="2">
        <f t="shared" si="6"/>
        <v>2156.0966000000003</v>
      </c>
      <c r="G82"/>
      <c r="H82">
        <v>80</v>
      </c>
      <c r="I82">
        <v>-25.654299999999999</v>
      </c>
      <c r="J82">
        <v>-9.9380000000000006</v>
      </c>
      <c r="K82">
        <v>2207.0574999999999</v>
      </c>
      <c r="L82" s="2">
        <f t="shared" si="7"/>
        <v>2156.1147000000001</v>
      </c>
      <c r="N82" s="5">
        <f t="shared" si="8"/>
        <v>2156.1056500000004</v>
      </c>
      <c r="O82" s="5">
        <f t="shared" si="9"/>
        <v>0.10565000000042346</v>
      </c>
    </row>
    <row r="83" spans="1:15" x14ac:dyDescent="0.25">
      <c r="A83"/>
      <c r="B83">
        <v>81</v>
      </c>
      <c r="C83">
        <v>26.3444</v>
      </c>
      <c r="D83">
        <v>-9.9456000000000007</v>
      </c>
      <c r="E83">
        <v>2235.0491999999999</v>
      </c>
      <c r="F83" s="2">
        <f t="shared" si="6"/>
        <v>2184.1064000000001</v>
      </c>
      <c r="G83"/>
      <c r="H83">
        <v>81</v>
      </c>
      <c r="I83">
        <v>-25.652699999999999</v>
      </c>
      <c r="J83">
        <v>-9.9383999999999997</v>
      </c>
      <c r="K83">
        <v>2235.0884999999998</v>
      </c>
      <c r="L83" s="2">
        <f t="shared" si="7"/>
        <v>2184.1457</v>
      </c>
      <c r="N83" s="5">
        <f t="shared" si="8"/>
        <v>2184.1260499999999</v>
      </c>
      <c r="O83" s="5">
        <f t="shared" si="9"/>
        <v>0.12604999999985012</v>
      </c>
    </row>
    <row r="84" spans="1:15" x14ac:dyDescent="0.25">
      <c r="A84"/>
      <c r="B84">
        <v>82</v>
      </c>
      <c r="C84">
        <v>26.345300000000002</v>
      </c>
      <c r="D84">
        <v>-9.9450000000000003</v>
      </c>
      <c r="E84">
        <v>2263.0549999999998</v>
      </c>
      <c r="F84" s="2">
        <f t="shared" si="6"/>
        <v>2212.1122</v>
      </c>
      <c r="G84"/>
      <c r="H84">
        <v>82</v>
      </c>
      <c r="I84">
        <v>-25.6523</v>
      </c>
      <c r="J84">
        <v>-9.9382999999999999</v>
      </c>
      <c r="K84">
        <v>2263.0859</v>
      </c>
      <c r="L84" s="2">
        <f t="shared" si="7"/>
        <v>2212.1431000000002</v>
      </c>
      <c r="N84" s="5">
        <f t="shared" si="8"/>
        <v>2212.1276500000004</v>
      </c>
      <c r="O84" s="5">
        <f t="shared" si="9"/>
        <v>0.12765000000035798</v>
      </c>
    </row>
    <row r="85" spans="1:15" x14ac:dyDescent="0.25">
      <c r="A85"/>
      <c r="B85">
        <v>83</v>
      </c>
      <c r="C85">
        <v>26.345500000000001</v>
      </c>
      <c r="D85">
        <v>-9.9451999999999998</v>
      </c>
      <c r="E85">
        <v>2291.0556999999999</v>
      </c>
      <c r="F85" s="2">
        <f t="shared" si="6"/>
        <v>2240.1129000000001</v>
      </c>
      <c r="G85"/>
      <c r="H85">
        <v>83</v>
      </c>
      <c r="I85">
        <v>-25.651299999999999</v>
      </c>
      <c r="J85">
        <v>-9.9381000000000004</v>
      </c>
      <c r="K85">
        <v>2291.0835999999999</v>
      </c>
      <c r="L85" s="2">
        <f t="shared" si="7"/>
        <v>2240.1408000000001</v>
      </c>
      <c r="N85" s="5">
        <f t="shared" si="8"/>
        <v>2240.1268500000001</v>
      </c>
      <c r="O85" s="5">
        <f t="shared" si="9"/>
        <v>0.12685000000010405</v>
      </c>
    </row>
    <row r="86" spans="1:15" x14ac:dyDescent="0.25">
      <c r="A86"/>
      <c r="B86">
        <v>84</v>
      </c>
      <c r="C86">
        <v>26.348500000000001</v>
      </c>
      <c r="D86">
        <v>-9.9435000000000002</v>
      </c>
      <c r="E86">
        <v>2319.0511999999999</v>
      </c>
      <c r="F86" s="2">
        <f t="shared" si="6"/>
        <v>2268.1084000000001</v>
      </c>
      <c r="G86"/>
      <c r="H86">
        <v>84</v>
      </c>
      <c r="I86">
        <v>-25.650300000000001</v>
      </c>
      <c r="J86">
        <v>-9.9370999999999992</v>
      </c>
      <c r="K86">
        <v>2319.0810999999999</v>
      </c>
      <c r="L86" s="2">
        <f t="shared" si="7"/>
        <v>2268.1383000000001</v>
      </c>
      <c r="N86" s="5">
        <f t="shared" si="8"/>
        <v>2268.1233499999998</v>
      </c>
      <c r="O86" s="5">
        <f t="shared" si="9"/>
        <v>0.12334999999984575</v>
      </c>
    </row>
    <row r="87" spans="1:15" x14ac:dyDescent="0.25">
      <c r="A87"/>
      <c r="B87">
        <v>85</v>
      </c>
      <c r="C87">
        <v>26.349</v>
      </c>
      <c r="D87">
        <v>-9.9449000000000005</v>
      </c>
      <c r="E87">
        <v>2347.0468000000001</v>
      </c>
      <c r="F87" s="2">
        <f t="shared" si="6"/>
        <v>2296.1040000000003</v>
      </c>
      <c r="G87"/>
      <c r="H87">
        <v>85</v>
      </c>
      <c r="I87">
        <v>-25.6496</v>
      </c>
      <c r="J87">
        <v>-9.9413999999999998</v>
      </c>
      <c r="K87">
        <v>2347.0733</v>
      </c>
      <c r="L87" s="2">
        <f t="shared" si="7"/>
        <v>2296.1305000000002</v>
      </c>
      <c r="N87" s="5">
        <f t="shared" si="8"/>
        <v>2296.1172500000002</v>
      </c>
      <c r="O87" s="5">
        <f t="shared" si="9"/>
        <v>0.11725000000024011</v>
      </c>
    </row>
    <row r="88" spans="1:15" x14ac:dyDescent="0.25">
      <c r="A88"/>
      <c r="B88">
        <v>86</v>
      </c>
      <c r="C88">
        <v>26.348700000000001</v>
      </c>
      <c r="D88">
        <v>-9.9450000000000003</v>
      </c>
      <c r="E88">
        <v>2375.0444000000002</v>
      </c>
      <c r="F88" s="2">
        <f t="shared" si="6"/>
        <v>2324.1016000000004</v>
      </c>
      <c r="G88"/>
      <c r="H88">
        <v>86</v>
      </c>
      <c r="I88">
        <v>-25.649100000000001</v>
      </c>
      <c r="J88">
        <v>-9.9375</v>
      </c>
      <c r="K88">
        <v>2375.0716000000002</v>
      </c>
      <c r="L88" s="2">
        <f t="shared" si="7"/>
        <v>2324.1288000000004</v>
      </c>
      <c r="N88" s="5">
        <f t="shared" si="8"/>
        <v>2324.1152000000002</v>
      </c>
      <c r="O88" s="5">
        <f t="shared" si="9"/>
        <v>0.11520000000018626</v>
      </c>
    </row>
    <row r="89" spans="1:15" x14ac:dyDescent="0.25">
      <c r="A89"/>
      <c r="B89">
        <v>87</v>
      </c>
      <c r="C89">
        <v>26.349599999999999</v>
      </c>
      <c r="D89">
        <v>-9.9454999999999991</v>
      </c>
      <c r="E89">
        <v>2403.0435000000002</v>
      </c>
      <c r="F89" s="2">
        <f t="shared" si="6"/>
        <v>2352.1007000000004</v>
      </c>
      <c r="G89"/>
      <c r="H89">
        <v>87</v>
      </c>
      <c r="I89">
        <v>-25.6479</v>
      </c>
      <c r="J89">
        <v>-9.9375999999999998</v>
      </c>
      <c r="K89">
        <v>2403.0747999999999</v>
      </c>
      <c r="L89" s="2">
        <f t="shared" si="7"/>
        <v>2352.1320000000001</v>
      </c>
      <c r="N89" s="5">
        <f t="shared" si="8"/>
        <v>2352.1163500000002</v>
      </c>
      <c r="O89" s="5">
        <f t="shared" si="9"/>
        <v>0.11635000000023865</v>
      </c>
    </row>
    <row r="90" spans="1:15" x14ac:dyDescent="0.25">
      <c r="A90"/>
      <c r="B90">
        <v>88</v>
      </c>
      <c r="C90">
        <v>26.351099999999999</v>
      </c>
      <c r="D90">
        <v>-9.9474999999999998</v>
      </c>
      <c r="E90">
        <v>2431.0408000000002</v>
      </c>
      <c r="F90" s="2">
        <f t="shared" si="6"/>
        <v>2380.0980000000004</v>
      </c>
      <c r="G90"/>
      <c r="H90">
        <v>88</v>
      </c>
      <c r="I90">
        <v>-25.647200000000002</v>
      </c>
      <c r="J90">
        <v>-9.9380000000000006</v>
      </c>
      <c r="K90">
        <v>2431.0754000000002</v>
      </c>
      <c r="L90" s="2">
        <f t="shared" si="7"/>
        <v>2380.1326000000004</v>
      </c>
      <c r="N90" s="5">
        <f t="shared" si="8"/>
        <v>2380.1153000000004</v>
      </c>
      <c r="O90" s="5">
        <f t="shared" si="9"/>
        <v>0.11530000000038854</v>
      </c>
    </row>
    <row r="91" spans="1:15" x14ac:dyDescent="0.25">
      <c r="A91"/>
      <c r="B91">
        <v>89</v>
      </c>
      <c r="C91">
        <v>26.351500000000001</v>
      </c>
      <c r="D91">
        <v>-9.9451000000000001</v>
      </c>
      <c r="E91">
        <v>2459.0444000000002</v>
      </c>
      <c r="F91" s="2">
        <f t="shared" si="6"/>
        <v>2408.1016000000004</v>
      </c>
      <c r="G91"/>
      <c r="H91">
        <v>89</v>
      </c>
      <c r="I91">
        <v>-25.645800000000001</v>
      </c>
      <c r="J91">
        <v>-9.9370999999999992</v>
      </c>
      <c r="K91">
        <v>2459.0808000000002</v>
      </c>
      <c r="L91" s="2">
        <f t="shared" si="7"/>
        <v>2408.1380000000004</v>
      </c>
      <c r="N91" s="5">
        <f t="shared" si="8"/>
        <v>2408.1198000000004</v>
      </c>
      <c r="O91" s="5">
        <f t="shared" si="9"/>
        <v>0.11980000000039581</v>
      </c>
    </row>
    <row r="92" spans="1:15" x14ac:dyDescent="0.25">
      <c r="A92"/>
      <c r="B92">
        <v>90</v>
      </c>
      <c r="C92">
        <v>26.353400000000001</v>
      </c>
      <c r="D92">
        <v>-9.9440000000000008</v>
      </c>
      <c r="E92">
        <v>2487.0394999999999</v>
      </c>
      <c r="F92" s="2">
        <f t="shared" si="6"/>
        <v>2436.0967000000001</v>
      </c>
      <c r="G92"/>
      <c r="H92">
        <v>90</v>
      </c>
      <c r="I92">
        <v>-25.645299999999999</v>
      </c>
      <c r="J92">
        <v>-9.9369999999999994</v>
      </c>
      <c r="K92">
        <v>2487.0733</v>
      </c>
      <c r="L92" s="2">
        <f t="shared" si="7"/>
        <v>2436.1305000000002</v>
      </c>
      <c r="N92" s="5">
        <f t="shared" si="8"/>
        <v>2436.1136000000001</v>
      </c>
      <c r="O92" s="5">
        <f t="shared" si="9"/>
        <v>0.11360000000013315</v>
      </c>
    </row>
    <row r="93" spans="1:15" x14ac:dyDescent="0.25">
      <c r="A93"/>
      <c r="B93">
        <v>91</v>
      </c>
      <c r="C93">
        <v>26.353300000000001</v>
      </c>
      <c r="D93">
        <v>-9.9452999999999996</v>
      </c>
      <c r="E93">
        <v>2515.0333999999998</v>
      </c>
      <c r="F93" s="2">
        <f t="shared" si="6"/>
        <v>2464.0906</v>
      </c>
      <c r="G93"/>
      <c r="H93">
        <v>91</v>
      </c>
      <c r="I93">
        <v>-25.644100000000002</v>
      </c>
      <c r="J93">
        <v>-9.9373000000000005</v>
      </c>
      <c r="K93">
        <v>2515.0731000000001</v>
      </c>
      <c r="L93" s="2">
        <f t="shared" si="7"/>
        <v>2464.1303000000003</v>
      </c>
      <c r="N93" s="5">
        <f t="shared" si="8"/>
        <v>2464.1104500000001</v>
      </c>
      <c r="O93" s="5">
        <f t="shared" si="9"/>
        <v>0.11045000000012806</v>
      </c>
    </row>
    <row r="94" spans="1:15" x14ac:dyDescent="0.25">
      <c r="A94"/>
      <c r="B94">
        <v>92</v>
      </c>
      <c r="C94">
        <v>26.355499999999999</v>
      </c>
      <c r="D94">
        <v>-9.9429999999999996</v>
      </c>
      <c r="E94">
        <v>2543.0304000000001</v>
      </c>
      <c r="F94" s="2">
        <f t="shared" si="6"/>
        <v>2492.0876000000003</v>
      </c>
      <c r="G94"/>
      <c r="H94">
        <v>92</v>
      </c>
      <c r="I94">
        <v>-25.642900000000001</v>
      </c>
      <c r="J94">
        <v>-9.9379000000000008</v>
      </c>
      <c r="K94">
        <v>2543.0803000000001</v>
      </c>
      <c r="L94" s="2">
        <f t="shared" si="7"/>
        <v>2492.1375000000003</v>
      </c>
      <c r="N94" s="5">
        <f t="shared" si="8"/>
        <v>2492.1125500000003</v>
      </c>
      <c r="O94" s="5">
        <f t="shared" si="9"/>
        <v>0.11255000000028303</v>
      </c>
    </row>
    <row r="95" spans="1:15" x14ac:dyDescent="0.25">
      <c r="A95"/>
      <c r="B95">
        <v>93</v>
      </c>
      <c r="C95">
        <v>26.356000000000002</v>
      </c>
      <c r="D95">
        <v>-9.9457000000000004</v>
      </c>
      <c r="E95">
        <v>2571.0363000000002</v>
      </c>
      <c r="F95" s="2">
        <f t="shared" si="6"/>
        <v>2520.0935000000004</v>
      </c>
      <c r="G95"/>
      <c r="H95">
        <v>93</v>
      </c>
      <c r="I95">
        <v>-25.642299999999999</v>
      </c>
      <c r="J95">
        <v>-9.9375999999999998</v>
      </c>
      <c r="K95">
        <v>2571.0785000000001</v>
      </c>
      <c r="L95" s="2">
        <f t="shared" si="7"/>
        <v>2520.1357000000003</v>
      </c>
      <c r="N95" s="5">
        <f t="shared" si="8"/>
        <v>2520.1146000000003</v>
      </c>
      <c r="O95" s="5">
        <f t="shared" si="9"/>
        <v>0.11460000000033688</v>
      </c>
    </row>
    <row r="96" spans="1:15" x14ac:dyDescent="0.25">
      <c r="A96"/>
      <c r="B96">
        <v>94</v>
      </c>
      <c r="C96">
        <v>26.355799999999999</v>
      </c>
      <c r="D96">
        <v>-9.9443000000000001</v>
      </c>
      <c r="E96">
        <v>2599.0372000000002</v>
      </c>
      <c r="F96" s="2">
        <f t="shared" si="6"/>
        <v>2548.0944000000004</v>
      </c>
      <c r="G96"/>
      <c r="H96">
        <v>94</v>
      </c>
      <c r="I96">
        <v>-25.6418</v>
      </c>
      <c r="J96">
        <v>-9.9366000000000003</v>
      </c>
      <c r="K96">
        <v>2599.0785000000001</v>
      </c>
      <c r="L96" s="2">
        <f t="shared" si="7"/>
        <v>2548.1357000000003</v>
      </c>
      <c r="N96" s="5">
        <f t="shared" si="8"/>
        <v>2548.1150500000003</v>
      </c>
      <c r="O96" s="5">
        <f t="shared" si="9"/>
        <v>0.1150500000003376</v>
      </c>
    </row>
    <row r="97" spans="1:15" x14ac:dyDescent="0.25">
      <c r="A97"/>
      <c r="B97">
        <v>95</v>
      </c>
      <c r="C97">
        <v>26.357700000000001</v>
      </c>
      <c r="D97">
        <v>-9.9443000000000001</v>
      </c>
      <c r="E97">
        <v>2627.0414999999998</v>
      </c>
      <c r="F97" s="2">
        <f t="shared" si="6"/>
        <v>2576.0987</v>
      </c>
      <c r="G97"/>
      <c r="H97">
        <v>95</v>
      </c>
      <c r="I97">
        <v>-25.6401</v>
      </c>
      <c r="J97">
        <v>-9.9357000000000006</v>
      </c>
      <c r="K97">
        <v>2627.0789</v>
      </c>
      <c r="L97" s="2">
        <f t="shared" si="7"/>
        <v>2576.1361000000002</v>
      </c>
      <c r="N97" s="5">
        <f t="shared" si="8"/>
        <v>2576.1174000000001</v>
      </c>
      <c r="O97" s="5">
        <f t="shared" si="9"/>
        <v>0.11740000000008877</v>
      </c>
    </row>
    <row r="98" spans="1:15" x14ac:dyDescent="0.25">
      <c r="A98"/>
      <c r="B98">
        <v>96</v>
      </c>
      <c r="C98">
        <v>26.357800000000001</v>
      </c>
      <c r="D98">
        <v>-9.9436999999999998</v>
      </c>
      <c r="E98">
        <v>2655.0394000000001</v>
      </c>
      <c r="F98" s="2">
        <f t="shared" si="6"/>
        <v>2604.0966000000003</v>
      </c>
      <c r="G98"/>
      <c r="H98">
        <v>96</v>
      </c>
      <c r="I98">
        <v>-25.639600000000002</v>
      </c>
      <c r="J98">
        <v>-9.9367999999999999</v>
      </c>
      <c r="K98">
        <v>2655.0889999999999</v>
      </c>
      <c r="L98" s="2">
        <f t="shared" si="7"/>
        <v>2604.1462000000001</v>
      </c>
      <c r="N98" s="5">
        <f t="shared" si="8"/>
        <v>2604.1214</v>
      </c>
      <c r="O98" s="5">
        <f t="shared" si="9"/>
        <v>0.12139999999999418</v>
      </c>
    </row>
    <row r="99" spans="1:15" x14ac:dyDescent="0.25">
      <c r="A99"/>
      <c r="B99">
        <v>97</v>
      </c>
      <c r="C99">
        <v>26.359300000000001</v>
      </c>
      <c r="D99">
        <v>-9.9436999999999998</v>
      </c>
      <c r="E99">
        <v>2683.0533</v>
      </c>
      <c r="F99" s="2">
        <f t="shared" si="6"/>
        <v>2632.1105000000002</v>
      </c>
      <c r="G99"/>
      <c r="H99">
        <v>97</v>
      </c>
      <c r="I99">
        <v>-25.637899999999998</v>
      </c>
      <c r="J99">
        <v>-9.9372000000000007</v>
      </c>
      <c r="K99">
        <v>2683.1093999999998</v>
      </c>
      <c r="L99" s="2">
        <f t="shared" si="7"/>
        <v>2632.1666</v>
      </c>
      <c r="N99" s="5">
        <f t="shared" si="8"/>
        <v>2632.1385500000001</v>
      </c>
      <c r="O99" s="5">
        <f t="shared" si="9"/>
        <v>0.13855000000012296</v>
      </c>
    </row>
    <row r="100" spans="1:15" x14ac:dyDescent="0.25">
      <c r="A100"/>
      <c r="B100">
        <v>98</v>
      </c>
      <c r="C100">
        <v>26.360600000000002</v>
      </c>
      <c r="D100">
        <v>-9.9427000000000003</v>
      </c>
      <c r="E100">
        <v>2711.0369000000001</v>
      </c>
      <c r="F100" s="2">
        <f t="shared" si="6"/>
        <v>2660.0941000000003</v>
      </c>
      <c r="G100"/>
      <c r="H100">
        <v>98</v>
      </c>
      <c r="I100">
        <v>-25.6371</v>
      </c>
      <c r="J100">
        <v>-9.9369999999999994</v>
      </c>
      <c r="K100">
        <v>2711.1060000000002</v>
      </c>
      <c r="L100" s="2">
        <f t="shared" si="7"/>
        <v>2660.1632000000004</v>
      </c>
      <c r="N100" s="5">
        <f t="shared" si="8"/>
        <v>2660.1286500000006</v>
      </c>
      <c r="O100" s="5">
        <f t="shared" si="9"/>
        <v>0.1286500000005617</v>
      </c>
    </row>
    <row r="101" spans="1:15" x14ac:dyDescent="0.25">
      <c r="A101"/>
      <c r="B101">
        <v>99</v>
      </c>
      <c r="C101">
        <v>26.360199999999999</v>
      </c>
      <c r="D101">
        <v>-9.9469999999999992</v>
      </c>
      <c r="E101">
        <v>2739.0477000000001</v>
      </c>
      <c r="F101" s="2">
        <f t="shared" si="6"/>
        <v>2688.1049000000003</v>
      </c>
      <c r="G101"/>
      <c r="H101">
        <v>99</v>
      </c>
      <c r="I101">
        <v>-25.636600000000001</v>
      </c>
      <c r="J101">
        <v>-9.9385999999999992</v>
      </c>
      <c r="K101">
        <v>2739.0999000000002</v>
      </c>
      <c r="L101" s="2">
        <f t="shared" si="7"/>
        <v>2688.1571000000004</v>
      </c>
      <c r="N101" s="5">
        <f t="shared" si="8"/>
        <v>2688.1310000000003</v>
      </c>
      <c r="O101" s="5">
        <f t="shared" si="9"/>
        <v>0.13100000000031287</v>
      </c>
    </row>
    <row r="102" spans="1:15" x14ac:dyDescent="0.25">
      <c r="A102"/>
      <c r="B102">
        <v>100</v>
      </c>
      <c r="C102">
        <v>26.3614</v>
      </c>
      <c r="D102">
        <v>-9.9436999999999998</v>
      </c>
      <c r="E102">
        <v>2767.0479</v>
      </c>
      <c r="F102" s="2">
        <f t="shared" si="6"/>
        <v>2716.1051000000002</v>
      </c>
      <c r="G102"/>
      <c r="H102">
        <v>100</v>
      </c>
      <c r="I102">
        <v>-25.636099999999999</v>
      </c>
      <c r="J102">
        <v>-9.9360999999999997</v>
      </c>
      <c r="K102">
        <v>2767.0983000000001</v>
      </c>
      <c r="L102" s="2">
        <f t="shared" si="7"/>
        <v>2716.1555000000003</v>
      </c>
      <c r="N102" s="5">
        <f t="shared" si="8"/>
        <v>2716.1303000000003</v>
      </c>
      <c r="O102" s="5">
        <f t="shared" si="9"/>
        <v>0.13030000000026121</v>
      </c>
    </row>
    <row r="103" spans="1:15" x14ac:dyDescent="0.25">
      <c r="A103"/>
      <c r="B103">
        <v>101</v>
      </c>
      <c r="C103">
        <v>26.363499999999998</v>
      </c>
      <c r="D103">
        <v>-9.9437999999999995</v>
      </c>
      <c r="E103">
        <v>2795.0538999999999</v>
      </c>
      <c r="F103" s="2">
        <f t="shared" si="6"/>
        <v>2744.1111000000001</v>
      </c>
      <c r="G103"/>
      <c r="H103">
        <v>101</v>
      </c>
      <c r="I103">
        <v>-25.635899999999999</v>
      </c>
      <c r="J103">
        <v>-9.9353999999999996</v>
      </c>
      <c r="K103">
        <v>2795.1015000000002</v>
      </c>
      <c r="L103" s="2">
        <f t="shared" si="7"/>
        <v>2744.1587000000004</v>
      </c>
      <c r="N103" s="5">
        <f t="shared" si="8"/>
        <v>2744.1349</v>
      </c>
      <c r="O103" s="5">
        <f t="shared" si="9"/>
        <v>0.13490000000001601</v>
      </c>
    </row>
    <row r="104" spans="1:15" x14ac:dyDescent="0.25">
      <c r="A104"/>
      <c r="B104">
        <v>102</v>
      </c>
      <c r="C104">
        <v>26.364699999999999</v>
      </c>
      <c r="D104">
        <v>-9.9421999999999997</v>
      </c>
      <c r="E104">
        <v>2823.0423999999998</v>
      </c>
      <c r="F104" s="2">
        <f t="shared" si="6"/>
        <v>2772.0996</v>
      </c>
      <c r="G104"/>
      <c r="H104">
        <v>102</v>
      </c>
      <c r="I104">
        <v>-25.633600000000001</v>
      </c>
      <c r="J104">
        <v>-9.9358000000000004</v>
      </c>
      <c r="K104">
        <v>2823.0971</v>
      </c>
      <c r="L104" s="2">
        <f t="shared" si="7"/>
        <v>2772.1543000000001</v>
      </c>
      <c r="N104" s="5">
        <f t="shared" si="8"/>
        <v>2772.1269499999999</v>
      </c>
      <c r="O104" s="5">
        <f t="shared" si="9"/>
        <v>0.12694999999985157</v>
      </c>
    </row>
    <row r="105" spans="1:15" x14ac:dyDescent="0.25">
      <c r="A105"/>
      <c r="B105">
        <v>103</v>
      </c>
      <c r="C105">
        <v>26.364599999999999</v>
      </c>
      <c r="D105">
        <v>-9.9433000000000007</v>
      </c>
      <c r="E105">
        <v>2851.0477000000001</v>
      </c>
      <c r="F105" s="2">
        <f t="shared" si="6"/>
        <v>2800.1049000000003</v>
      </c>
      <c r="G105"/>
      <c r="H105">
        <v>103</v>
      </c>
      <c r="I105">
        <v>-25.632899999999999</v>
      </c>
      <c r="J105">
        <v>-9.9364000000000008</v>
      </c>
      <c r="K105">
        <v>2851.1003000000001</v>
      </c>
      <c r="L105" s="2">
        <f t="shared" si="7"/>
        <v>2800.1575000000003</v>
      </c>
      <c r="N105" s="5">
        <f t="shared" si="8"/>
        <v>2800.1312000000003</v>
      </c>
      <c r="O105" s="5">
        <f t="shared" si="9"/>
        <v>0.13120000000026266</v>
      </c>
    </row>
    <row r="106" spans="1:15" x14ac:dyDescent="0.25">
      <c r="A106"/>
      <c r="B106">
        <v>104</v>
      </c>
      <c r="C106">
        <v>26.3657</v>
      </c>
      <c r="D106">
        <v>-9.9420000000000002</v>
      </c>
      <c r="E106">
        <v>2879.0486000000001</v>
      </c>
      <c r="F106" s="2">
        <f t="shared" si="6"/>
        <v>2828.1058000000003</v>
      </c>
      <c r="G106"/>
      <c r="H106">
        <v>104</v>
      </c>
      <c r="I106">
        <v>-25.633199999999999</v>
      </c>
      <c r="J106">
        <v>-9.9345999999999997</v>
      </c>
      <c r="K106">
        <v>2879.0969</v>
      </c>
      <c r="L106" s="2">
        <f t="shared" si="7"/>
        <v>2828.1541000000002</v>
      </c>
      <c r="N106" s="5">
        <f t="shared" si="8"/>
        <v>2828.1299500000005</v>
      </c>
      <c r="O106" s="5">
        <f t="shared" si="9"/>
        <v>0.12995000000046275</v>
      </c>
    </row>
    <row r="107" spans="1:15" x14ac:dyDescent="0.25">
      <c r="A107"/>
      <c r="B107">
        <v>105</v>
      </c>
      <c r="C107">
        <v>26.366399999999999</v>
      </c>
      <c r="D107">
        <v>-9.9428999999999998</v>
      </c>
      <c r="E107">
        <v>2907.0277000000001</v>
      </c>
      <c r="F107" s="2">
        <f t="shared" si="6"/>
        <v>2856.0849000000003</v>
      </c>
      <c r="G107"/>
      <c r="H107">
        <v>105</v>
      </c>
      <c r="I107">
        <v>-25.632000000000001</v>
      </c>
      <c r="J107">
        <v>-9.9376999999999995</v>
      </c>
      <c r="K107">
        <v>2907.0787</v>
      </c>
      <c r="L107" s="2">
        <f t="shared" si="7"/>
        <v>2856.1359000000002</v>
      </c>
      <c r="N107" s="5">
        <f t="shared" si="8"/>
        <v>2856.1104000000005</v>
      </c>
      <c r="O107" s="5">
        <f t="shared" si="9"/>
        <v>0.11040000000048167</v>
      </c>
    </row>
    <row r="108" spans="1:15" x14ac:dyDescent="0.25">
      <c r="A108"/>
      <c r="B108">
        <v>106</v>
      </c>
      <c r="C108">
        <v>26.367699999999999</v>
      </c>
      <c r="D108">
        <v>-9.9428000000000001</v>
      </c>
      <c r="E108">
        <v>2935.0367000000001</v>
      </c>
      <c r="F108" s="2">
        <f t="shared" si="6"/>
        <v>2884.0939000000003</v>
      </c>
      <c r="G108"/>
      <c r="H108">
        <v>106</v>
      </c>
      <c r="I108">
        <v>-25.630700000000001</v>
      </c>
      <c r="J108">
        <v>-9.9361999999999995</v>
      </c>
      <c r="K108">
        <v>2935.0861</v>
      </c>
      <c r="L108" s="2">
        <f t="shared" si="7"/>
        <v>2884.1433000000002</v>
      </c>
      <c r="N108" s="5">
        <f t="shared" si="8"/>
        <v>2884.1186000000002</v>
      </c>
      <c r="O108" s="5">
        <f t="shared" si="9"/>
        <v>0.11860000000024229</v>
      </c>
    </row>
    <row r="109" spans="1:15" x14ac:dyDescent="0.25">
      <c r="A109"/>
      <c r="B109">
        <v>107</v>
      </c>
      <c r="C109">
        <v>26.368500000000001</v>
      </c>
      <c r="D109">
        <v>-9.9423999999999992</v>
      </c>
      <c r="E109">
        <v>2963.0398</v>
      </c>
      <c r="F109" s="2">
        <f t="shared" si="6"/>
        <v>2912.0970000000002</v>
      </c>
      <c r="G109"/>
      <c r="H109">
        <v>107</v>
      </c>
      <c r="I109">
        <v>-25.6295</v>
      </c>
      <c r="J109">
        <v>-9.9357000000000006</v>
      </c>
      <c r="K109">
        <v>2963.0981999999999</v>
      </c>
      <c r="L109" s="2">
        <f t="shared" si="7"/>
        <v>2912.1554000000001</v>
      </c>
      <c r="N109" s="5">
        <f t="shared" si="8"/>
        <v>2912.1262000000002</v>
      </c>
      <c r="O109" s="5">
        <f t="shared" si="9"/>
        <v>0.12620000000015352</v>
      </c>
    </row>
    <row r="110" spans="1:15" x14ac:dyDescent="0.25">
      <c r="A110"/>
      <c r="B110">
        <v>108</v>
      </c>
      <c r="C110">
        <v>26.368600000000001</v>
      </c>
      <c r="D110">
        <v>-9.9420999999999999</v>
      </c>
      <c r="E110">
        <v>2991.0443</v>
      </c>
      <c r="F110" s="2">
        <f t="shared" si="6"/>
        <v>2940.1015000000002</v>
      </c>
      <c r="G110"/>
      <c r="H110">
        <v>108</v>
      </c>
      <c r="I110">
        <v>-25.629000000000001</v>
      </c>
      <c r="J110">
        <v>-9.9352999999999998</v>
      </c>
      <c r="K110">
        <v>2991.0916999999999</v>
      </c>
      <c r="L110" s="2">
        <f t="shared" si="7"/>
        <v>2940.1489000000001</v>
      </c>
      <c r="N110" s="5">
        <f t="shared" si="8"/>
        <v>2940.1252000000004</v>
      </c>
      <c r="O110" s="5">
        <f t="shared" si="9"/>
        <v>0.12520000000040454</v>
      </c>
    </row>
    <row r="111" spans="1:15" x14ac:dyDescent="0.25">
      <c r="A111"/>
      <c r="B111">
        <v>109</v>
      </c>
      <c r="C111">
        <v>26.369599999999998</v>
      </c>
      <c r="D111">
        <v>-9.9442000000000004</v>
      </c>
      <c r="E111">
        <v>3019.0502000000001</v>
      </c>
      <c r="F111" s="2">
        <f t="shared" si="6"/>
        <v>2968.1074000000003</v>
      </c>
      <c r="G111"/>
      <c r="H111">
        <v>109</v>
      </c>
      <c r="I111">
        <v>-25.6282</v>
      </c>
      <c r="J111">
        <v>-9.9359999999999999</v>
      </c>
      <c r="K111">
        <v>3019.0871999999999</v>
      </c>
      <c r="L111" s="2">
        <f t="shared" si="7"/>
        <v>2968.1444000000001</v>
      </c>
      <c r="N111" s="5">
        <f t="shared" si="8"/>
        <v>2968.1259</v>
      </c>
      <c r="O111" s="5">
        <f t="shared" si="9"/>
        <v>0.12590000000000146</v>
      </c>
    </row>
    <row r="112" spans="1:15" x14ac:dyDescent="0.25">
      <c r="A112"/>
      <c r="B112">
        <v>110</v>
      </c>
      <c r="C112">
        <v>26.370100000000001</v>
      </c>
      <c r="D112">
        <v>-9.9435000000000002</v>
      </c>
      <c r="E112">
        <v>3047.0533999999998</v>
      </c>
      <c r="F112" s="2">
        <f t="shared" si="6"/>
        <v>2996.1106</v>
      </c>
      <c r="G112"/>
      <c r="H112">
        <v>110</v>
      </c>
      <c r="I112">
        <v>-25.627700000000001</v>
      </c>
      <c r="J112">
        <v>-9.9336000000000002</v>
      </c>
      <c r="K112">
        <v>3047.0855000000001</v>
      </c>
      <c r="L112" s="2">
        <f t="shared" si="7"/>
        <v>2996.1427000000003</v>
      </c>
      <c r="N112" s="5">
        <f t="shared" si="8"/>
        <v>2996.1266500000002</v>
      </c>
      <c r="O112" s="5">
        <f t="shared" si="9"/>
        <v>0.12665000000015425</v>
      </c>
    </row>
    <row r="113" spans="1:15" x14ac:dyDescent="0.25">
      <c r="A113"/>
      <c r="B113">
        <v>111</v>
      </c>
      <c r="C113">
        <v>26.371700000000001</v>
      </c>
      <c r="D113">
        <v>-9.9414999999999996</v>
      </c>
      <c r="E113">
        <v>3075.0518999999999</v>
      </c>
      <c r="F113" s="2">
        <f t="shared" si="6"/>
        <v>3024.1091000000001</v>
      </c>
      <c r="G113"/>
      <c r="H113">
        <v>111</v>
      </c>
      <c r="I113">
        <v>-25.625599999999999</v>
      </c>
      <c r="J113">
        <v>-9.9352999999999998</v>
      </c>
      <c r="K113">
        <v>3075.0911000000001</v>
      </c>
      <c r="L113" s="2">
        <f t="shared" si="7"/>
        <v>3024.1483000000003</v>
      </c>
      <c r="N113" s="5">
        <f t="shared" si="8"/>
        <v>3024.1287000000002</v>
      </c>
      <c r="O113" s="5">
        <f t="shared" si="9"/>
        <v>0.12870000000020809</v>
      </c>
    </row>
    <row r="114" spans="1:15" x14ac:dyDescent="0.25">
      <c r="A114"/>
      <c r="B114">
        <v>112</v>
      </c>
      <c r="C114">
        <v>26.3718</v>
      </c>
      <c r="D114">
        <v>-9.9415999999999993</v>
      </c>
      <c r="E114">
        <v>3103.0565000000001</v>
      </c>
      <c r="F114" s="2">
        <f t="shared" si="6"/>
        <v>3052.1137000000003</v>
      </c>
      <c r="G114"/>
      <c r="H114">
        <v>112</v>
      </c>
      <c r="I114">
        <v>-25.625499999999999</v>
      </c>
      <c r="J114">
        <v>-9.9347999999999992</v>
      </c>
      <c r="K114">
        <v>3103.0915</v>
      </c>
      <c r="L114" s="2">
        <f t="shared" si="7"/>
        <v>3052.1487000000002</v>
      </c>
      <c r="N114" s="5">
        <f t="shared" si="8"/>
        <v>3052.1312000000003</v>
      </c>
      <c r="O114" s="5">
        <f t="shared" si="9"/>
        <v>0.13120000000026266</v>
      </c>
    </row>
    <row r="115" spans="1:15" x14ac:dyDescent="0.25">
      <c r="A115"/>
      <c r="B115">
        <v>113</v>
      </c>
      <c r="C115">
        <v>26.372599999999998</v>
      </c>
      <c r="D115">
        <v>-9.9423999999999992</v>
      </c>
      <c r="E115">
        <v>3131.0390000000002</v>
      </c>
      <c r="F115" s="2">
        <f t="shared" si="6"/>
        <v>3080.0962000000004</v>
      </c>
      <c r="G115"/>
      <c r="H115">
        <v>113</v>
      </c>
      <c r="I115">
        <v>-25.624099999999999</v>
      </c>
      <c r="J115">
        <v>-9.9350000000000005</v>
      </c>
      <c r="K115">
        <v>3131.0985999999998</v>
      </c>
      <c r="L115" s="2">
        <f t="shared" si="7"/>
        <v>3080.1558</v>
      </c>
      <c r="N115" s="5">
        <f t="shared" si="8"/>
        <v>3080.1260000000002</v>
      </c>
      <c r="O115" s="5">
        <f t="shared" si="9"/>
        <v>0.12600000000020373</v>
      </c>
    </row>
    <row r="116" spans="1:15" x14ac:dyDescent="0.25">
      <c r="A116"/>
      <c r="B116">
        <v>114</v>
      </c>
      <c r="C116">
        <v>26.3734</v>
      </c>
      <c r="D116">
        <v>-9.9421999999999997</v>
      </c>
      <c r="E116">
        <v>3159.0452</v>
      </c>
      <c r="F116" s="2">
        <f t="shared" si="6"/>
        <v>3108.1024000000002</v>
      </c>
      <c r="G116"/>
      <c r="H116">
        <v>114</v>
      </c>
      <c r="I116">
        <v>-25.6236</v>
      </c>
      <c r="J116">
        <v>-9.9351000000000003</v>
      </c>
      <c r="K116">
        <v>3159.1061</v>
      </c>
      <c r="L116" s="2">
        <f t="shared" si="7"/>
        <v>3108.1633000000002</v>
      </c>
      <c r="N116" s="5">
        <f t="shared" si="8"/>
        <v>3108.13285</v>
      </c>
      <c r="O116" s="5">
        <f t="shared" si="9"/>
        <v>0.13284999999996217</v>
      </c>
    </row>
    <row r="117" spans="1:15" x14ac:dyDescent="0.25">
      <c r="A117"/>
      <c r="B117">
        <v>115</v>
      </c>
      <c r="C117">
        <v>26.373899999999999</v>
      </c>
      <c r="D117">
        <v>-9.9419000000000004</v>
      </c>
      <c r="E117">
        <v>3187.0544</v>
      </c>
      <c r="F117" s="2">
        <f t="shared" si="6"/>
        <v>3136.1116000000002</v>
      </c>
      <c r="G117"/>
      <c r="H117">
        <v>115</v>
      </c>
      <c r="I117">
        <v>-25.622399999999999</v>
      </c>
      <c r="J117">
        <v>-9.9347999999999992</v>
      </c>
      <c r="K117">
        <v>3187.1145999999999</v>
      </c>
      <c r="L117" s="2">
        <f t="shared" si="7"/>
        <v>3136.1718000000001</v>
      </c>
      <c r="N117" s="5">
        <f t="shared" si="8"/>
        <v>3136.1417000000001</v>
      </c>
      <c r="O117" s="5">
        <f t="shared" si="9"/>
        <v>0.14170000000012806</v>
      </c>
    </row>
    <row r="118" spans="1:15" x14ac:dyDescent="0.25">
      <c r="A118"/>
      <c r="B118">
        <v>116</v>
      </c>
      <c r="C118">
        <v>26.375</v>
      </c>
      <c r="D118">
        <v>-9.9411000000000005</v>
      </c>
      <c r="E118">
        <v>3215.0529000000001</v>
      </c>
      <c r="F118" s="2">
        <f t="shared" si="6"/>
        <v>3164.1101000000003</v>
      </c>
      <c r="G118"/>
      <c r="H118">
        <v>116</v>
      </c>
      <c r="I118">
        <v>-25.621700000000001</v>
      </c>
      <c r="J118">
        <v>-9.9346999999999994</v>
      </c>
      <c r="K118">
        <v>3215.1051000000002</v>
      </c>
      <c r="L118" s="2">
        <f t="shared" si="7"/>
        <v>3164.1623000000004</v>
      </c>
      <c r="N118" s="5">
        <f t="shared" si="8"/>
        <v>3164.1362000000004</v>
      </c>
      <c r="O118" s="5">
        <f t="shared" si="9"/>
        <v>0.1362000000003718</v>
      </c>
    </row>
    <row r="119" spans="1:15" x14ac:dyDescent="0.25">
      <c r="A119"/>
      <c r="B119">
        <v>117</v>
      </c>
      <c r="C119">
        <v>26.376000000000001</v>
      </c>
      <c r="D119">
        <v>-9.9425000000000008</v>
      </c>
      <c r="E119">
        <v>3243.0459000000001</v>
      </c>
      <c r="F119" s="2">
        <f t="shared" si="6"/>
        <v>3192.1031000000003</v>
      </c>
      <c r="G119"/>
      <c r="H119">
        <v>117</v>
      </c>
      <c r="I119">
        <v>-25.620899999999999</v>
      </c>
      <c r="J119">
        <v>-9.9346999999999994</v>
      </c>
      <c r="K119">
        <v>3243.1089000000002</v>
      </c>
      <c r="L119" s="2">
        <f t="shared" si="7"/>
        <v>3192.1661000000004</v>
      </c>
      <c r="N119" s="5">
        <f t="shared" si="8"/>
        <v>3192.1346000000003</v>
      </c>
      <c r="O119" s="5">
        <f t="shared" si="9"/>
        <v>0.13460000000031869</v>
      </c>
    </row>
    <row r="120" spans="1:15" x14ac:dyDescent="0.25">
      <c r="A120"/>
      <c r="B120">
        <v>118</v>
      </c>
      <c r="C120">
        <v>26.376999999999999</v>
      </c>
      <c r="D120">
        <v>-9.9410000000000007</v>
      </c>
      <c r="E120">
        <v>3271.0576000000001</v>
      </c>
      <c r="F120" s="2">
        <f t="shared" si="6"/>
        <v>3220.1148000000003</v>
      </c>
      <c r="G120"/>
      <c r="H120">
        <v>118</v>
      </c>
      <c r="I120">
        <v>-25.62</v>
      </c>
      <c r="J120">
        <v>-9.9339999999999993</v>
      </c>
      <c r="K120">
        <v>3271.1010000000001</v>
      </c>
      <c r="L120" s="2">
        <f t="shared" si="7"/>
        <v>3220.1582000000003</v>
      </c>
      <c r="N120" s="5">
        <f t="shared" si="8"/>
        <v>3220.1365000000005</v>
      </c>
      <c r="O120" s="5">
        <f t="shared" si="9"/>
        <v>0.13650000000052387</v>
      </c>
    </row>
    <row r="121" spans="1:15" x14ac:dyDescent="0.25">
      <c r="A121"/>
      <c r="B121">
        <v>119</v>
      </c>
      <c r="C121">
        <v>26.377400000000002</v>
      </c>
      <c r="D121">
        <v>-9.9420000000000002</v>
      </c>
      <c r="E121">
        <v>3299.0682999999999</v>
      </c>
      <c r="F121" s="2">
        <f t="shared" si="6"/>
        <v>3248.1255000000001</v>
      </c>
      <c r="G121"/>
      <c r="H121">
        <v>119</v>
      </c>
      <c r="I121">
        <v>-25.618600000000001</v>
      </c>
      <c r="J121">
        <v>-9.9346999999999994</v>
      </c>
      <c r="K121">
        <v>3299.1043</v>
      </c>
      <c r="L121" s="2">
        <f t="shared" si="7"/>
        <v>3248.1615000000002</v>
      </c>
      <c r="N121" s="5">
        <f t="shared" si="8"/>
        <v>3248.1435000000001</v>
      </c>
      <c r="O121" s="5">
        <f t="shared" si="9"/>
        <v>0.14350000000013097</v>
      </c>
    </row>
    <row r="122" spans="1:15" x14ac:dyDescent="0.25">
      <c r="A122"/>
      <c r="B122">
        <v>120</v>
      </c>
      <c r="C122">
        <v>26.3782</v>
      </c>
      <c r="D122">
        <v>-9.9418000000000006</v>
      </c>
      <c r="E122">
        <v>3327.0734000000002</v>
      </c>
      <c r="F122" s="2">
        <f t="shared" si="6"/>
        <v>3276.1306000000004</v>
      </c>
      <c r="G122"/>
      <c r="H122">
        <v>120</v>
      </c>
      <c r="I122">
        <v>-25.618099999999998</v>
      </c>
      <c r="J122">
        <v>-9.9344000000000001</v>
      </c>
      <c r="K122">
        <v>3327.1242999999999</v>
      </c>
      <c r="L122" s="2">
        <f t="shared" si="7"/>
        <v>3276.1815000000001</v>
      </c>
      <c r="N122" s="5">
        <f t="shared" si="8"/>
        <v>3276.1560500000005</v>
      </c>
      <c r="O122" s="5">
        <f t="shared" si="9"/>
        <v>0.15605000000050495</v>
      </c>
    </row>
    <row r="123" spans="1:15" x14ac:dyDescent="0.25">
      <c r="A123"/>
      <c r="B123">
        <v>121</v>
      </c>
      <c r="C123">
        <v>26.3797</v>
      </c>
      <c r="D123">
        <v>-9.9421999999999997</v>
      </c>
      <c r="E123">
        <v>3355.0392000000002</v>
      </c>
      <c r="F123" s="2">
        <f t="shared" ref="F123:F124" si="10">E123-E122</f>
        <v>27.965799999999945</v>
      </c>
      <c r="G123"/>
      <c r="H123">
        <v>121</v>
      </c>
      <c r="I123">
        <v>-25.6173</v>
      </c>
      <c r="J123">
        <v>-9.9349000000000007</v>
      </c>
      <c r="K123">
        <v>3355.1007</v>
      </c>
      <c r="L123" s="2">
        <f t="shared" ref="L123:L124" si="11">K123-K122</f>
        <v>27.976400000000012</v>
      </c>
      <c r="N123" s="5">
        <f t="shared" si="8"/>
        <v>27.971099999999979</v>
      </c>
      <c r="O123" s="5">
        <f t="shared" ref="O123" si="12">N123-28</f>
        <v>-2.8900000000021464E-2</v>
      </c>
    </row>
    <row r="124" spans="1:15" x14ac:dyDescent="0.25">
      <c r="A124"/>
      <c r="B124">
        <v>122</v>
      </c>
      <c r="C124">
        <v>26.3811</v>
      </c>
      <c r="D124">
        <v>-9.9421999999999997</v>
      </c>
      <c r="E124">
        <v>3380.5160000000001</v>
      </c>
      <c r="F124" s="2">
        <f t="shared" si="10"/>
        <v>25.476799999999912</v>
      </c>
      <c r="G124"/>
      <c r="H124">
        <v>122</v>
      </c>
      <c r="I124">
        <v>-25.616499999999998</v>
      </c>
      <c r="J124">
        <v>-9.9345999999999997</v>
      </c>
      <c r="K124">
        <v>3380.5953</v>
      </c>
      <c r="L124" s="2">
        <f t="shared" si="11"/>
        <v>25.494599999999991</v>
      </c>
    </row>
  </sheetData>
  <mergeCells count="2">
    <mergeCell ref="B1:E1"/>
    <mergeCell ref="I1:L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Pole Top Y</vt:lpstr>
      <vt:lpstr>Pole Sym X</vt:lpstr>
      <vt:lpstr>Magnet Top Y</vt:lpstr>
      <vt:lpstr>Magnet Z (Spacing)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Caban, Keith</dc:creator>
  <cp:lastModifiedBy>Levashov, Yurii I.</cp:lastModifiedBy>
  <cp:lastPrinted>2026-03-31T21:15:39Z</cp:lastPrinted>
  <dcterms:created xsi:type="dcterms:W3CDTF">2022-07-27T15:17:14Z</dcterms:created>
  <dcterms:modified xsi:type="dcterms:W3CDTF">2026-03-31T21:15:53Z</dcterms:modified>
</cp:coreProperties>
</file>