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agdata\LCLS-II-HE\Undulator\HE_SXU_020\Mechanical\"/>
    </mc:Choice>
  </mc:AlternateContent>
  <xr:revisionPtr revIDLastSave="0" documentId="13_ncr:1_{ACD6408B-F358-4F00-AB0B-6467BA335D58}" xr6:coauthVersionLast="47" xr6:coauthVersionMax="47" xr10:uidLastSave="{00000000-0000-0000-0000-000000000000}"/>
  <bookViews>
    <workbookView xWindow="2700" yWindow="7050" windowWidth="34530" windowHeight="20070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  <sheet name="Fidcucials-Plan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50" i="1" l="1"/>
  <c r="U57" i="1"/>
  <c r="U56" i="1"/>
  <c r="U55" i="1"/>
  <c r="U54" i="1"/>
  <c r="U53" i="1"/>
  <c r="U52" i="1"/>
  <c r="U51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P3" i="1"/>
  <c r="M123" i="1" s="1"/>
  <c r="M124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N40" i="4"/>
  <c r="O40" i="4" s="1"/>
  <c r="N42" i="4"/>
  <c r="O42" i="4" s="1"/>
  <c r="N44" i="4"/>
  <c r="O44" i="4" s="1"/>
  <c r="N45" i="4"/>
  <c r="O45" i="4" s="1"/>
  <c r="N78" i="4"/>
  <c r="O78" i="4" s="1"/>
  <c r="N79" i="4"/>
  <c r="O79" i="4" s="1"/>
  <c r="N80" i="4"/>
  <c r="O80" i="4" s="1"/>
  <c r="N81" i="4"/>
  <c r="O81" i="4" s="1"/>
  <c r="N82" i="4"/>
  <c r="O82" i="4" s="1"/>
  <c r="N83" i="4"/>
  <c r="O83" i="4" s="1"/>
  <c r="N84" i="4"/>
  <c r="O84" i="4" s="1"/>
  <c r="N118" i="4"/>
  <c r="O118" i="4" s="1"/>
  <c r="N119" i="4"/>
  <c r="O119" i="4" s="1"/>
  <c r="N120" i="4"/>
  <c r="O120" i="4" s="1"/>
  <c r="N121" i="4"/>
  <c r="O121" i="4" s="1"/>
  <c r="N122" i="4"/>
  <c r="O122" i="4" s="1"/>
  <c r="N123" i="4"/>
  <c r="O123" i="4" s="1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N67" i="4" s="1"/>
  <c r="O67" i="4" s="1"/>
  <c r="L68" i="4"/>
  <c r="N68" i="4" s="1"/>
  <c r="O68" i="4" s="1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N107" i="4" s="1"/>
  <c r="O107" i="4" s="1"/>
  <c r="L108" i="4"/>
  <c r="N108" i="4" s="1"/>
  <c r="O108" i="4" s="1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31" i="4"/>
  <c r="L30" i="4"/>
  <c r="L29" i="4"/>
  <c r="L28" i="4"/>
  <c r="N28" i="4" s="1"/>
  <c r="O28" i="4" s="1"/>
  <c r="L27" i="4"/>
  <c r="N27" i="4" s="1"/>
  <c r="O27" i="4" s="1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F8" i="4"/>
  <c r="F9" i="4"/>
  <c r="F10" i="4"/>
  <c r="F11" i="4"/>
  <c r="F12" i="4"/>
  <c r="F13" i="4"/>
  <c r="F14" i="4"/>
  <c r="F15" i="4"/>
  <c r="F16" i="4"/>
  <c r="N16" i="4" s="1"/>
  <c r="O16" i="4" s="1"/>
  <c r="F17" i="4"/>
  <c r="N17" i="4" s="1"/>
  <c r="O17" i="4" s="1"/>
  <c r="F18" i="4"/>
  <c r="N18" i="4" s="1"/>
  <c r="O18" i="4" s="1"/>
  <c r="F19" i="4"/>
  <c r="N19" i="4" s="1"/>
  <c r="O19" i="4" s="1"/>
  <c r="F20" i="4"/>
  <c r="N20" i="4" s="1"/>
  <c r="O20" i="4" s="1"/>
  <c r="F21" i="4"/>
  <c r="N21" i="4" s="1"/>
  <c r="O21" i="4" s="1"/>
  <c r="F22" i="4"/>
  <c r="N22" i="4" s="1"/>
  <c r="O22" i="4" s="1"/>
  <c r="F23" i="4"/>
  <c r="N23" i="4" s="1"/>
  <c r="O23" i="4" s="1"/>
  <c r="F24" i="4"/>
  <c r="N24" i="4" s="1"/>
  <c r="O24" i="4" s="1"/>
  <c r="F25" i="4"/>
  <c r="N25" i="4" s="1"/>
  <c r="O25" i="4" s="1"/>
  <c r="F26" i="4"/>
  <c r="N26" i="4" s="1"/>
  <c r="O26" i="4" s="1"/>
  <c r="F27" i="4"/>
  <c r="F28" i="4"/>
  <c r="F29" i="4"/>
  <c r="F30" i="4"/>
  <c r="F31" i="4"/>
  <c r="F32" i="4"/>
  <c r="N32" i="4" s="1"/>
  <c r="O32" i="4" s="1"/>
  <c r="F33" i="4"/>
  <c r="N33" i="4" s="1"/>
  <c r="O33" i="4" s="1"/>
  <c r="F34" i="4"/>
  <c r="N34" i="4" s="1"/>
  <c r="O34" i="4" s="1"/>
  <c r="F35" i="4"/>
  <c r="N35" i="4" s="1"/>
  <c r="O35" i="4" s="1"/>
  <c r="F36" i="4"/>
  <c r="N36" i="4" s="1"/>
  <c r="O36" i="4" s="1"/>
  <c r="F37" i="4"/>
  <c r="N37" i="4" s="1"/>
  <c r="O37" i="4" s="1"/>
  <c r="F38" i="4"/>
  <c r="N38" i="4" s="1"/>
  <c r="O38" i="4" s="1"/>
  <c r="F39" i="4"/>
  <c r="N39" i="4" s="1"/>
  <c r="O39" i="4" s="1"/>
  <c r="F40" i="4"/>
  <c r="F41" i="4"/>
  <c r="N41" i="4" s="1"/>
  <c r="O41" i="4" s="1"/>
  <c r="F42" i="4"/>
  <c r="F43" i="4"/>
  <c r="N43" i="4" s="1"/>
  <c r="O43" i="4" s="1"/>
  <c r="F44" i="4"/>
  <c r="F45" i="4"/>
  <c r="F46" i="4"/>
  <c r="N46" i="4" s="1"/>
  <c r="O46" i="4" s="1"/>
  <c r="F47" i="4"/>
  <c r="N47" i="4" s="1"/>
  <c r="O47" i="4" s="1"/>
  <c r="F48" i="4"/>
  <c r="N48" i="4" s="1"/>
  <c r="O48" i="4" s="1"/>
  <c r="F49" i="4"/>
  <c r="F50" i="4"/>
  <c r="F51" i="4"/>
  <c r="N51" i="4" s="1"/>
  <c r="O51" i="4" s="1"/>
  <c r="F52" i="4"/>
  <c r="N52" i="4" s="1"/>
  <c r="O52" i="4" s="1"/>
  <c r="F53" i="4"/>
  <c r="N53" i="4" s="1"/>
  <c r="O53" i="4" s="1"/>
  <c r="F54" i="4"/>
  <c r="N54" i="4" s="1"/>
  <c r="O54" i="4" s="1"/>
  <c r="F55" i="4"/>
  <c r="N55" i="4" s="1"/>
  <c r="O55" i="4" s="1"/>
  <c r="F56" i="4"/>
  <c r="N56" i="4" s="1"/>
  <c r="O56" i="4" s="1"/>
  <c r="F57" i="4"/>
  <c r="N57" i="4" s="1"/>
  <c r="O57" i="4" s="1"/>
  <c r="F58" i="4"/>
  <c r="N58" i="4" s="1"/>
  <c r="O58" i="4" s="1"/>
  <c r="F59" i="4"/>
  <c r="N59" i="4" s="1"/>
  <c r="O59" i="4" s="1"/>
  <c r="F60" i="4"/>
  <c r="N60" i="4" s="1"/>
  <c r="O60" i="4" s="1"/>
  <c r="F61" i="4"/>
  <c r="N61" i="4" s="1"/>
  <c r="O61" i="4" s="1"/>
  <c r="F62" i="4"/>
  <c r="N62" i="4" s="1"/>
  <c r="O62" i="4" s="1"/>
  <c r="F63" i="4"/>
  <c r="N63" i="4" s="1"/>
  <c r="O63" i="4" s="1"/>
  <c r="F64" i="4"/>
  <c r="N64" i="4" s="1"/>
  <c r="O64" i="4" s="1"/>
  <c r="F65" i="4"/>
  <c r="N65" i="4" s="1"/>
  <c r="O65" i="4" s="1"/>
  <c r="F66" i="4"/>
  <c r="N66" i="4" s="1"/>
  <c r="O66" i="4" s="1"/>
  <c r="F67" i="4"/>
  <c r="F68" i="4"/>
  <c r="F69" i="4"/>
  <c r="F70" i="4"/>
  <c r="F71" i="4"/>
  <c r="N71" i="4" s="1"/>
  <c r="O71" i="4" s="1"/>
  <c r="F72" i="4"/>
  <c r="N72" i="4" s="1"/>
  <c r="O72" i="4" s="1"/>
  <c r="F73" i="4"/>
  <c r="N73" i="4" s="1"/>
  <c r="O73" i="4" s="1"/>
  <c r="F74" i="4"/>
  <c r="N74" i="4" s="1"/>
  <c r="O74" i="4" s="1"/>
  <c r="F75" i="4"/>
  <c r="N75" i="4" s="1"/>
  <c r="O75" i="4" s="1"/>
  <c r="F76" i="4"/>
  <c r="N76" i="4" s="1"/>
  <c r="O76" i="4" s="1"/>
  <c r="F77" i="4"/>
  <c r="N77" i="4" s="1"/>
  <c r="O77" i="4" s="1"/>
  <c r="F78" i="4"/>
  <c r="F79" i="4"/>
  <c r="F80" i="4"/>
  <c r="F81" i="4"/>
  <c r="F82" i="4"/>
  <c r="F83" i="4"/>
  <c r="F84" i="4"/>
  <c r="F85" i="4"/>
  <c r="N85" i="4" s="1"/>
  <c r="O85" i="4" s="1"/>
  <c r="F86" i="4"/>
  <c r="N86" i="4" s="1"/>
  <c r="O86" i="4" s="1"/>
  <c r="F87" i="4"/>
  <c r="F88" i="4"/>
  <c r="N88" i="4" s="1"/>
  <c r="O88" i="4" s="1"/>
  <c r="F89" i="4"/>
  <c r="F90" i="4"/>
  <c r="F91" i="4"/>
  <c r="N91" i="4" s="1"/>
  <c r="O91" i="4" s="1"/>
  <c r="F92" i="4"/>
  <c r="N92" i="4" s="1"/>
  <c r="O92" i="4" s="1"/>
  <c r="F93" i="4"/>
  <c r="N93" i="4" s="1"/>
  <c r="O93" i="4" s="1"/>
  <c r="F94" i="4"/>
  <c r="N94" i="4" s="1"/>
  <c r="O94" i="4" s="1"/>
  <c r="F95" i="4"/>
  <c r="N95" i="4" s="1"/>
  <c r="O95" i="4" s="1"/>
  <c r="F96" i="4"/>
  <c r="N96" i="4" s="1"/>
  <c r="O96" i="4" s="1"/>
  <c r="F97" i="4"/>
  <c r="N97" i="4" s="1"/>
  <c r="O97" i="4" s="1"/>
  <c r="F98" i="4"/>
  <c r="N98" i="4" s="1"/>
  <c r="O98" i="4" s="1"/>
  <c r="F99" i="4"/>
  <c r="N99" i="4" s="1"/>
  <c r="O99" i="4" s="1"/>
  <c r="F100" i="4"/>
  <c r="N100" i="4" s="1"/>
  <c r="O100" i="4" s="1"/>
  <c r="F101" i="4"/>
  <c r="N101" i="4" s="1"/>
  <c r="O101" i="4" s="1"/>
  <c r="F102" i="4"/>
  <c r="N102" i="4" s="1"/>
  <c r="O102" i="4" s="1"/>
  <c r="F103" i="4"/>
  <c r="N103" i="4" s="1"/>
  <c r="O103" i="4" s="1"/>
  <c r="F104" i="4"/>
  <c r="N104" i="4" s="1"/>
  <c r="O104" i="4" s="1"/>
  <c r="F105" i="4"/>
  <c r="N105" i="4" s="1"/>
  <c r="O105" i="4" s="1"/>
  <c r="F106" i="4"/>
  <c r="N106" i="4" s="1"/>
  <c r="O106" i="4" s="1"/>
  <c r="F107" i="4"/>
  <c r="F108" i="4"/>
  <c r="F109" i="4"/>
  <c r="F110" i="4"/>
  <c r="F111" i="4"/>
  <c r="N111" i="4" s="1"/>
  <c r="O111" i="4" s="1"/>
  <c r="F112" i="4"/>
  <c r="N112" i="4" s="1"/>
  <c r="O112" i="4" s="1"/>
  <c r="F113" i="4"/>
  <c r="N113" i="4" s="1"/>
  <c r="O113" i="4" s="1"/>
  <c r="F114" i="4"/>
  <c r="N114" i="4" s="1"/>
  <c r="O114" i="4" s="1"/>
  <c r="F115" i="4"/>
  <c r="N115" i="4" s="1"/>
  <c r="O115" i="4" s="1"/>
  <c r="F116" i="4"/>
  <c r="N116" i="4" s="1"/>
  <c r="O116" i="4" s="1"/>
  <c r="F117" i="4"/>
  <c r="N117" i="4" s="1"/>
  <c r="O117" i="4" s="1"/>
  <c r="F118" i="4"/>
  <c r="F119" i="4"/>
  <c r="F120" i="4"/>
  <c r="F121" i="4"/>
  <c r="F122" i="4"/>
  <c r="F123" i="4"/>
  <c r="F124" i="4"/>
  <c r="F7" i="4"/>
  <c r="N7" i="4" s="1"/>
  <c r="O7" i="4" s="1"/>
  <c r="F6" i="4"/>
  <c r="N6" i="4" s="1"/>
  <c r="O6" i="4" s="1"/>
  <c r="F5" i="4"/>
  <c r="N15" i="4" l="1"/>
  <c r="O15" i="4" s="1"/>
  <c r="N14" i="4"/>
  <c r="O14" i="4" s="1"/>
  <c r="N12" i="4"/>
  <c r="O12" i="4" s="1"/>
  <c r="N70" i="4"/>
  <c r="O70" i="4" s="1"/>
  <c r="N10" i="4"/>
  <c r="O10" i="4" s="1"/>
  <c r="N13" i="4"/>
  <c r="O13" i="4" s="1"/>
  <c r="N31" i="4"/>
  <c r="O31" i="4" s="1"/>
  <c r="N90" i="4"/>
  <c r="O90" i="4" s="1"/>
  <c r="N109" i="4"/>
  <c r="O109" i="4" s="1"/>
  <c r="N69" i="4"/>
  <c r="O69" i="4" s="1"/>
  <c r="N49" i="4"/>
  <c r="O49" i="4" s="1"/>
  <c r="N29" i="4"/>
  <c r="O29" i="4" s="1"/>
  <c r="N9" i="4"/>
  <c r="O9" i="4" s="1"/>
  <c r="N11" i="4"/>
  <c r="O11" i="4" s="1"/>
  <c r="N30" i="4"/>
  <c r="O30" i="4" s="1"/>
  <c r="N8" i="4"/>
  <c r="O8" i="4" s="1"/>
  <c r="N110" i="4"/>
  <c r="O110" i="4" s="1"/>
  <c r="N50" i="4"/>
  <c r="O50" i="4" s="1"/>
  <c r="N89" i="4"/>
  <c r="O89" i="4" s="1"/>
  <c r="N87" i="4"/>
  <c r="O87" i="4" s="1"/>
</calcChain>
</file>

<file path=xl/sharedStrings.xml><?xml version="1.0" encoding="utf-8"?>
<sst xmlns="http://schemas.openxmlformats.org/spreadsheetml/2006/main" count="63" uniqueCount="38">
  <si>
    <t>X</t>
  </si>
  <si>
    <t>Y</t>
  </si>
  <si>
    <t>Z</t>
  </si>
  <si>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</si>
  <si>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</si>
  <si>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</si>
  <si>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</si>
  <si>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</si>
  <si>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</si>
  <si>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</si>
  <si>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</si>
  <si>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Z space</t>
  </si>
  <si>
    <t>Z Space Avg</t>
  </si>
  <si>
    <t>Z diff (avg - 28)</t>
  </si>
  <si>
    <t>Tooling Ball</t>
  </si>
  <si>
    <t>X(mm)</t>
  </si>
  <si>
    <t>Y(mm)</t>
  </si>
  <si>
    <t>Z(mm)</t>
  </si>
  <si>
    <t>Mounting Planes</t>
  </si>
  <si>
    <t>USB 1</t>
  </si>
  <si>
    <t>USB 2</t>
  </si>
  <si>
    <t>USB 3</t>
  </si>
  <si>
    <t>USB 4</t>
  </si>
  <si>
    <t>USB 5</t>
  </si>
  <si>
    <t>USB 6</t>
  </si>
  <si>
    <t>USB 7</t>
  </si>
  <si>
    <t>USB 8</t>
  </si>
  <si>
    <t>USB 9</t>
  </si>
  <si>
    <t>USB 10</t>
  </si>
  <si>
    <t>USB 11</t>
  </si>
  <si>
    <t>USB 12</t>
  </si>
  <si>
    <t>Shimming table</t>
  </si>
  <si>
    <t>Position</t>
  </si>
  <si>
    <t>Module #</t>
  </si>
  <si>
    <t>Pole #</t>
  </si>
  <si>
    <t>Installed</t>
  </si>
  <si>
    <t>Remove(")</t>
  </si>
  <si>
    <t>F.Shim(")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</si>
</sst>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6" fontId="0" fillId="0" borderId="0" xfId="0" applyNumberForma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2.5899999999999999E-2</c:v>
                </c:pt>
                <c:pt idx="1">
                  <c:v>2.4500000000000001E-2</c:v>
                </c:pt>
                <c:pt idx="2">
                  <c:v>2.58E-2</c:v>
                </c:pt>
                <c:pt idx="3">
                  <c:v>2.69E-2</c:v>
                </c:pt>
                <c:pt idx="4">
                  <c:v>1.95E-2</c:v>
                </c:pt>
                <c:pt idx="5">
                  <c:v>2.3199999999999998E-2</c:v>
                </c:pt>
                <c:pt idx="6">
                  <c:v>2.0899999999999998E-2</c:v>
                </c:pt>
                <c:pt idx="7">
                  <c:v>2.4500000000000001E-2</c:v>
                </c:pt>
                <c:pt idx="8">
                  <c:v>2.35E-2</c:v>
                </c:pt>
                <c:pt idx="9">
                  <c:v>1.9599999999999999E-2</c:v>
                </c:pt>
                <c:pt idx="10">
                  <c:v>1.7500000000000002E-2</c:v>
                </c:pt>
                <c:pt idx="11">
                  <c:v>1.54E-2</c:v>
                </c:pt>
                <c:pt idx="12">
                  <c:v>1.6199999999999999E-2</c:v>
                </c:pt>
                <c:pt idx="13">
                  <c:v>1.61E-2</c:v>
                </c:pt>
                <c:pt idx="14">
                  <c:v>1.0699999999999999E-2</c:v>
                </c:pt>
                <c:pt idx="15">
                  <c:v>1.2E-2</c:v>
                </c:pt>
                <c:pt idx="16">
                  <c:v>1.2699999999999999E-2</c:v>
                </c:pt>
                <c:pt idx="17">
                  <c:v>1.01E-2</c:v>
                </c:pt>
                <c:pt idx="18">
                  <c:v>7.4000000000000003E-3</c:v>
                </c:pt>
                <c:pt idx="19">
                  <c:v>9.5999999999999992E-3</c:v>
                </c:pt>
                <c:pt idx="20">
                  <c:v>6.0000000000000001E-3</c:v>
                </c:pt>
                <c:pt idx="21">
                  <c:v>2E-3</c:v>
                </c:pt>
                <c:pt idx="22">
                  <c:v>1.9E-3</c:v>
                </c:pt>
                <c:pt idx="23">
                  <c:v>1.2999999999999999E-3</c:v>
                </c:pt>
                <c:pt idx="24">
                  <c:v>2.0000000000000001E-4</c:v>
                </c:pt>
                <c:pt idx="25">
                  <c:v>-3.3E-3</c:v>
                </c:pt>
                <c:pt idx="26">
                  <c:v>-5.7000000000000002E-3</c:v>
                </c:pt>
                <c:pt idx="27">
                  <c:v>-7.0000000000000001E-3</c:v>
                </c:pt>
                <c:pt idx="28">
                  <c:v>-7.7999999999999996E-3</c:v>
                </c:pt>
                <c:pt idx="29">
                  <c:v>-7.6E-3</c:v>
                </c:pt>
                <c:pt idx="30">
                  <c:v>-8.6999999999999994E-3</c:v>
                </c:pt>
                <c:pt idx="31">
                  <c:v>-1.12E-2</c:v>
                </c:pt>
                <c:pt idx="32">
                  <c:v>-8.6E-3</c:v>
                </c:pt>
                <c:pt idx="33">
                  <c:v>-9.1999999999999998E-3</c:v>
                </c:pt>
                <c:pt idx="34">
                  <c:v>-1.14E-2</c:v>
                </c:pt>
                <c:pt idx="35">
                  <c:v>-1.52E-2</c:v>
                </c:pt>
                <c:pt idx="36">
                  <c:v>-1.49E-2</c:v>
                </c:pt>
                <c:pt idx="37">
                  <c:v>-1.12E-2</c:v>
                </c:pt>
                <c:pt idx="38">
                  <c:v>-1.34E-2</c:v>
                </c:pt>
                <c:pt idx="39">
                  <c:v>-1.29E-2</c:v>
                </c:pt>
                <c:pt idx="40">
                  <c:v>-1.8200000000000001E-2</c:v>
                </c:pt>
                <c:pt idx="41">
                  <c:v>-1.8100000000000002E-2</c:v>
                </c:pt>
                <c:pt idx="42">
                  <c:v>-9.7999999999999997E-3</c:v>
                </c:pt>
                <c:pt idx="43">
                  <c:v>-5.7999999999999996E-3</c:v>
                </c:pt>
                <c:pt idx="44">
                  <c:v>-8.0000000000000002E-3</c:v>
                </c:pt>
                <c:pt idx="45">
                  <c:v>-2.3999999999999998E-3</c:v>
                </c:pt>
                <c:pt idx="46">
                  <c:v>-5.0000000000000001E-3</c:v>
                </c:pt>
                <c:pt idx="47">
                  <c:v>-7.4000000000000003E-3</c:v>
                </c:pt>
                <c:pt idx="48">
                  <c:v>-5.7000000000000002E-3</c:v>
                </c:pt>
                <c:pt idx="49">
                  <c:v>-1.8E-3</c:v>
                </c:pt>
                <c:pt idx="50">
                  <c:v>-5.8999999999999999E-3</c:v>
                </c:pt>
                <c:pt idx="51">
                  <c:v>-6.4999999999999997E-3</c:v>
                </c:pt>
                <c:pt idx="52">
                  <c:v>-6.3E-3</c:v>
                </c:pt>
                <c:pt idx="53">
                  <c:v>-7.1000000000000004E-3</c:v>
                </c:pt>
                <c:pt idx="54">
                  <c:v>-4.5999999999999999E-3</c:v>
                </c:pt>
                <c:pt idx="55">
                  <c:v>-7.6E-3</c:v>
                </c:pt>
                <c:pt idx="56">
                  <c:v>-8.5000000000000006E-3</c:v>
                </c:pt>
                <c:pt idx="57">
                  <c:v>-5.0000000000000001E-3</c:v>
                </c:pt>
                <c:pt idx="58">
                  <c:v>-6.4999999999999997E-3</c:v>
                </c:pt>
                <c:pt idx="59">
                  <c:v>-8.8000000000000005E-3</c:v>
                </c:pt>
                <c:pt idx="60">
                  <c:v>-8.8000000000000005E-3</c:v>
                </c:pt>
                <c:pt idx="61">
                  <c:v>-5.8999999999999999E-3</c:v>
                </c:pt>
                <c:pt idx="62">
                  <c:v>-3.7000000000000002E-3</c:v>
                </c:pt>
                <c:pt idx="63">
                  <c:v>-9.2999999999999992E-3</c:v>
                </c:pt>
                <c:pt idx="64">
                  <c:v>-1.21E-2</c:v>
                </c:pt>
                <c:pt idx="65">
                  <c:v>-8.3999999999999995E-3</c:v>
                </c:pt>
                <c:pt idx="66">
                  <c:v>-8.3999999999999995E-3</c:v>
                </c:pt>
                <c:pt idx="67">
                  <c:v>-1.03E-2</c:v>
                </c:pt>
                <c:pt idx="68">
                  <c:v>-8.8999999999999999E-3</c:v>
                </c:pt>
                <c:pt idx="69">
                  <c:v>-1.2500000000000001E-2</c:v>
                </c:pt>
                <c:pt idx="70">
                  <c:v>-1.2699999999999999E-2</c:v>
                </c:pt>
                <c:pt idx="71">
                  <c:v>-1.4800000000000001E-2</c:v>
                </c:pt>
                <c:pt idx="72">
                  <c:v>-1.43E-2</c:v>
                </c:pt>
                <c:pt idx="73">
                  <c:v>-1.2699999999999999E-2</c:v>
                </c:pt>
                <c:pt idx="74">
                  <c:v>-1.2699999999999999E-2</c:v>
                </c:pt>
                <c:pt idx="75">
                  <c:v>-1.72E-2</c:v>
                </c:pt>
                <c:pt idx="76">
                  <c:v>-1.46E-2</c:v>
                </c:pt>
                <c:pt idx="77">
                  <c:v>-1.6799999999999999E-2</c:v>
                </c:pt>
                <c:pt idx="78">
                  <c:v>-1.55E-2</c:v>
                </c:pt>
                <c:pt idx="79">
                  <c:v>-2.23E-2</c:v>
                </c:pt>
                <c:pt idx="80">
                  <c:v>-1.34E-2</c:v>
                </c:pt>
                <c:pt idx="81">
                  <c:v>-1.32E-2</c:v>
                </c:pt>
                <c:pt idx="82">
                  <c:v>-1.04E-2</c:v>
                </c:pt>
                <c:pt idx="83">
                  <c:v>-1.38E-2</c:v>
                </c:pt>
                <c:pt idx="84">
                  <c:v>-1.09E-2</c:v>
                </c:pt>
                <c:pt idx="85">
                  <c:v>-1.2699999999999999E-2</c:v>
                </c:pt>
                <c:pt idx="86">
                  <c:v>-1.43E-2</c:v>
                </c:pt>
                <c:pt idx="87">
                  <c:v>-1.32E-2</c:v>
                </c:pt>
                <c:pt idx="88">
                  <c:v>-1.3100000000000001E-2</c:v>
                </c:pt>
                <c:pt idx="89">
                  <c:v>-1.1299999999999999E-2</c:v>
                </c:pt>
                <c:pt idx="90">
                  <c:v>-8.0999999999999996E-3</c:v>
                </c:pt>
                <c:pt idx="91">
                  <c:v>-7.9000000000000008E-3</c:v>
                </c:pt>
                <c:pt idx="92">
                  <c:v>-9.7000000000000003E-3</c:v>
                </c:pt>
                <c:pt idx="93">
                  <c:v>-7.1999999999999998E-3</c:v>
                </c:pt>
                <c:pt idx="94">
                  <c:v>-7.1000000000000004E-3</c:v>
                </c:pt>
                <c:pt idx="95">
                  <c:v>-4.4999999999999997E-3</c:v>
                </c:pt>
                <c:pt idx="96">
                  <c:v>-5.4000000000000003E-3</c:v>
                </c:pt>
                <c:pt idx="97">
                  <c:v>-1.04E-2</c:v>
                </c:pt>
                <c:pt idx="98">
                  <c:v>-7.9000000000000008E-3</c:v>
                </c:pt>
                <c:pt idx="99">
                  <c:v>-3.3999999999999998E-3</c:v>
                </c:pt>
                <c:pt idx="100">
                  <c:v>-2.5999999999999999E-3</c:v>
                </c:pt>
                <c:pt idx="101">
                  <c:v>-3.5999999999999999E-3</c:v>
                </c:pt>
                <c:pt idx="102">
                  <c:v>-8.9999999999999998E-4</c:v>
                </c:pt>
                <c:pt idx="103">
                  <c:v>-2.9999999999999997E-4</c:v>
                </c:pt>
                <c:pt idx="104">
                  <c:v>1.9E-3</c:v>
                </c:pt>
                <c:pt idx="105">
                  <c:v>3.8E-3</c:v>
                </c:pt>
                <c:pt idx="106">
                  <c:v>5.1999999999999998E-3</c:v>
                </c:pt>
                <c:pt idx="107">
                  <c:v>9.4000000000000004E-3</c:v>
                </c:pt>
                <c:pt idx="108">
                  <c:v>8.8000000000000005E-3</c:v>
                </c:pt>
                <c:pt idx="109">
                  <c:v>1.24E-2</c:v>
                </c:pt>
                <c:pt idx="110">
                  <c:v>1.21E-2</c:v>
                </c:pt>
                <c:pt idx="111">
                  <c:v>1.6500000000000001E-2</c:v>
                </c:pt>
                <c:pt idx="112">
                  <c:v>2.0400000000000001E-2</c:v>
                </c:pt>
                <c:pt idx="113">
                  <c:v>1.89E-2</c:v>
                </c:pt>
                <c:pt idx="114">
                  <c:v>2.4799999999999999E-2</c:v>
                </c:pt>
                <c:pt idx="115">
                  <c:v>3.2199999999999999E-2</c:v>
                </c:pt>
                <c:pt idx="116">
                  <c:v>2.4500000000000001E-2</c:v>
                </c:pt>
                <c:pt idx="117">
                  <c:v>3.27E-2</c:v>
                </c:pt>
                <c:pt idx="118">
                  <c:v>3.2000000000000001E-2</c:v>
                </c:pt>
                <c:pt idx="119">
                  <c:v>3.5799999999999998E-2</c:v>
                </c:pt>
                <c:pt idx="120">
                  <c:v>3.8899999999999997E-2</c:v>
                </c:pt>
                <c:pt idx="121">
                  <c:v>4.07E-2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2.6700000000000002E-2</c:v>
                </c:pt>
                <c:pt idx="1">
                  <c:v>2.5700000000000001E-2</c:v>
                </c:pt>
                <c:pt idx="2">
                  <c:v>2.7300000000000001E-2</c:v>
                </c:pt>
                <c:pt idx="3">
                  <c:v>2.6499999999999999E-2</c:v>
                </c:pt>
                <c:pt idx="4">
                  <c:v>2.1299999999999999E-2</c:v>
                </c:pt>
                <c:pt idx="5">
                  <c:v>1.89E-2</c:v>
                </c:pt>
                <c:pt idx="6">
                  <c:v>1.84E-2</c:v>
                </c:pt>
                <c:pt idx="7">
                  <c:v>2.01E-2</c:v>
                </c:pt>
                <c:pt idx="8">
                  <c:v>1.8499999999999999E-2</c:v>
                </c:pt>
                <c:pt idx="9">
                  <c:v>1.49E-2</c:v>
                </c:pt>
                <c:pt idx="10">
                  <c:v>1.29E-2</c:v>
                </c:pt>
                <c:pt idx="11">
                  <c:v>1.4800000000000001E-2</c:v>
                </c:pt>
                <c:pt idx="12">
                  <c:v>1.2999999999999999E-2</c:v>
                </c:pt>
                <c:pt idx="13">
                  <c:v>1.46E-2</c:v>
                </c:pt>
                <c:pt idx="14">
                  <c:v>9.7999999999999997E-3</c:v>
                </c:pt>
                <c:pt idx="15">
                  <c:v>9.1999999999999998E-3</c:v>
                </c:pt>
                <c:pt idx="16">
                  <c:v>8.3999999999999995E-3</c:v>
                </c:pt>
                <c:pt idx="17">
                  <c:v>6.1000000000000004E-3</c:v>
                </c:pt>
                <c:pt idx="18">
                  <c:v>6.4999999999999997E-3</c:v>
                </c:pt>
                <c:pt idx="19">
                  <c:v>7.4999999999999997E-3</c:v>
                </c:pt>
                <c:pt idx="20">
                  <c:v>4.8999999999999998E-3</c:v>
                </c:pt>
                <c:pt idx="21">
                  <c:v>2.7000000000000001E-3</c:v>
                </c:pt>
                <c:pt idx="22">
                  <c:v>1.8E-3</c:v>
                </c:pt>
                <c:pt idx="23">
                  <c:v>4.0000000000000002E-4</c:v>
                </c:pt>
                <c:pt idx="24">
                  <c:v>8.0000000000000004E-4</c:v>
                </c:pt>
                <c:pt idx="25">
                  <c:v>-2E-3</c:v>
                </c:pt>
                <c:pt idx="26">
                  <c:v>-4.8999999999999998E-3</c:v>
                </c:pt>
                <c:pt idx="27">
                  <c:v>-5.1000000000000004E-3</c:v>
                </c:pt>
                <c:pt idx="28">
                  <c:v>-7.0000000000000001E-3</c:v>
                </c:pt>
                <c:pt idx="29">
                  <c:v>-8.0000000000000002E-3</c:v>
                </c:pt>
                <c:pt idx="30">
                  <c:v>-9.2999999999999992E-3</c:v>
                </c:pt>
                <c:pt idx="31">
                  <c:v>-7.7999999999999996E-3</c:v>
                </c:pt>
                <c:pt idx="32">
                  <c:v>-1.01E-2</c:v>
                </c:pt>
                <c:pt idx="33">
                  <c:v>-6.7000000000000002E-3</c:v>
                </c:pt>
                <c:pt idx="34">
                  <c:v>-1.1599999999999999E-2</c:v>
                </c:pt>
                <c:pt idx="35">
                  <c:v>-1.4E-2</c:v>
                </c:pt>
                <c:pt idx="36">
                  <c:v>-1.47E-2</c:v>
                </c:pt>
                <c:pt idx="37">
                  <c:v>-1.1599999999999999E-2</c:v>
                </c:pt>
                <c:pt idx="38">
                  <c:v>-1.0500000000000001E-2</c:v>
                </c:pt>
                <c:pt idx="39">
                  <c:v>-1.72E-2</c:v>
                </c:pt>
                <c:pt idx="40">
                  <c:v>-2.0400000000000001E-2</c:v>
                </c:pt>
                <c:pt idx="41">
                  <c:v>-2.4400000000000002E-2</c:v>
                </c:pt>
                <c:pt idx="42">
                  <c:v>-7.4999999999999997E-3</c:v>
                </c:pt>
                <c:pt idx="43">
                  <c:v>-3.5999999999999999E-3</c:v>
                </c:pt>
                <c:pt idx="44">
                  <c:v>-4.3E-3</c:v>
                </c:pt>
                <c:pt idx="45">
                  <c:v>-7.1000000000000004E-3</c:v>
                </c:pt>
                <c:pt idx="46">
                  <c:v>-5.4999999999999997E-3</c:v>
                </c:pt>
                <c:pt idx="47">
                  <c:v>-8.9999999999999993E-3</c:v>
                </c:pt>
                <c:pt idx="48">
                  <c:v>-2.3E-3</c:v>
                </c:pt>
                <c:pt idx="49">
                  <c:v>-2.8999999999999998E-3</c:v>
                </c:pt>
                <c:pt idx="50">
                  <c:v>-8.2000000000000007E-3</c:v>
                </c:pt>
                <c:pt idx="51">
                  <c:v>-8.0000000000000002E-3</c:v>
                </c:pt>
                <c:pt idx="52">
                  <c:v>-7.1000000000000004E-3</c:v>
                </c:pt>
                <c:pt idx="53">
                  <c:v>-6.7000000000000002E-3</c:v>
                </c:pt>
                <c:pt idx="54">
                  <c:v>-4.0000000000000001E-3</c:v>
                </c:pt>
                <c:pt idx="55">
                  <c:v>-6.1000000000000004E-3</c:v>
                </c:pt>
                <c:pt idx="56">
                  <c:v>-8.0000000000000002E-3</c:v>
                </c:pt>
                <c:pt idx="57">
                  <c:v>-7.9000000000000008E-3</c:v>
                </c:pt>
                <c:pt idx="58">
                  <c:v>-6.1999999999999998E-3</c:v>
                </c:pt>
                <c:pt idx="59">
                  <c:v>-5.1000000000000004E-3</c:v>
                </c:pt>
                <c:pt idx="60">
                  <c:v>-6.4000000000000003E-3</c:v>
                </c:pt>
                <c:pt idx="61">
                  <c:v>-4.7000000000000002E-3</c:v>
                </c:pt>
                <c:pt idx="62">
                  <c:v>-5.3E-3</c:v>
                </c:pt>
                <c:pt idx="63">
                  <c:v>-9.4000000000000004E-3</c:v>
                </c:pt>
                <c:pt idx="64">
                  <c:v>-1.1299999999999999E-2</c:v>
                </c:pt>
                <c:pt idx="65">
                  <c:v>-9.2999999999999992E-3</c:v>
                </c:pt>
                <c:pt idx="66">
                  <c:v>-1.24E-2</c:v>
                </c:pt>
                <c:pt idx="67">
                  <c:v>-1.15E-2</c:v>
                </c:pt>
                <c:pt idx="68">
                  <c:v>-9.7999999999999997E-3</c:v>
                </c:pt>
                <c:pt idx="69">
                  <c:v>-1.5699999999999999E-2</c:v>
                </c:pt>
                <c:pt idx="70">
                  <c:v>-1.3100000000000001E-2</c:v>
                </c:pt>
                <c:pt idx="71">
                  <c:v>-1.5599999999999999E-2</c:v>
                </c:pt>
                <c:pt idx="72">
                  <c:v>-1.3899999999999999E-2</c:v>
                </c:pt>
                <c:pt idx="73">
                  <c:v>-1.41E-2</c:v>
                </c:pt>
                <c:pt idx="74">
                  <c:v>-1.3899999999999999E-2</c:v>
                </c:pt>
                <c:pt idx="75">
                  <c:v>-1.6E-2</c:v>
                </c:pt>
                <c:pt idx="76">
                  <c:v>-1.49E-2</c:v>
                </c:pt>
                <c:pt idx="77">
                  <c:v>-1.2699999999999999E-2</c:v>
                </c:pt>
                <c:pt idx="78">
                  <c:v>-1.46E-2</c:v>
                </c:pt>
                <c:pt idx="79">
                  <c:v>-1.61E-2</c:v>
                </c:pt>
                <c:pt idx="80">
                  <c:v>-1.3299999999999999E-2</c:v>
                </c:pt>
                <c:pt idx="81">
                  <c:v>-1.32E-2</c:v>
                </c:pt>
                <c:pt idx="82">
                  <c:v>-9.9000000000000008E-3</c:v>
                </c:pt>
                <c:pt idx="83">
                  <c:v>-1.1900000000000001E-2</c:v>
                </c:pt>
                <c:pt idx="84">
                  <c:v>-1.0800000000000001E-2</c:v>
                </c:pt>
                <c:pt idx="85">
                  <c:v>-1.09E-2</c:v>
                </c:pt>
                <c:pt idx="86">
                  <c:v>-1.37E-2</c:v>
                </c:pt>
                <c:pt idx="87">
                  <c:v>-1.32E-2</c:v>
                </c:pt>
                <c:pt idx="88">
                  <c:v>-0.01</c:v>
                </c:pt>
                <c:pt idx="89">
                  <c:v>-1.01E-2</c:v>
                </c:pt>
                <c:pt idx="90">
                  <c:v>-7.4000000000000003E-3</c:v>
                </c:pt>
                <c:pt idx="91">
                  <c:v>-7.4999999999999997E-3</c:v>
                </c:pt>
                <c:pt idx="92">
                  <c:v>-6.0000000000000001E-3</c:v>
                </c:pt>
                <c:pt idx="93">
                  <c:v>-6.7000000000000002E-3</c:v>
                </c:pt>
                <c:pt idx="94">
                  <c:v>-5.4999999999999997E-3</c:v>
                </c:pt>
                <c:pt idx="95">
                  <c:v>-5.0000000000000001E-4</c:v>
                </c:pt>
                <c:pt idx="96">
                  <c:v>-2.9999999999999997E-4</c:v>
                </c:pt>
                <c:pt idx="97">
                  <c:v>-8.5000000000000006E-3</c:v>
                </c:pt>
                <c:pt idx="98">
                  <c:v>-5.5999999999999999E-3</c:v>
                </c:pt>
                <c:pt idx="99">
                  <c:v>-3.0000000000000001E-3</c:v>
                </c:pt>
                <c:pt idx="100">
                  <c:v>-1E-3</c:v>
                </c:pt>
                <c:pt idx="101">
                  <c:v>-5.9999999999999995E-4</c:v>
                </c:pt>
                <c:pt idx="102">
                  <c:v>1.1999999999999999E-3</c:v>
                </c:pt>
                <c:pt idx="103">
                  <c:v>-2.9999999999999997E-4</c:v>
                </c:pt>
                <c:pt idx="104">
                  <c:v>6.9999999999999999E-4</c:v>
                </c:pt>
                <c:pt idx="105">
                  <c:v>4.7999999999999996E-3</c:v>
                </c:pt>
                <c:pt idx="106">
                  <c:v>3.0999999999999999E-3</c:v>
                </c:pt>
                <c:pt idx="107">
                  <c:v>7.7000000000000002E-3</c:v>
                </c:pt>
                <c:pt idx="108">
                  <c:v>8.9999999999999993E-3</c:v>
                </c:pt>
                <c:pt idx="109">
                  <c:v>1.2200000000000001E-2</c:v>
                </c:pt>
                <c:pt idx="110">
                  <c:v>1.26E-2</c:v>
                </c:pt>
                <c:pt idx="111">
                  <c:v>1.8700000000000001E-2</c:v>
                </c:pt>
                <c:pt idx="112">
                  <c:v>1.9099999999999999E-2</c:v>
                </c:pt>
                <c:pt idx="113">
                  <c:v>1.78E-2</c:v>
                </c:pt>
                <c:pt idx="114">
                  <c:v>2.4799999999999999E-2</c:v>
                </c:pt>
                <c:pt idx="115">
                  <c:v>3.0099999999999998E-2</c:v>
                </c:pt>
                <c:pt idx="116">
                  <c:v>2.9399999999999999E-2</c:v>
                </c:pt>
                <c:pt idx="117">
                  <c:v>3.2199999999999999E-2</c:v>
                </c:pt>
                <c:pt idx="118">
                  <c:v>3.1899999999999998E-2</c:v>
                </c:pt>
                <c:pt idx="119">
                  <c:v>3.6900000000000002E-2</c:v>
                </c:pt>
                <c:pt idx="120">
                  <c:v>4.2500000000000003E-2</c:v>
                </c:pt>
                <c:pt idx="121">
                  <c:v>3.8100000000000002E-2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X'!$C$3:$C$124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X'!$D$3:$D$124</c:f>
              <c:numCache>
                <c:formatCode>General</c:formatCode>
                <c:ptCount val="122"/>
                <c:pt idx="0">
                  <c:v>-0.1913</c:v>
                </c:pt>
                <c:pt idx="1">
                  <c:v>-0.17530000000000001</c:v>
                </c:pt>
                <c:pt idx="2">
                  <c:v>-0.1971</c:v>
                </c:pt>
                <c:pt idx="3">
                  <c:v>-0.1148</c:v>
                </c:pt>
                <c:pt idx="4">
                  <c:v>-0.13070000000000001</c:v>
                </c:pt>
                <c:pt idx="5">
                  <c:v>-0.1613</c:v>
                </c:pt>
                <c:pt idx="6">
                  <c:v>-7.8E-2</c:v>
                </c:pt>
                <c:pt idx="7">
                  <c:v>-8.8499999999999995E-2</c:v>
                </c:pt>
                <c:pt idx="8">
                  <c:v>-0.1217</c:v>
                </c:pt>
                <c:pt idx="9">
                  <c:v>-0.1104</c:v>
                </c:pt>
                <c:pt idx="10">
                  <c:v>-8.9099999999999999E-2</c:v>
                </c:pt>
                <c:pt idx="11">
                  <c:v>-7.2900000000000006E-2</c:v>
                </c:pt>
                <c:pt idx="12">
                  <c:v>-0.10050000000000001</c:v>
                </c:pt>
                <c:pt idx="13">
                  <c:v>-8.6599999999999996E-2</c:v>
                </c:pt>
                <c:pt idx="14">
                  <c:v>-0.12280000000000001</c:v>
                </c:pt>
                <c:pt idx="15">
                  <c:v>-8.6499999999999994E-2</c:v>
                </c:pt>
                <c:pt idx="16">
                  <c:v>-5.5100000000000003E-2</c:v>
                </c:pt>
                <c:pt idx="17">
                  <c:v>-5.6000000000000001E-2</c:v>
                </c:pt>
                <c:pt idx="18">
                  <c:v>-3.4000000000000002E-2</c:v>
                </c:pt>
                <c:pt idx="19">
                  <c:v>-6.93E-2</c:v>
                </c:pt>
                <c:pt idx="20">
                  <c:v>-4.3799999999999999E-2</c:v>
                </c:pt>
                <c:pt idx="21">
                  <c:v>-6.88E-2</c:v>
                </c:pt>
                <c:pt idx="22">
                  <c:v>-8.6999999999999994E-3</c:v>
                </c:pt>
                <c:pt idx="23">
                  <c:v>-3.7999999999999999E-2</c:v>
                </c:pt>
                <c:pt idx="24">
                  <c:v>-2.0799999999999999E-2</c:v>
                </c:pt>
                <c:pt idx="25">
                  <c:v>8.6999999999999994E-3</c:v>
                </c:pt>
                <c:pt idx="26">
                  <c:v>5.1000000000000004E-3</c:v>
                </c:pt>
                <c:pt idx="27">
                  <c:v>1.7500000000000002E-2</c:v>
                </c:pt>
                <c:pt idx="28">
                  <c:v>2.9700000000000001E-2</c:v>
                </c:pt>
                <c:pt idx="29">
                  <c:v>5.4600000000000003E-2</c:v>
                </c:pt>
                <c:pt idx="30">
                  <c:v>4.9500000000000002E-2</c:v>
                </c:pt>
                <c:pt idx="31">
                  <c:v>5.0700000000000002E-2</c:v>
                </c:pt>
                <c:pt idx="32">
                  <c:v>4.5499999999999999E-2</c:v>
                </c:pt>
                <c:pt idx="33">
                  <c:v>8.8099999999999998E-2</c:v>
                </c:pt>
                <c:pt idx="34">
                  <c:v>2.5499999999999998E-2</c:v>
                </c:pt>
                <c:pt idx="35">
                  <c:v>7.9000000000000001E-2</c:v>
                </c:pt>
                <c:pt idx="36">
                  <c:v>9.4899999999999998E-2</c:v>
                </c:pt>
                <c:pt idx="37">
                  <c:v>6.4799999999999996E-2</c:v>
                </c:pt>
                <c:pt idx="38">
                  <c:v>0.111</c:v>
                </c:pt>
                <c:pt idx="39">
                  <c:v>0.10440000000000001</c:v>
                </c:pt>
                <c:pt idx="40">
                  <c:v>8.77E-2</c:v>
                </c:pt>
                <c:pt idx="41">
                  <c:v>0.12759999999999999</c:v>
                </c:pt>
                <c:pt idx="42">
                  <c:v>0.1014</c:v>
                </c:pt>
                <c:pt idx="43">
                  <c:v>0.15679999999999999</c:v>
                </c:pt>
                <c:pt idx="44">
                  <c:v>8.5699999999999998E-2</c:v>
                </c:pt>
                <c:pt idx="45">
                  <c:v>0.1012</c:v>
                </c:pt>
                <c:pt idx="46">
                  <c:v>6.9199999999999998E-2</c:v>
                </c:pt>
                <c:pt idx="47">
                  <c:v>0.1409</c:v>
                </c:pt>
                <c:pt idx="48">
                  <c:v>8.9899999999999994E-2</c:v>
                </c:pt>
                <c:pt idx="49">
                  <c:v>7.0499999999999993E-2</c:v>
                </c:pt>
                <c:pt idx="50">
                  <c:v>7.3099999999999998E-2</c:v>
                </c:pt>
                <c:pt idx="51">
                  <c:v>6.6799999999999998E-2</c:v>
                </c:pt>
                <c:pt idx="52">
                  <c:v>8.0100000000000005E-2</c:v>
                </c:pt>
                <c:pt idx="53">
                  <c:v>0.14419999999999999</c:v>
                </c:pt>
                <c:pt idx="54">
                  <c:v>5.2299999999999999E-2</c:v>
                </c:pt>
                <c:pt idx="55">
                  <c:v>6.3399999999999998E-2</c:v>
                </c:pt>
                <c:pt idx="56">
                  <c:v>0.1129</c:v>
                </c:pt>
                <c:pt idx="57">
                  <c:v>4.99E-2</c:v>
                </c:pt>
                <c:pt idx="58">
                  <c:v>5.3900000000000003E-2</c:v>
                </c:pt>
                <c:pt idx="59">
                  <c:v>7.0999999999999994E-2</c:v>
                </c:pt>
                <c:pt idx="60">
                  <c:v>6.6400000000000001E-2</c:v>
                </c:pt>
                <c:pt idx="61">
                  <c:v>6.7000000000000004E-2</c:v>
                </c:pt>
                <c:pt idx="62">
                  <c:v>4.4200000000000003E-2</c:v>
                </c:pt>
                <c:pt idx="63">
                  <c:v>8.4699999999999998E-2</c:v>
                </c:pt>
                <c:pt idx="64">
                  <c:v>7.3499999999999996E-2</c:v>
                </c:pt>
                <c:pt idx="65">
                  <c:v>3.6900000000000002E-2</c:v>
                </c:pt>
                <c:pt idx="66">
                  <c:v>8.3900000000000002E-2</c:v>
                </c:pt>
                <c:pt idx="67">
                  <c:v>4.2599999999999999E-2</c:v>
                </c:pt>
                <c:pt idx="68">
                  <c:v>0.10639999999999999</c:v>
                </c:pt>
                <c:pt idx="69">
                  <c:v>5.3100000000000001E-2</c:v>
                </c:pt>
                <c:pt idx="70">
                  <c:v>1.6799999999999999E-2</c:v>
                </c:pt>
                <c:pt idx="71">
                  <c:v>4.8000000000000001E-2</c:v>
                </c:pt>
                <c:pt idx="72">
                  <c:v>6.9000000000000006E-2</c:v>
                </c:pt>
                <c:pt idx="73">
                  <c:v>8.6900000000000005E-2</c:v>
                </c:pt>
                <c:pt idx="74">
                  <c:v>4.9099999999999998E-2</c:v>
                </c:pt>
                <c:pt idx="75">
                  <c:v>2.0199999999999999E-2</c:v>
                </c:pt>
                <c:pt idx="76">
                  <c:v>6.5000000000000002E-2</c:v>
                </c:pt>
                <c:pt idx="77">
                  <c:v>8.7800000000000003E-2</c:v>
                </c:pt>
                <c:pt idx="78">
                  <c:v>0.05</c:v>
                </c:pt>
                <c:pt idx="79">
                  <c:v>4.2999999999999997E-2</c:v>
                </c:pt>
                <c:pt idx="80">
                  <c:v>6.9900000000000004E-2</c:v>
                </c:pt>
                <c:pt idx="81">
                  <c:v>5.8599999999999999E-2</c:v>
                </c:pt>
                <c:pt idx="82">
                  <c:v>3.49E-2</c:v>
                </c:pt>
                <c:pt idx="83">
                  <c:v>5.9200000000000003E-2</c:v>
                </c:pt>
                <c:pt idx="84">
                  <c:v>5.8999999999999997E-2</c:v>
                </c:pt>
                <c:pt idx="85">
                  <c:v>5.6300000000000003E-2</c:v>
                </c:pt>
                <c:pt idx="86">
                  <c:v>1.61E-2</c:v>
                </c:pt>
                <c:pt idx="87">
                  <c:v>8.6E-3</c:v>
                </c:pt>
                <c:pt idx="88">
                  <c:v>1.2999999999999999E-3</c:v>
                </c:pt>
                <c:pt idx="89">
                  <c:v>1.5800000000000002E-2</c:v>
                </c:pt>
                <c:pt idx="90">
                  <c:v>1.9300000000000001E-2</c:v>
                </c:pt>
                <c:pt idx="91">
                  <c:v>4.9799999999999997E-2</c:v>
                </c:pt>
                <c:pt idx="92">
                  <c:v>9.7999999999999997E-3</c:v>
                </c:pt>
                <c:pt idx="93">
                  <c:v>-1.1000000000000001E-3</c:v>
                </c:pt>
                <c:pt idx="94">
                  <c:v>-1.3599999999999999E-2</c:v>
                </c:pt>
                <c:pt idx="95">
                  <c:v>-2.1100000000000001E-2</c:v>
                </c:pt>
                <c:pt idx="96">
                  <c:v>-1.2E-2</c:v>
                </c:pt>
                <c:pt idx="97">
                  <c:v>-4.65E-2</c:v>
                </c:pt>
                <c:pt idx="98">
                  <c:v>-4.9399999999999999E-2</c:v>
                </c:pt>
                <c:pt idx="99">
                  <c:v>-2.5600000000000001E-2</c:v>
                </c:pt>
                <c:pt idx="100">
                  <c:v>-3.1699999999999999E-2</c:v>
                </c:pt>
                <c:pt idx="101">
                  <c:v>-2.5399999999999999E-2</c:v>
                </c:pt>
                <c:pt idx="102">
                  <c:v>-3.9699999999999999E-2</c:v>
                </c:pt>
                <c:pt idx="103">
                  <c:v>-6.6100000000000006E-2</c:v>
                </c:pt>
                <c:pt idx="104">
                  <c:v>-8.6599999999999996E-2</c:v>
                </c:pt>
                <c:pt idx="105">
                  <c:v>-4.7E-2</c:v>
                </c:pt>
                <c:pt idx="106">
                  <c:v>-0.09</c:v>
                </c:pt>
                <c:pt idx="107">
                  <c:v>-9.6000000000000002E-2</c:v>
                </c:pt>
                <c:pt idx="108">
                  <c:v>-0.1051</c:v>
                </c:pt>
                <c:pt idx="109">
                  <c:v>-6.6799999999999998E-2</c:v>
                </c:pt>
                <c:pt idx="110">
                  <c:v>-4.7899999999999998E-2</c:v>
                </c:pt>
                <c:pt idx="111">
                  <c:v>-0.1114</c:v>
                </c:pt>
                <c:pt idx="112">
                  <c:v>-9.3100000000000002E-2</c:v>
                </c:pt>
                <c:pt idx="113">
                  <c:v>-6.8099999999999994E-2</c:v>
                </c:pt>
                <c:pt idx="114">
                  <c:v>-6.5000000000000002E-2</c:v>
                </c:pt>
                <c:pt idx="115">
                  <c:v>-9.4200000000000006E-2</c:v>
                </c:pt>
                <c:pt idx="116">
                  <c:v>-0.13600000000000001</c:v>
                </c:pt>
                <c:pt idx="117">
                  <c:v>-0.13270000000000001</c:v>
                </c:pt>
                <c:pt idx="118">
                  <c:v>-8.2699999999999996E-2</c:v>
                </c:pt>
                <c:pt idx="119">
                  <c:v>-0.1198</c:v>
                </c:pt>
                <c:pt idx="120">
                  <c:v>-5.6800000000000003E-2</c:v>
                </c:pt>
                <c:pt idx="121">
                  <c:v>-0.12770000000000001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-0.2031</c:v>
                </c:pt>
                <c:pt idx="2">
                  <c:v>-0.2132</c:v>
                </c:pt>
                <c:pt idx="3">
                  <c:v>-0.24979999999999999</c:v>
                </c:pt>
                <c:pt idx="4">
                  <c:v>-0.28870000000000001</c:v>
                </c:pt>
                <c:pt idx="5">
                  <c:v>-0.27110000000000001</c:v>
                </c:pt>
                <c:pt idx="6">
                  <c:v>-0.27360000000000001</c:v>
                </c:pt>
                <c:pt idx="7">
                  <c:v>-0.3009</c:v>
                </c:pt>
                <c:pt idx="8">
                  <c:v>-0.28000000000000003</c:v>
                </c:pt>
                <c:pt idx="9">
                  <c:v>-0.28320000000000001</c:v>
                </c:pt>
                <c:pt idx="10">
                  <c:v>-0.31219999999999998</c:v>
                </c:pt>
                <c:pt idx="11">
                  <c:v>-0.28050000000000003</c:v>
                </c:pt>
                <c:pt idx="12">
                  <c:v>-0.27929999999999999</c:v>
                </c:pt>
                <c:pt idx="13">
                  <c:v>-0.28389999999999999</c:v>
                </c:pt>
                <c:pt idx="14">
                  <c:v>-0.30249999999999999</c:v>
                </c:pt>
                <c:pt idx="15">
                  <c:v>-0.28810000000000002</c:v>
                </c:pt>
                <c:pt idx="16">
                  <c:v>-0.31259999999999999</c:v>
                </c:pt>
                <c:pt idx="17">
                  <c:v>-0.29759999999999998</c:v>
                </c:pt>
                <c:pt idx="18">
                  <c:v>-0.3075</c:v>
                </c:pt>
                <c:pt idx="19">
                  <c:v>-0.30280000000000001</c:v>
                </c:pt>
                <c:pt idx="20">
                  <c:v>-0.31109999999999999</c:v>
                </c:pt>
                <c:pt idx="21">
                  <c:v>-0.29139999999999999</c:v>
                </c:pt>
                <c:pt idx="22">
                  <c:v>-0.31030000000000002</c:v>
                </c:pt>
                <c:pt idx="23">
                  <c:v>-0.3054</c:v>
                </c:pt>
                <c:pt idx="24">
                  <c:v>-0.30880000000000002</c:v>
                </c:pt>
                <c:pt idx="25">
                  <c:v>-0.28539999999999999</c:v>
                </c:pt>
                <c:pt idx="26">
                  <c:v>-0.313</c:v>
                </c:pt>
                <c:pt idx="27">
                  <c:v>-0.32769999999999999</c:v>
                </c:pt>
                <c:pt idx="28">
                  <c:v>-0.31830000000000003</c:v>
                </c:pt>
                <c:pt idx="29">
                  <c:v>-0.318</c:v>
                </c:pt>
                <c:pt idx="30">
                  <c:v>-0.33429999999999999</c:v>
                </c:pt>
                <c:pt idx="31">
                  <c:v>-0.32279999999999998</c:v>
                </c:pt>
                <c:pt idx="32">
                  <c:v>-0.32390000000000002</c:v>
                </c:pt>
                <c:pt idx="33">
                  <c:v>-0.31940000000000002</c:v>
                </c:pt>
                <c:pt idx="34">
                  <c:v>-0.32419999999999999</c:v>
                </c:pt>
                <c:pt idx="35">
                  <c:v>-0.31559999999999999</c:v>
                </c:pt>
                <c:pt idx="36">
                  <c:v>-0.31890000000000002</c:v>
                </c:pt>
                <c:pt idx="37">
                  <c:v>-0.34100000000000003</c:v>
                </c:pt>
                <c:pt idx="38">
                  <c:v>-0.33360000000000001</c:v>
                </c:pt>
                <c:pt idx="39">
                  <c:v>-0.32819999999999999</c:v>
                </c:pt>
                <c:pt idx="40">
                  <c:v>-0.31159999999999999</c:v>
                </c:pt>
                <c:pt idx="41">
                  <c:v>-0.2974</c:v>
                </c:pt>
                <c:pt idx="42">
                  <c:v>-0.28999999999999998</c:v>
                </c:pt>
                <c:pt idx="43">
                  <c:v>-0.2969</c:v>
                </c:pt>
                <c:pt idx="44">
                  <c:v>-0.30149999999999999</c:v>
                </c:pt>
                <c:pt idx="45">
                  <c:v>-0.30769999999999997</c:v>
                </c:pt>
                <c:pt idx="46">
                  <c:v>-0.3049</c:v>
                </c:pt>
                <c:pt idx="47">
                  <c:v>-0.32229999999999998</c:v>
                </c:pt>
                <c:pt idx="48">
                  <c:v>-0.316</c:v>
                </c:pt>
                <c:pt idx="49">
                  <c:v>-0.3075</c:v>
                </c:pt>
                <c:pt idx="50">
                  <c:v>-0.31659999999999999</c:v>
                </c:pt>
                <c:pt idx="51">
                  <c:v>-0.31909999999999999</c:v>
                </c:pt>
                <c:pt idx="52">
                  <c:v>-0.32069999999999999</c:v>
                </c:pt>
                <c:pt idx="53">
                  <c:v>-0.32340000000000002</c:v>
                </c:pt>
                <c:pt idx="54">
                  <c:v>-0.3155</c:v>
                </c:pt>
                <c:pt idx="55">
                  <c:v>-0.32040000000000002</c:v>
                </c:pt>
                <c:pt idx="56">
                  <c:v>-0.31259999999999999</c:v>
                </c:pt>
                <c:pt idx="57">
                  <c:v>-0.33129999999999998</c:v>
                </c:pt>
                <c:pt idx="58">
                  <c:v>-0.32950000000000002</c:v>
                </c:pt>
                <c:pt idx="59">
                  <c:v>-0.31469999999999998</c:v>
                </c:pt>
                <c:pt idx="60">
                  <c:v>-0.32169999999999999</c:v>
                </c:pt>
                <c:pt idx="61">
                  <c:v>-0.32619999999999999</c:v>
                </c:pt>
                <c:pt idx="62">
                  <c:v>-0.31159999999999999</c:v>
                </c:pt>
                <c:pt idx="63">
                  <c:v>-0.34350000000000003</c:v>
                </c:pt>
                <c:pt idx="64">
                  <c:v>-0.32129999999999997</c:v>
                </c:pt>
                <c:pt idx="65">
                  <c:v>-0.33100000000000002</c:v>
                </c:pt>
                <c:pt idx="66">
                  <c:v>-0.31950000000000001</c:v>
                </c:pt>
                <c:pt idx="67">
                  <c:v>-0.31950000000000001</c:v>
                </c:pt>
                <c:pt idx="68">
                  <c:v>-0.33789999999999998</c:v>
                </c:pt>
                <c:pt idx="69">
                  <c:v>-0.3281</c:v>
                </c:pt>
                <c:pt idx="70">
                  <c:v>-0.3231</c:v>
                </c:pt>
                <c:pt idx="71">
                  <c:v>-0.32919999999999999</c:v>
                </c:pt>
                <c:pt idx="72">
                  <c:v>-0.32429999999999998</c:v>
                </c:pt>
                <c:pt idx="73">
                  <c:v>-0.3322</c:v>
                </c:pt>
                <c:pt idx="74">
                  <c:v>-0.3377</c:v>
                </c:pt>
                <c:pt idx="75">
                  <c:v>-0.33260000000000001</c:v>
                </c:pt>
                <c:pt idx="76">
                  <c:v>-0.32429999999999998</c:v>
                </c:pt>
                <c:pt idx="77">
                  <c:v>-0.3362</c:v>
                </c:pt>
                <c:pt idx="78">
                  <c:v>-0.317</c:v>
                </c:pt>
                <c:pt idx="79">
                  <c:v>-0.31480000000000002</c:v>
                </c:pt>
                <c:pt idx="80">
                  <c:v>-0.30009999999999998</c:v>
                </c:pt>
                <c:pt idx="81">
                  <c:v>-0.33139999999999997</c:v>
                </c:pt>
                <c:pt idx="82">
                  <c:v>-0.313</c:v>
                </c:pt>
                <c:pt idx="83">
                  <c:v>-0.31630000000000003</c:v>
                </c:pt>
                <c:pt idx="84">
                  <c:v>-0.29499999999999998</c:v>
                </c:pt>
                <c:pt idx="85">
                  <c:v>-0.31540000000000001</c:v>
                </c:pt>
                <c:pt idx="86">
                  <c:v>-0.31309999999999999</c:v>
                </c:pt>
                <c:pt idx="87">
                  <c:v>-0.3115</c:v>
                </c:pt>
                <c:pt idx="88">
                  <c:v>-0.3306</c:v>
                </c:pt>
                <c:pt idx="89">
                  <c:v>-0.32869999999999999</c:v>
                </c:pt>
                <c:pt idx="90">
                  <c:v>-0.32840000000000003</c:v>
                </c:pt>
                <c:pt idx="91">
                  <c:v>-0.33739999999999998</c:v>
                </c:pt>
                <c:pt idx="92">
                  <c:v>-0.313</c:v>
                </c:pt>
                <c:pt idx="93">
                  <c:v>-0.32590000000000002</c:v>
                </c:pt>
                <c:pt idx="94">
                  <c:v>-0.34</c:v>
                </c:pt>
                <c:pt idx="95">
                  <c:v>-0.31850000000000001</c:v>
                </c:pt>
                <c:pt idx="96">
                  <c:v>-0.30880000000000002</c:v>
                </c:pt>
                <c:pt idx="97">
                  <c:v>-0.31440000000000001</c:v>
                </c:pt>
                <c:pt idx="98">
                  <c:v>-0.3054</c:v>
                </c:pt>
                <c:pt idx="99">
                  <c:v>-0.32700000000000001</c:v>
                </c:pt>
                <c:pt idx="100">
                  <c:v>-0.32779999999999998</c:v>
                </c:pt>
                <c:pt idx="101">
                  <c:v>-0.314</c:v>
                </c:pt>
                <c:pt idx="102">
                  <c:v>-0.31340000000000001</c:v>
                </c:pt>
                <c:pt idx="103">
                  <c:v>-0.32269999999999999</c:v>
                </c:pt>
                <c:pt idx="104">
                  <c:v>-0.29949999999999999</c:v>
                </c:pt>
                <c:pt idx="105">
                  <c:v>-0.32679999999999998</c:v>
                </c:pt>
                <c:pt idx="106">
                  <c:v>-0.30790000000000001</c:v>
                </c:pt>
                <c:pt idx="107">
                  <c:v>-0.29880000000000001</c:v>
                </c:pt>
                <c:pt idx="108">
                  <c:v>-0.31040000000000001</c:v>
                </c:pt>
                <c:pt idx="109">
                  <c:v>-0.30059999999999998</c:v>
                </c:pt>
                <c:pt idx="110">
                  <c:v>-0.29570000000000002</c:v>
                </c:pt>
                <c:pt idx="111">
                  <c:v>-0.31369999999999998</c:v>
                </c:pt>
                <c:pt idx="112">
                  <c:v>-0.29970000000000002</c:v>
                </c:pt>
                <c:pt idx="113">
                  <c:v>-0.28749999999999998</c:v>
                </c:pt>
                <c:pt idx="114">
                  <c:v>-0.30070000000000002</c:v>
                </c:pt>
                <c:pt idx="115">
                  <c:v>-0.28339999999999999</c:v>
                </c:pt>
                <c:pt idx="116">
                  <c:v>-0.28620000000000001</c:v>
                </c:pt>
                <c:pt idx="117">
                  <c:v>-0.2787</c:v>
                </c:pt>
                <c:pt idx="118">
                  <c:v>-0.2712</c:v>
                </c:pt>
                <c:pt idx="119">
                  <c:v>-0.2329</c:v>
                </c:pt>
                <c:pt idx="120">
                  <c:v>-0.22509999999999999</c:v>
                </c:pt>
                <c:pt idx="121">
                  <c:v>-0.2084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-0.22939999999999999</c:v>
                </c:pt>
                <c:pt idx="2">
                  <c:v>-0.22589999999999999</c:v>
                </c:pt>
                <c:pt idx="3">
                  <c:v>-0.24859999999999999</c:v>
                </c:pt>
                <c:pt idx="4">
                  <c:v>-0.28710000000000002</c:v>
                </c:pt>
                <c:pt idx="5">
                  <c:v>-0.26719999999999999</c:v>
                </c:pt>
                <c:pt idx="6">
                  <c:v>-0.26340000000000002</c:v>
                </c:pt>
                <c:pt idx="7">
                  <c:v>-0.2878</c:v>
                </c:pt>
                <c:pt idx="8">
                  <c:v>-0.2631</c:v>
                </c:pt>
                <c:pt idx="9">
                  <c:v>-0.2727</c:v>
                </c:pt>
                <c:pt idx="10">
                  <c:v>-0.30549999999999999</c:v>
                </c:pt>
                <c:pt idx="11">
                  <c:v>-0.27450000000000002</c:v>
                </c:pt>
                <c:pt idx="12">
                  <c:v>-0.27360000000000001</c:v>
                </c:pt>
                <c:pt idx="13">
                  <c:v>-0.28270000000000001</c:v>
                </c:pt>
                <c:pt idx="14">
                  <c:v>-0.30149999999999999</c:v>
                </c:pt>
                <c:pt idx="15">
                  <c:v>-0.28189999999999998</c:v>
                </c:pt>
                <c:pt idx="16">
                  <c:v>-0.3034</c:v>
                </c:pt>
                <c:pt idx="17">
                  <c:v>-0.29089999999999999</c:v>
                </c:pt>
                <c:pt idx="18">
                  <c:v>-0.29509999999999997</c:v>
                </c:pt>
                <c:pt idx="19">
                  <c:v>-0.28870000000000001</c:v>
                </c:pt>
                <c:pt idx="20">
                  <c:v>-0.29110000000000003</c:v>
                </c:pt>
                <c:pt idx="21">
                  <c:v>-0.28249999999999997</c:v>
                </c:pt>
                <c:pt idx="22">
                  <c:v>-0.312</c:v>
                </c:pt>
                <c:pt idx="23">
                  <c:v>-0.30409999999999998</c:v>
                </c:pt>
                <c:pt idx="24">
                  <c:v>-0.3085</c:v>
                </c:pt>
                <c:pt idx="25">
                  <c:v>-0.27850000000000003</c:v>
                </c:pt>
                <c:pt idx="26">
                  <c:v>-0.3</c:v>
                </c:pt>
                <c:pt idx="27">
                  <c:v>-0.311</c:v>
                </c:pt>
                <c:pt idx="28">
                  <c:v>-0.30080000000000001</c:v>
                </c:pt>
                <c:pt idx="29">
                  <c:v>-0.2984</c:v>
                </c:pt>
                <c:pt idx="30">
                  <c:v>-0.32269999999999999</c:v>
                </c:pt>
                <c:pt idx="31">
                  <c:v>-0.31559999999999999</c:v>
                </c:pt>
                <c:pt idx="32">
                  <c:v>-0.3115</c:v>
                </c:pt>
                <c:pt idx="33">
                  <c:v>-0.30669999999999997</c:v>
                </c:pt>
                <c:pt idx="34">
                  <c:v>-0.31640000000000001</c:v>
                </c:pt>
                <c:pt idx="35">
                  <c:v>-0.31059999999999999</c:v>
                </c:pt>
                <c:pt idx="36">
                  <c:v>-0.31419999999999998</c:v>
                </c:pt>
                <c:pt idx="37">
                  <c:v>-0.33960000000000001</c:v>
                </c:pt>
                <c:pt idx="38">
                  <c:v>-0.33350000000000002</c:v>
                </c:pt>
                <c:pt idx="39">
                  <c:v>-0.32269999999999999</c:v>
                </c:pt>
                <c:pt idx="40">
                  <c:v>-0.31490000000000001</c:v>
                </c:pt>
                <c:pt idx="41">
                  <c:v>-0.28139999999999998</c:v>
                </c:pt>
                <c:pt idx="42">
                  <c:v>-0.28349999999999997</c:v>
                </c:pt>
                <c:pt idx="43">
                  <c:v>-0.28420000000000001</c:v>
                </c:pt>
                <c:pt idx="44">
                  <c:v>-0.29570000000000002</c:v>
                </c:pt>
                <c:pt idx="45">
                  <c:v>-0.28639999999999999</c:v>
                </c:pt>
                <c:pt idx="46">
                  <c:v>-0.29010000000000002</c:v>
                </c:pt>
                <c:pt idx="47">
                  <c:v>-0.30270000000000002</c:v>
                </c:pt>
                <c:pt idx="48">
                  <c:v>-0.30480000000000002</c:v>
                </c:pt>
                <c:pt idx="49">
                  <c:v>-0.29480000000000001</c:v>
                </c:pt>
                <c:pt idx="50">
                  <c:v>-0.30299999999999999</c:v>
                </c:pt>
                <c:pt idx="51">
                  <c:v>-0.30070000000000002</c:v>
                </c:pt>
                <c:pt idx="52">
                  <c:v>-0.29899999999999999</c:v>
                </c:pt>
                <c:pt idx="53">
                  <c:v>-0.31</c:v>
                </c:pt>
                <c:pt idx="54">
                  <c:v>-0.29330000000000001</c:v>
                </c:pt>
                <c:pt idx="55">
                  <c:v>-0.30059999999999998</c:v>
                </c:pt>
                <c:pt idx="56">
                  <c:v>-0.29270000000000002</c:v>
                </c:pt>
                <c:pt idx="57">
                  <c:v>-0.31690000000000002</c:v>
                </c:pt>
                <c:pt idx="58">
                  <c:v>-0.31180000000000002</c:v>
                </c:pt>
                <c:pt idx="59">
                  <c:v>-0.29220000000000002</c:v>
                </c:pt>
                <c:pt idx="60">
                  <c:v>-0.3039</c:v>
                </c:pt>
                <c:pt idx="61">
                  <c:v>-0.30890000000000001</c:v>
                </c:pt>
                <c:pt idx="62">
                  <c:v>-0.29210000000000003</c:v>
                </c:pt>
                <c:pt idx="63">
                  <c:v>-0.32450000000000001</c:v>
                </c:pt>
                <c:pt idx="64">
                  <c:v>-0.30480000000000002</c:v>
                </c:pt>
                <c:pt idx="65">
                  <c:v>-0.3105</c:v>
                </c:pt>
                <c:pt idx="66">
                  <c:v>-0.30590000000000001</c:v>
                </c:pt>
                <c:pt idx="67">
                  <c:v>-0.31369999999999998</c:v>
                </c:pt>
                <c:pt idx="68">
                  <c:v>-0.31609999999999999</c:v>
                </c:pt>
                <c:pt idx="69">
                  <c:v>-0.30109999999999998</c:v>
                </c:pt>
                <c:pt idx="70">
                  <c:v>-0.31430000000000002</c:v>
                </c:pt>
                <c:pt idx="71">
                  <c:v>-0.31319999999999998</c:v>
                </c:pt>
                <c:pt idx="72">
                  <c:v>-0.32279999999999998</c:v>
                </c:pt>
                <c:pt idx="73">
                  <c:v>-0.31609999999999999</c:v>
                </c:pt>
                <c:pt idx="74">
                  <c:v>-0.3266</c:v>
                </c:pt>
                <c:pt idx="75">
                  <c:v>-0.32169999999999999</c:v>
                </c:pt>
                <c:pt idx="76">
                  <c:v>-0.31509999999999999</c:v>
                </c:pt>
                <c:pt idx="77">
                  <c:v>-0.32329999999999998</c:v>
                </c:pt>
                <c:pt idx="78">
                  <c:v>-0.30020000000000002</c:v>
                </c:pt>
                <c:pt idx="79">
                  <c:v>-0.28039999999999998</c:v>
                </c:pt>
                <c:pt idx="80">
                  <c:v>-0.2802</c:v>
                </c:pt>
                <c:pt idx="81">
                  <c:v>-0.32779999999999998</c:v>
                </c:pt>
                <c:pt idx="82">
                  <c:v>-0.31390000000000001</c:v>
                </c:pt>
                <c:pt idx="83">
                  <c:v>-0.31409999999999999</c:v>
                </c:pt>
                <c:pt idx="84">
                  <c:v>-0.29399999999999998</c:v>
                </c:pt>
                <c:pt idx="85">
                  <c:v>-0.30840000000000001</c:v>
                </c:pt>
                <c:pt idx="86">
                  <c:v>-0.3</c:v>
                </c:pt>
                <c:pt idx="87">
                  <c:v>-0.29780000000000001</c:v>
                </c:pt>
                <c:pt idx="88">
                  <c:v>-0.3125</c:v>
                </c:pt>
                <c:pt idx="89">
                  <c:v>-0.30890000000000001</c:v>
                </c:pt>
                <c:pt idx="90">
                  <c:v>-0.30869999999999997</c:v>
                </c:pt>
                <c:pt idx="91">
                  <c:v>-0.32219999999999999</c:v>
                </c:pt>
                <c:pt idx="92">
                  <c:v>-0.29260000000000003</c:v>
                </c:pt>
                <c:pt idx="93">
                  <c:v>-0.32269999999999999</c:v>
                </c:pt>
                <c:pt idx="94">
                  <c:v>-0.32769999999999999</c:v>
                </c:pt>
                <c:pt idx="95">
                  <c:v>-0.31780000000000003</c:v>
                </c:pt>
                <c:pt idx="96">
                  <c:v>-0.30649999999999999</c:v>
                </c:pt>
                <c:pt idx="97">
                  <c:v>-0.31</c:v>
                </c:pt>
                <c:pt idx="98">
                  <c:v>-0.30180000000000001</c:v>
                </c:pt>
                <c:pt idx="99">
                  <c:v>-0.31409999999999999</c:v>
                </c:pt>
                <c:pt idx="100">
                  <c:v>-0.31909999999999999</c:v>
                </c:pt>
                <c:pt idx="101">
                  <c:v>-0.29909999999999998</c:v>
                </c:pt>
                <c:pt idx="102">
                  <c:v>-0.31340000000000001</c:v>
                </c:pt>
                <c:pt idx="103">
                  <c:v>-0.31719999999999998</c:v>
                </c:pt>
                <c:pt idx="104">
                  <c:v>-0.28899999999999998</c:v>
                </c:pt>
                <c:pt idx="105">
                  <c:v>-0.31019999999999998</c:v>
                </c:pt>
                <c:pt idx="106">
                  <c:v>-0.30249999999999999</c:v>
                </c:pt>
                <c:pt idx="107">
                  <c:v>-0.28470000000000001</c:v>
                </c:pt>
                <c:pt idx="108">
                  <c:v>-0.29849999999999999</c:v>
                </c:pt>
                <c:pt idx="109">
                  <c:v>-0.29189999999999999</c:v>
                </c:pt>
                <c:pt idx="110">
                  <c:v>-0.28289999999999998</c:v>
                </c:pt>
                <c:pt idx="111">
                  <c:v>-0.29430000000000001</c:v>
                </c:pt>
                <c:pt idx="112">
                  <c:v>-0.28910000000000002</c:v>
                </c:pt>
                <c:pt idx="113">
                  <c:v>-0.27439999999999998</c:v>
                </c:pt>
                <c:pt idx="114">
                  <c:v>-0.28760000000000002</c:v>
                </c:pt>
                <c:pt idx="115">
                  <c:v>-0.26960000000000001</c:v>
                </c:pt>
                <c:pt idx="116">
                  <c:v>-0.27510000000000001</c:v>
                </c:pt>
                <c:pt idx="117">
                  <c:v>-0.27139999999999997</c:v>
                </c:pt>
                <c:pt idx="118">
                  <c:v>-0.2555</c:v>
                </c:pt>
                <c:pt idx="119">
                  <c:v>-0.19470000000000001</c:v>
                </c:pt>
                <c:pt idx="120">
                  <c:v>-0.19500000000000001</c:v>
                </c:pt>
                <c:pt idx="121">
                  <c:v>-0.2029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- Nominal 28.00mm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-6.7799999999998306E-2</c:v>
                </c:pt>
                <c:pt idx="1">
                  <c:v>5.9999999999860165E-4</c:v>
                </c:pt>
                <c:pt idx="2">
                  <c:v>1.4099999999999113E-2</c:v>
                </c:pt>
                <c:pt idx="3">
                  <c:v>9.5499999999901775E-3</c:v>
                </c:pt>
                <c:pt idx="4">
                  <c:v>1.0250000000013415E-2</c:v>
                </c:pt>
                <c:pt idx="5">
                  <c:v>1.4049999999997453E-2</c:v>
                </c:pt>
                <c:pt idx="6">
                  <c:v>2.3699999999990951E-2</c:v>
                </c:pt>
                <c:pt idx="7">
                  <c:v>2.5149999999996453E-2</c:v>
                </c:pt>
                <c:pt idx="8">
                  <c:v>9.2999999999676675E-3</c:v>
                </c:pt>
                <c:pt idx="9">
                  <c:v>2.6999999999986812E-2</c:v>
                </c:pt>
                <c:pt idx="10">
                  <c:v>1.1549999999999727E-2</c:v>
                </c:pt>
                <c:pt idx="11">
                  <c:v>2.1299999999996544E-2</c:v>
                </c:pt>
                <c:pt idx="12">
                  <c:v>2.0300000000020191E-2</c:v>
                </c:pt>
                <c:pt idx="13">
                  <c:v>3.1449999999949796E-2</c:v>
                </c:pt>
                <c:pt idx="14">
                  <c:v>3.5549999999943793E-2</c:v>
                </c:pt>
                <c:pt idx="15">
                  <c:v>3.6949999999990268E-2</c:v>
                </c:pt>
                <c:pt idx="16">
                  <c:v>4.1099999999971715E-2</c:v>
                </c:pt>
                <c:pt idx="17">
                  <c:v>4.1400000000010095E-2</c:v>
                </c:pt>
                <c:pt idx="18">
                  <c:v>3.9150000000063301E-2</c:v>
                </c:pt>
                <c:pt idx="19">
                  <c:v>4.3400000000019645E-2</c:v>
                </c:pt>
                <c:pt idx="20">
                  <c:v>3.5849999999982174E-2</c:v>
                </c:pt>
                <c:pt idx="21">
                  <c:v>3.1550000000038381E-2</c:v>
                </c:pt>
                <c:pt idx="22">
                  <c:v>3.3250000000066393E-2</c:v>
                </c:pt>
                <c:pt idx="23">
                  <c:v>2.4499999999989086E-2</c:v>
                </c:pt>
                <c:pt idx="24">
                  <c:v>3.6700000000109867E-2</c:v>
                </c:pt>
                <c:pt idx="25">
                  <c:v>3.7199999999984357E-2</c:v>
                </c:pt>
                <c:pt idx="26">
                  <c:v>4.0300000000002001E-2</c:v>
                </c:pt>
                <c:pt idx="27">
                  <c:v>5.290000000013606E-2</c:v>
                </c:pt>
                <c:pt idx="28">
                  <c:v>5.6750000000079126E-2</c:v>
                </c:pt>
                <c:pt idx="29">
                  <c:v>4.7050000000126602E-2</c:v>
                </c:pt>
                <c:pt idx="30">
                  <c:v>5.190000000004602E-2</c:v>
                </c:pt>
                <c:pt idx="31">
                  <c:v>5.7000000000016371E-2</c:v>
                </c:pt>
                <c:pt idx="32">
                  <c:v>5.8250000000043656E-2</c:v>
                </c:pt>
                <c:pt idx="33">
                  <c:v>5.3600000000074033E-2</c:v>
                </c:pt>
                <c:pt idx="34">
                  <c:v>6.1050000000136606E-2</c:v>
                </c:pt>
                <c:pt idx="35">
                  <c:v>5.805000000009386E-2</c:v>
                </c:pt>
                <c:pt idx="36">
                  <c:v>5.0499999999829015E-2</c:v>
                </c:pt>
                <c:pt idx="37">
                  <c:v>2.9199999999946158E-2</c:v>
                </c:pt>
                <c:pt idx="38">
                  <c:v>2.1749999999883585E-2</c:v>
                </c:pt>
                <c:pt idx="39">
                  <c:v>2.5349999999889405E-2</c:v>
                </c:pt>
                <c:pt idx="40">
                  <c:v>2.1850000000085856E-2</c:v>
                </c:pt>
                <c:pt idx="41">
                  <c:v>7.6999999998861313E-3</c:v>
                </c:pt>
                <c:pt idx="42">
                  <c:v>1.319999999986976E-2</c:v>
                </c:pt>
                <c:pt idx="43">
                  <c:v>1.5100000000074942E-2</c:v>
                </c:pt>
                <c:pt idx="44">
                  <c:v>1.0749999999916326E-2</c:v>
                </c:pt>
                <c:pt idx="45">
                  <c:v>1.834999999982756E-2</c:v>
                </c:pt>
                <c:pt idx="46">
                  <c:v>1.0350000000016735E-2</c:v>
                </c:pt>
                <c:pt idx="47">
                  <c:v>6.3999999997577106E-3</c:v>
                </c:pt>
                <c:pt idx="48">
                  <c:v>1.2049999999817373E-2</c:v>
                </c:pt>
                <c:pt idx="49">
                  <c:v>1.584999999977299E-2</c:v>
                </c:pt>
                <c:pt idx="50">
                  <c:v>2.2149999999783176E-2</c:v>
                </c:pt>
                <c:pt idx="51">
                  <c:v>2.2950000000037107E-2</c:v>
                </c:pt>
                <c:pt idx="52">
                  <c:v>2.5349999999889405E-2</c:v>
                </c:pt>
                <c:pt idx="53">
                  <c:v>1.9899999999779538E-2</c:v>
                </c:pt>
                <c:pt idx="54">
                  <c:v>2.3400000000037835E-2</c:v>
                </c:pt>
                <c:pt idx="55">
                  <c:v>2.1899999999732245E-2</c:v>
                </c:pt>
                <c:pt idx="56">
                  <c:v>2.1150000000034197E-2</c:v>
                </c:pt>
                <c:pt idx="57">
                  <c:v>3.0199999999922511E-2</c:v>
                </c:pt>
                <c:pt idx="58">
                  <c:v>3.2899999999926877E-2</c:v>
                </c:pt>
                <c:pt idx="59">
                  <c:v>3.7699999999858846E-2</c:v>
                </c:pt>
                <c:pt idx="60">
                  <c:v>3.7949999999909778E-2</c:v>
                </c:pt>
                <c:pt idx="61">
                  <c:v>3.5799999999881038E-2</c:v>
                </c:pt>
                <c:pt idx="62">
                  <c:v>4.9649999999928696E-2</c:v>
                </c:pt>
                <c:pt idx="63">
                  <c:v>4.1400000000066939E-2</c:v>
                </c:pt>
                <c:pt idx="64">
                  <c:v>3.8450000000011642E-2</c:v>
                </c:pt>
                <c:pt idx="65">
                  <c:v>3.7399999999934153E-2</c:v>
                </c:pt>
                <c:pt idx="66">
                  <c:v>3.2049999999799184E-2</c:v>
                </c:pt>
                <c:pt idx="67">
                  <c:v>3.7399999999934153E-2</c:v>
                </c:pt>
                <c:pt idx="68">
                  <c:v>5.4749999999785359E-2</c:v>
                </c:pt>
                <c:pt idx="69">
                  <c:v>4.479999999989559E-2</c:v>
                </c:pt>
                <c:pt idx="70">
                  <c:v>4.5249999999896318E-2</c:v>
                </c:pt>
                <c:pt idx="71">
                  <c:v>3.9449999999987995E-2</c:v>
                </c:pt>
                <c:pt idx="72">
                  <c:v>4.8800000000028376E-2</c:v>
                </c:pt>
                <c:pt idx="73">
                  <c:v>5.2099999999882129E-2</c:v>
                </c:pt>
                <c:pt idx="74">
                  <c:v>4.3899999999666761E-2</c:v>
                </c:pt>
                <c:pt idx="75">
                  <c:v>5.0400000000081491E-2</c:v>
                </c:pt>
                <c:pt idx="76">
                  <c:v>3.4349999999903957E-2</c:v>
                </c:pt>
                <c:pt idx="77">
                  <c:v>3.4749999999803549E-2</c:v>
                </c:pt>
                <c:pt idx="78">
                  <c:v>5.1849999999831198E-2</c:v>
                </c:pt>
                <c:pt idx="79">
                  <c:v>4.8049999999875581E-2</c:v>
                </c:pt>
                <c:pt idx="80">
                  <c:v>4.7649999999975989E-2</c:v>
                </c:pt>
                <c:pt idx="81">
                  <c:v>4.4849999999769352E-2</c:v>
                </c:pt>
                <c:pt idx="82">
                  <c:v>4.0950000000066211E-2</c:v>
                </c:pt>
                <c:pt idx="83">
                  <c:v>3.4249999999701686E-2</c:v>
                </c:pt>
                <c:pt idx="84">
                  <c:v>4.4149999999717693E-2</c:v>
                </c:pt>
                <c:pt idx="85">
                  <c:v>4.1999999999916326E-2</c:v>
                </c:pt>
                <c:pt idx="86">
                  <c:v>3.8800000000264845E-2</c:v>
                </c:pt>
                <c:pt idx="87">
                  <c:v>2.1200000000135333E-2</c:v>
                </c:pt>
                <c:pt idx="88">
                  <c:v>3.2150000000001455E-2</c:v>
                </c:pt>
                <c:pt idx="89">
                  <c:v>3.7599999999656575E-2</c:v>
                </c:pt>
                <c:pt idx="90">
                  <c:v>4.2800000000170257E-2</c:v>
                </c:pt>
                <c:pt idx="91">
                  <c:v>4.3949999999767897E-2</c:v>
                </c:pt>
                <c:pt idx="92">
                  <c:v>4.4100000000071304E-2</c:v>
                </c:pt>
                <c:pt idx="93">
                  <c:v>4.5500000000174623E-2</c:v>
                </c:pt>
                <c:pt idx="94">
                  <c:v>4.9500000000080036E-2</c:v>
                </c:pt>
                <c:pt idx="95">
                  <c:v>4.7250000000076398E-2</c:v>
                </c:pt>
                <c:pt idx="96">
                  <c:v>5.0900000000183354E-2</c:v>
                </c:pt>
                <c:pt idx="97">
                  <c:v>4.5100000000275031E-2</c:v>
                </c:pt>
                <c:pt idx="98">
                  <c:v>4.4600000000173168E-2</c:v>
                </c:pt>
                <c:pt idx="99">
                  <c:v>4.4499999999970896E-2</c:v>
                </c:pt>
                <c:pt idx="100">
                  <c:v>4.9849999999878492E-2</c:v>
                </c:pt>
                <c:pt idx="101">
                  <c:v>5.6300000000192085E-2</c:v>
                </c:pt>
                <c:pt idx="102">
                  <c:v>5.2949999999782449E-2</c:v>
                </c:pt>
                <c:pt idx="103">
                  <c:v>6.7750000000160071E-2</c:v>
                </c:pt>
                <c:pt idx="104">
                  <c:v>6.9800000000213913E-2</c:v>
                </c:pt>
                <c:pt idx="105">
                  <c:v>6.1949999999797001E-2</c:v>
                </c:pt>
                <c:pt idx="106">
                  <c:v>6.235000000015134E-2</c:v>
                </c:pt>
                <c:pt idx="107">
                  <c:v>6.6149999999652209E-2</c:v>
                </c:pt>
                <c:pt idx="108">
                  <c:v>6.0800000000199361E-2</c:v>
                </c:pt>
                <c:pt idx="109">
                  <c:v>6.4949999999953434E-2</c:v>
                </c:pt>
                <c:pt idx="110">
                  <c:v>6.264999999984866E-2</c:v>
                </c:pt>
                <c:pt idx="111">
                  <c:v>6.9400000000314321E-2</c:v>
                </c:pt>
                <c:pt idx="112">
                  <c:v>6.7599999999856664E-2</c:v>
                </c:pt>
                <c:pt idx="113">
                  <c:v>5.9799999999995634E-2</c:v>
                </c:pt>
                <c:pt idx="114">
                  <c:v>8.0399999999826832E-2</c:v>
                </c:pt>
                <c:pt idx="115">
                  <c:v>8.0149999999775901E-2</c:v>
                </c:pt>
                <c:pt idx="116">
                  <c:v>8.9649999999892316E-2</c:v>
                </c:pt>
                <c:pt idx="117">
                  <c:v>-2.5250000000141881E-2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(.mm)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cid:DFA2AC0C-90D7-41A7-B92E-DC0A3A3D90D0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cid:B1C00FA0-D1EB-4EDE-AC96-31D56CA17796" TargetMode="External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590550</xdr:colOff>
      <xdr:row>5</xdr:row>
      <xdr:rowOff>176212</xdr:rowOff>
    </xdr:from>
    <xdr:to>
      <xdr:col>35</xdr:col>
      <xdr:colOff>523875</xdr:colOff>
      <xdr:row>25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9525</xdr:colOff>
      <xdr:row>16</xdr:row>
      <xdr:rowOff>38100</xdr:rowOff>
    </xdr:from>
    <xdr:to>
      <xdr:col>35</xdr:col>
      <xdr:colOff>76200</xdr:colOff>
      <xdr:row>23</xdr:row>
      <xdr:rowOff>19050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E39C370A-0CB0-42F7-4A21-5E595C97A83F}"/>
            </a:ext>
          </a:extLst>
        </xdr:cNvPr>
        <xdr:cNvCxnSpPr/>
      </xdr:nvCxnSpPr>
      <xdr:spPr>
        <a:xfrm>
          <a:off x="9153525" y="3086100"/>
          <a:ext cx="12258675" cy="13144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180974</xdr:rowOff>
    </xdr:from>
    <xdr:to>
      <xdr:col>26</xdr:col>
      <xdr:colOff>9525</xdr:colOff>
      <xdr:row>24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485775</xdr:colOff>
      <xdr:row>11</xdr:row>
      <xdr:rowOff>128586</xdr:rowOff>
    </xdr:from>
    <xdr:to>
      <xdr:col>28</xdr:col>
      <xdr:colOff>495299</xdr:colOff>
      <xdr:row>33</xdr:row>
      <xdr:rowOff>133349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304801</xdr:colOff>
      <xdr:row>0</xdr:row>
      <xdr:rowOff>2</xdr:rowOff>
    </xdr:from>
    <xdr:to>
      <xdr:col>20</xdr:col>
      <xdr:colOff>339081</xdr:colOff>
      <xdr:row>36</xdr:row>
      <xdr:rowOff>103264</xdr:rowOff>
    </xdr:to>
    <xdr:pic>
      <xdr:nvPicPr>
        <xdr:cNvPr id="2" name="46EF7688-B8C9-4F8C-9F5C-249E1C77EEBD" descr="IMG_2695.jpg">
          <a:extLst>
            <a:ext uri="{FF2B5EF4-FFF2-40B4-BE49-F238E27FC236}">
              <a16:creationId xmlns:a16="http://schemas.microsoft.com/office/drawing/2014/main" id="{FAED57F7-A57B-4A7F-BE8D-76CE99A1DE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78" t="17609" r="33201"/>
        <a:stretch/>
      </xdr:blipFill>
      <xdr:spPr bwMode="auto">
        <a:xfrm>
          <a:off x="10248901" y="2"/>
          <a:ext cx="2567930" cy="69612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19</xdr:row>
      <xdr:rowOff>9526</xdr:rowOff>
    </xdr:from>
    <xdr:to>
      <xdr:col>16</xdr:col>
      <xdr:colOff>297180</xdr:colOff>
      <xdr:row>36</xdr:row>
      <xdr:rowOff>113626</xdr:rowOff>
    </xdr:to>
    <xdr:pic>
      <xdr:nvPicPr>
        <xdr:cNvPr id="3" name="DFA2AC0C-90D7-41A7-B92E-DC0A3A3D90D0" descr="IMG_2696.jpg">
          <a:extLst>
            <a:ext uri="{FF2B5EF4-FFF2-40B4-BE49-F238E27FC236}">
              <a16:creationId xmlns:a16="http://schemas.microsoft.com/office/drawing/2014/main" id="{82838C08-6DEC-430A-A430-9DE6D7D26C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371" b="36111"/>
        <a:stretch>
          <a:fillRect/>
        </a:stretch>
      </xdr:blipFill>
      <xdr:spPr bwMode="auto">
        <a:xfrm>
          <a:off x="0" y="3629026"/>
          <a:ext cx="10241280" cy="334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16</xdr:col>
      <xdr:colOff>297180</xdr:colOff>
      <xdr:row>19</xdr:row>
      <xdr:rowOff>47625</xdr:rowOff>
    </xdr:to>
    <xdr:pic>
      <xdr:nvPicPr>
        <xdr:cNvPr id="4" name="B1C00FA0-D1EB-4EDE-AC96-31D56CA17796" descr="IMG_2697.jpg">
          <a:extLst>
            <a:ext uri="{FF2B5EF4-FFF2-40B4-BE49-F238E27FC236}">
              <a16:creationId xmlns:a16="http://schemas.microsoft.com/office/drawing/2014/main" id="{848878C3-8D6B-481A-9B07-3757BDA2F3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116" b="25141"/>
        <a:stretch>
          <a:fillRect/>
        </a:stretch>
      </xdr:blipFill>
      <xdr:spPr bwMode="auto">
        <a:xfrm>
          <a:off x="0" y="0"/>
          <a:ext cx="10241280" cy="3667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419100</xdr:colOff>
      <xdr:row>4</xdr:row>
      <xdr:rowOff>9525</xdr:rowOff>
    </xdr:from>
    <xdr:to>
      <xdr:col>15</xdr:col>
      <xdr:colOff>352425</xdr:colOff>
      <xdr:row>4</xdr:row>
      <xdr:rowOff>28575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FB9C6E3B-60DB-4E50-B176-49893DF0B12D}"/>
            </a:ext>
          </a:extLst>
        </xdr:cNvPr>
        <xdr:cNvCxnSpPr/>
      </xdr:nvCxnSpPr>
      <xdr:spPr>
        <a:xfrm>
          <a:off x="6610350" y="771525"/>
          <a:ext cx="3076575" cy="190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428625</xdr:colOff>
      <xdr:row>0</xdr:row>
      <xdr:rowOff>0</xdr:rowOff>
    </xdr:from>
    <xdr:to>
      <xdr:col>10</xdr:col>
      <xdr:colOff>438150</xdr:colOff>
      <xdr:row>3</xdr:row>
      <xdr:rowOff>180975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A005DAD5-E362-4148-8F42-DCF17E6FECDC}"/>
            </a:ext>
          </a:extLst>
        </xdr:cNvPr>
        <xdr:cNvCxnSpPr/>
      </xdr:nvCxnSpPr>
      <xdr:spPr>
        <a:xfrm flipH="1" flipV="1">
          <a:off x="6619875" y="0"/>
          <a:ext cx="9525" cy="75247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590550</xdr:colOff>
      <xdr:row>0</xdr:row>
      <xdr:rowOff>47625</xdr:rowOff>
    </xdr:from>
    <xdr:ext cx="3282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DA3925D-2623-48A5-B40B-CF97FB0737F9}"/>
            </a:ext>
          </a:extLst>
        </xdr:cNvPr>
        <xdr:cNvSpPr txBox="1"/>
      </xdr:nvSpPr>
      <xdr:spPr>
        <a:xfrm>
          <a:off x="6781800" y="476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15</xdr:col>
      <xdr:colOff>219075</xdr:colOff>
      <xdr:row>2</xdr:row>
      <xdr:rowOff>9525</xdr:rowOff>
    </xdr:from>
    <xdr:ext cx="322396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2F4F1EC-75C5-44D5-88FC-74147F68C6F1}"/>
            </a:ext>
          </a:extLst>
        </xdr:cNvPr>
        <xdr:cNvSpPr txBox="1"/>
      </xdr:nvSpPr>
      <xdr:spPr>
        <a:xfrm>
          <a:off x="9553575" y="390525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0</xdr:col>
      <xdr:colOff>419100</xdr:colOff>
      <xdr:row>23</xdr:row>
      <xdr:rowOff>142875</xdr:rowOff>
    </xdr:from>
    <xdr:to>
      <xdr:col>8</xdr:col>
      <xdr:colOff>47625</xdr:colOff>
      <xdr:row>23</xdr:row>
      <xdr:rowOff>161925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5AFF0A8A-9881-4EF0-8D05-6772485F0D70}"/>
            </a:ext>
          </a:extLst>
        </xdr:cNvPr>
        <xdr:cNvCxnSpPr/>
      </xdr:nvCxnSpPr>
      <xdr:spPr>
        <a:xfrm flipH="1">
          <a:off x="419100" y="4524375"/>
          <a:ext cx="4600575" cy="190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57150</xdr:colOff>
      <xdr:row>21</xdr:row>
      <xdr:rowOff>38100</xdr:rowOff>
    </xdr:from>
    <xdr:to>
      <xdr:col>8</xdr:col>
      <xdr:colOff>76200</xdr:colOff>
      <xdr:row>23</xdr:row>
      <xdr:rowOff>161925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72C039B9-2F04-4DD8-BB38-3CCE0A813DD6}"/>
            </a:ext>
          </a:extLst>
        </xdr:cNvPr>
        <xdr:cNvCxnSpPr/>
      </xdr:nvCxnSpPr>
      <xdr:spPr>
        <a:xfrm flipV="1">
          <a:off x="5029200" y="4038600"/>
          <a:ext cx="19050" cy="5048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304800</xdr:colOff>
      <xdr:row>19</xdr:row>
      <xdr:rowOff>123825</xdr:rowOff>
    </xdr:from>
    <xdr:ext cx="3282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940587AF-CA36-4A11-87E4-46017FDCEED0}"/>
            </a:ext>
          </a:extLst>
        </xdr:cNvPr>
        <xdr:cNvSpPr txBox="1"/>
      </xdr:nvSpPr>
      <xdr:spPr>
        <a:xfrm>
          <a:off x="4667250" y="37433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0</xdr:col>
      <xdr:colOff>361950</xdr:colOff>
      <xdr:row>21</xdr:row>
      <xdr:rowOff>152400</xdr:rowOff>
    </xdr:from>
    <xdr:ext cx="322396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DB19E5D6-770C-4EA4-BD9A-9B914E17B861}"/>
            </a:ext>
          </a:extLst>
        </xdr:cNvPr>
        <xdr:cNvSpPr txBox="1"/>
      </xdr:nvSpPr>
      <xdr:spPr>
        <a:xfrm>
          <a:off x="361950" y="4152900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18</xdr:col>
      <xdr:colOff>476250</xdr:colOff>
      <xdr:row>0</xdr:row>
      <xdr:rowOff>95250</xdr:rowOff>
    </xdr:from>
    <xdr:to>
      <xdr:col>18</xdr:col>
      <xdr:colOff>485775</xdr:colOff>
      <xdr:row>3</xdr:row>
      <xdr:rowOff>171450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A9F30FCD-B059-44C7-993D-B1DF5C41045E}"/>
            </a:ext>
          </a:extLst>
        </xdr:cNvPr>
        <xdr:cNvCxnSpPr/>
      </xdr:nvCxnSpPr>
      <xdr:spPr>
        <a:xfrm flipH="1" flipV="1">
          <a:off x="11658600" y="95250"/>
          <a:ext cx="9525" cy="64770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18</xdr:col>
      <xdr:colOff>28575</xdr:colOff>
      <xdr:row>0</xdr:row>
      <xdr:rowOff>66675</xdr:rowOff>
    </xdr:from>
    <xdr:ext cx="3282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3F2C6E0C-CF76-4E82-919A-07014857F7B6}"/>
            </a:ext>
          </a:extLst>
        </xdr:cNvPr>
        <xdr:cNvSpPr txBox="1"/>
      </xdr:nvSpPr>
      <xdr:spPr>
        <a:xfrm>
          <a:off x="11210925" y="6667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twoCellAnchor>
    <xdr:from>
      <xdr:col>18</xdr:col>
      <xdr:colOff>495300</xdr:colOff>
      <xdr:row>3</xdr:row>
      <xdr:rowOff>171450</xdr:rowOff>
    </xdr:from>
    <xdr:to>
      <xdr:col>20</xdr:col>
      <xdr:colOff>76200</xdr:colOff>
      <xdr:row>3</xdr:row>
      <xdr:rowOff>180975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4D3360FE-6F89-4D39-966D-473CCA00B9D5}"/>
            </a:ext>
          </a:extLst>
        </xdr:cNvPr>
        <xdr:cNvCxnSpPr/>
      </xdr:nvCxnSpPr>
      <xdr:spPr>
        <a:xfrm flipV="1">
          <a:off x="11677650" y="742950"/>
          <a:ext cx="876300" cy="95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19</xdr:col>
      <xdr:colOff>542925</xdr:colOff>
      <xdr:row>4</xdr:row>
      <xdr:rowOff>76200</xdr:rowOff>
    </xdr:from>
    <xdr:ext cx="332655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4BFE959-3858-422D-A09F-8102CF7451C4}"/>
            </a:ext>
          </a:extLst>
        </xdr:cNvPr>
        <xdr:cNvSpPr txBox="1"/>
      </xdr:nvSpPr>
      <xdr:spPr>
        <a:xfrm>
          <a:off x="12411075" y="838200"/>
          <a:ext cx="332655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+X</a:t>
          </a:r>
        </a:p>
      </xdr:txBody>
    </xdr:sp>
    <xdr:clientData/>
  </xdr:oneCellAnchor>
  <xdr:oneCellAnchor>
    <xdr:from>
      <xdr:col>12</xdr:col>
      <xdr:colOff>419099</xdr:colOff>
      <xdr:row>29</xdr:row>
      <xdr:rowOff>66675</xdr:rowOff>
    </xdr:from>
    <xdr:ext cx="276225" cy="619125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B9464CC5-DDEB-4044-B7E3-7DE47C6554D6}"/>
            </a:ext>
          </a:extLst>
        </xdr:cNvPr>
        <xdr:cNvSpPr txBox="1"/>
      </xdr:nvSpPr>
      <xdr:spPr>
        <a:xfrm>
          <a:off x="7848599" y="5591175"/>
          <a:ext cx="276225" cy="619125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3</a:t>
          </a:r>
        </a:p>
        <a:p>
          <a:r>
            <a:rPr lang="en-US" sz="1100"/>
            <a:t>2</a:t>
          </a:r>
        </a:p>
        <a:p>
          <a:r>
            <a:rPr lang="en-US" sz="1100"/>
            <a:t>1</a:t>
          </a:r>
        </a:p>
      </xdr:txBody>
    </xdr:sp>
    <xdr:clientData/>
  </xdr:oneCellAnchor>
  <xdr:oneCellAnchor>
    <xdr:from>
      <xdr:col>11</xdr:col>
      <xdr:colOff>133349</xdr:colOff>
      <xdr:row>29</xdr:row>
      <xdr:rowOff>66675</xdr:rowOff>
    </xdr:from>
    <xdr:ext cx="276225" cy="609013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1447415E-9C52-4E31-8E61-8C949051D6E4}"/>
            </a:ext>
          </a:extLst>
        </xdr:cNvPr>
        <xdr:cNvSpPr txBox="1"/>
      </xdr:nvSpPr>
      <xdr:spPr>
        <a:xfrm>
          <a:off x="6943724" y="55911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4</a:t>
          </a:r>
        </a:p>
        <a:p>
          <a:r>
            <a:rPr lang="en-US" sz="1100"/>
            <a:t>5</a:t>
          </a:r>
        </a:p>
        <a:p>
          <a:r>
            <a:rPr lang="en-US" sz="1100"/>
            <a:t>6</a:t>
          </a:r>
        </a:p>
      </xdr:txBody>
    </xdr:sp>
    <xdr:clientData/>
  </xdr:oneCellAnchor>
  <xdr:oneCellAnchor>
    <xdr:from>
      <xdr:col>4</xdr:col>
      <xdr:colOff>409574</xdr:colOff>
      <xdr:row>28</xdr:row>
      <xdr:rowOff>180975</xdr:rowOff>
    </xdr:from>
    <xdr:ext cx="276225" cy="609013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DDB98BC8-D152-49EE-AAC8-FDE348E4C221}"/>
            </a:ext>
          </a:extLst>
        </xdr:cNvPr>
        <xdr:cNvSpPr txBox="1"/>
      </xdr:nvSpPr>
      <xdr:spPr>
        <a:xfrm>
          <a:off x="2867024" y="55149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9</a:t>
          </a:r>
        </a:p>
        <a:p>
          <a:r>
            <a:rPr lang="en-US" sz="1100"/>
            <a:t>8</a:t>
          </a:r>
        </a:p>
        <a:p>
          <a:r>
            <a:rPr lang="en-US" sz="1100"/>
            <a:t>7</a:t>
          </a:r>
        </a:p>
      </xdr:txBody>
    </xdr:sp>
    <xdr:clientData/>
  </xdr:oneCellAnchor>
  <xdr:oneCellAnchor>
    <xdr:from>
      <xdr:col>3</xdr:col>
      <xdr:colOff>219074</xdr:colOff>
      <xdr:row>28</xdr:row>
      <xdr:rowOff>180975</xdr:rowOff>
    </xdr:from>
    <xdr:ext cx="333376" cy="609013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F88E110C-BBA4-4758-8C58-D909BA8D2302}"/>
            </a:ext>
          </a:extLst>
        </xdr:cNvPr>
        <xdr:cNvSpPr txBox="1"/>
      </xdr:nvSpPr>
      <xdr:spPr>
        <a:xfrm>
          <a:off x="2057399" y="551497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10</a:t>
          </a:r>
        </a:p>
        <a:p>
          <a:r>
            <a:rPr lang="en-US" sz="1100"/>
            <a:t>11</a:t>
          </a:r>
        </a:p>
        <a:p>
          <a:r>
            <a:rPr lang="en-US" sz="1100"/>
            <a:t>12</a:t>
          </a:r>
        </a:p>
      </xdr:txBody>
    </xdr:sp>
    <xdr:clientData/>
  </xdr:oneCellAnchor>
  <xdr:oneCellAnchor>
    <xdr:from>
      <xdr:col>5</xdr:col>
      <xdr:colOff>171449</xdr:colOff>
      <xdr:row>12</xdr:row>
      <xdr:rowOff>0</xdr:rowOff>
    </xdr:from>
    <xdr:ext cx="276225" cy="60901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F4AA1A12-5AC8-49E8-8C08-417205232F88}"/>
            </a:ext>
          </a:extLst>
        </xdr:cNvPr>
        <xdr:cNvSpPr txBox="1"/>
      </xdr:nvSpPr>
      <xdr:spPr>
        <a:xfrm>
          <a:off x="3314699" y="228600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</a:t>
          </a:r>
        </a:p>
        <a:p>
          <a:r>
            <a:rPr lang="en-US" sz="1100"/>
            <a:t>2</a:t>
          </a:r>
        </a:p>
        <a:p>
          <a:r>
            <a:rPr lang="en-US" sz="1100"/>
            <a:t>3</a:t>
          </a:r>
        </a:p>
      </xdr:txBody>
    </xdr:sp>
    <xdr:clientData/>
  </xdr:oneCellAnchor>
  <xdr:oneCellAnchor>
    <xdr:from>
      <xdr:col>6</xdr:col>
      <xdr:colOff>523874</xdr:colOff>
      <xdr:row>11</xdr:row>
      <xdr:rowOff>104775</xdr:rowOff>
    </xdr:from>
    <xdr:ext cx="276225" cy="609013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C84880FC-AF12-4F86-8988-A3C08D1E6593}"/>
            </a:ext>
          </a:extLst>
        </xdr:cNvPr>
        <xdr:cNvSpPr txBox="1"/>
      </xdr:nvSpPr>
      <xdr:spPr>
        <a:xfrm>
          <a:off x="4276724" y="22002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6</a:t>
          </a:r>
        </a:p>
        <a:p>
          <a:r>
            <a:rPr lang="en-US" sz="1100"/>
            <a:t>5</a:t>
          </a:r>
        </a:p>
        <a:p>
          <a:r>
            <a:rPr lang="en-US" sz="1100"/>
            <a:t>4</a:t>
          </a:r>
        </a:p>
      </xdr:txBody>
    </xdr:sp>
    <xdr:clientData/>
  </xdr:oneCellAnchor>
  <xdr:oneCellAnchor>
    <xdr:from>
      <xdr:col>12</xdr:col>
      <xdr:colOff>400049</xdr:colOff>
      <xdr:row>8</xdr:row>
      <xdr:rowOff>142875</xdr:rowOff>
    </xdr:from>
    <xdr:ext cx="276225" cy="609013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5FFEC971-35BF-4D47-AD55-F53A0811BDF0}"/>
            </a:ext>
          </a:extLst>
        </xdr:cNvPr>
        <xdr:cNvSpPr txBox="1"/>
      </xdr:nvSpPr>
      <xdr:spPr>
        <a:xfrm>
          <a:off x="7829549" y="16668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7</a:t>
          </a:r>
        </a:p>
        <a:p>
          <a:r>
            <a:rPr lang="en-US" sz="1100"/>
            <a:t>8</a:t>
          </a:r>
        </a:p>
        <a:p>
          <a:r>
            <a:rPr lang="en-US" sz="1100"/>
            <a:t>9</a:t>
          </a:r>
        </a:p>
      </xdr:txBody>
    </xdr:sp>
    <xdr:clientData/>
  </xdr:oneCellAnchor>
  <xdr:oneCellAnchor>
    <xdr:from>
      <xdr:col>13</xdr:col>
      <xdr:colOff>419099</xdr:colOff>
      <xdr:row>8</xdr:row>
      <xdr:rowOff>123825</xdr:rowOff>
    </xdr:from>
    <xdr:ext cx="333376" cy="609013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2C07E9CB-4F10-4A6A-9FAE-06D0FF4E7059}"/>
            </a:ext>
          </a:extLst>
        </xdr:cNvPr>
        <xdr:cNvSpPr txBox="1"/>
      </xdr:nvSpPr>
      <xdr:spPr>
        <a:xfrm>
          <a:off x="8534399" y="164782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12</a:t>
          </a:r>
        </a:p>
        <a:p>
          <a:r>
            <a:rPr lang="en-US" sz="1100"/>
            <a:t>11</a:t>
          </a:r>
        </a:p>
        <a:p>
          <a:r>
            <a:rPr lang="en-US" sz="1100"/>
            <a:t>10</a:t>
          </a:r>
        </a:p>
      </xdr:txBody>
    </xdr:sp>
    <xdr:clientData/>
  </xdr:oneCellAnchor>
  <xdr:oneCellAnchor>
    <xdr:from>
      <xdr:col>15</xdr:col>
      <xdr:colOff>95250</xdr:colOff>
      <xdr:row>31</xdr:row>
      <xdr:rowOff>123825</xdr:rowOff>
    </xdr:from>
    <xdr:ext cx="764055" cy="436786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720EDB4B-D4CA-4D45-B62E-25FD4D2334A6}"/>
            </a:ext>
          </a:extLst>
        </xdr:cNvPr>
        <xdr:cNvSpPr txBox="1"/>
      </xdr:nvSpPr>
      <xdr:spPr>
        <a:xfrm>
          <a:off x="9429750" y="6029325"/>
          <a:ext cx="764055" cy="436786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r>
            <a:rPr lang="en-US" sz="1100" b="1"/>
            <a:t>Upstream</a:t>
          </a:r>
        </a:p>
        <a:p>
          <a:pPr algn="ctr"/>
          <a:r>
            <a:rPr lang="en-US" sz="1100" b="1"/>
            <a:t>Jaw</a:t>
          </a:r>
          <a:r>
            <a:rPr lang="en-US" sz="1100" b="1" baseline="0"/>
            <a:t> Plane</a:t>
          </a:r>
        </a:p>
      </xdr:txBody>
    </xdr:sp>
    <xdr:clientData/>
  </xdr:oneCellAnchor>
  <xdr:oneCellAnchor>
    <xdr:from>
      <xdr:col>0</xdr:col>
      <xdr:colOff>76200</xdr:colOff>
      <xdr:row>31</xdr:row>
      <xdr:rowOff>76200</xdr:rowOff>
    </xdr:from>
    <xdr:ext cx="941091" cy="436786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84E413C7-4ABC-41C2-A723-BCA70018F233}"/>
            </a:ext>
          </a:extLst>
        </xdr:cNvPr>
        <xdr:cNvSpPr txBox="1"/>
      </xdr:nvSpPr>
      <xdr:spPr>
        <a:xfrm>
          <a:off x="76200" y="5981700"/>
          <a:ext cx="941091" cy="436786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r>
            <a:rPr lang="en-US" sz="1100" b="1"/>
            <a:t>Downstream</a:t>
          </a:r>
        </a:p>
        <a:p>
          <a:pPr algn="ctr"/>
          <a:r>
            <a:rPr lang="en-US" sz="1100" b="1"/>
            <a:t>Jaw</a:t>
          </a:r>
          <a:r>
            <a:rPr lang="en-US" sz="1100" b="1" baseline="0"/>
            <a:t> Plane</a:t>
          </a:r>
        </a:p>
      </xdr:txBody>
    </xdr:sp>
    <xdr:clientData/>
  </xdr:oneCellAnchor>
  <xdr:oneCellAnchor>
    <xdr:from>
      <xdr:col>13</xdr:col>
      <xdr:colOff>285750</xdr:colOff>
      <xdr:row>32</xdr:row>
      <xdr:rowOff>84289</xdr:rowOff>
    </xdr:from>
    <xdr:ext cx="457200" cy="248851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AEB6B6E4-0FA5-4BDD-9CBF-DFBE33CF513E}"/>
            </a:ext>
          </a:extLst>
        </xdr:cNvPr>
        <xdr:cNvSpPr txBox="1"/>
      </xdr:nvSpPr>
      <xdr:spPr>
        <a:xfrm>
          <a:off x="8401050" y="6180289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</a:t>
          </a:r>
        </a:p>
      </xdr:txBody>
    </xdr:sp>
    <xdr:clientData/>
  </xdr:oneCellAnchor>
  <xdr:oneCellAnchor>
    <xdr:from>
      <xdr:col>13</xdr:col>
      <xdr:colOff>466725</xdr:colOff>
      <xdr:row>27</xdr:row>
      <xdr:rowOff>27139</xdr:rowOff>
    </xdr:from>
    <xdr:ext cx="457200" cy="248851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D3E5961A-15E0-49AC-A851-637F95BFA72F}"/>
            </a:ext>
          </a:extLst>
        </xdr:cNvPr>
        <xdr:cNvSpPr txBox="1"/>
      </xdr:nvSpPr>
      <xdr:spPr>
        <a:xfrm>
          <a:off x="8582025" y="5170639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USB4</a:t>
          </a:r>
        </a:p>
      </xdr:txBody>
    </xdr:sp>
    <xdr:clientData/>
  </xdr:oneCellAnchor>
  <xdr:oneCellAnchor>
    <xdr:from>
      <xdr:col>8</xdr:col>
      <xdr:colOff>133350</xdr:colOff>
      <xdr:row>27</xdr:row>
      <xdr:rowOff>19050</xdr:rowOff>
    </xdr:from>
    <xdr:ext cx="457200" cy="248851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F9AAAA0A-48F3-4884-86A9-1A705EFA0DD9}"/>
            </a:ext>
          </a:extLst>
        </xdr:cNvPr>
        <xdr:cNvSpPr txBox="1"/>
      </xdr:nvSpPr>
      <xdr:spPr>
        <a:xfrm>
          <a:off x="5105400" y="516255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USB5</a:t>
          </a:r>
        </a:p>
      </xdr:txBody>
    </xdr:sp>
    <xdr:clientData/>
  </xdr:oneCellAnchor>
  <xdr:oneCellAnchor>
    <xdr:from>
      <xdr:col>8</xdr:col>
      <xdr:colOff>123825</xdr:colOff>
      <xdr:row>32</xdr:row>
      <xdr:rowOff>0</xdr:rowOff>
    </xdr:from>
    <xdr:ext cx="457200" cy="248851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A1063D26-1C06-42A8-8210-4D112E48FC65}"/>
            </a:ext>
          </a:extLst>
        </xdr:cNvPr>
        <xdr:cNvSpPr txBox="1"/>
      </xdr:nvSpPr>
      <xdr:spPr>
        <a:xfrm>
          <a:off x="5095875" y="60960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USB2</a:t>
          </a:r>
        </a:p>
      </xdr:txBody>
    </xdr:sp>
    <xdr:clientData/>
  </xdr:oneCellAnchor>
  <xdr:oneCellAnchor>
    <xdr:from>
      <xdr:col>2</xdr:col>
      <xdr:colOff>200025</xdr:colOff>
      <xdr:row>31</xdr:row>
      <xdr:rowOff>171451</xdr:rowOff>
    </xdr:from>
    <xdr:ext cx="457200" cy="248851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7CEFCEB8-A494-4C6B-80A3-87CE97025E51}"/>
            </a:ext>
          </a:extLst>
        </xdr:cNvPr>
        <xdr:cNvSpPr txBox="1"/>
      </xdr:nvSpPr>
      <xdr:spPr>
        <a:xfrm>
          <a:off x="1419225" y="6076951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USB3</a:t>
          </a:r>
        </a:p>
      </xdr:txBody>
    </xdr:sp>
    <xdr:clientData/>
  </xdr:oneCellAnchor>
  <xdr:oneCellAnchor>
    <xdr:from>
      <xdr:col>2</xdr:col>
      <xdr:colOff>76200</xdr:colOff>
      <xdr:row>27</xdr:row>
      <xdr:rowOff>9526</xdr:rowOff>
    </xdr:from>
    <xdr:ext cx="457200" cy="248851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6E8A5ED7-63B1-49CF-B19C-2ABE45758893}"/>
            </a:ext>
          </a:extLst>
        </xdr:cNvPr>
        <xdr:cNvSpPr txBox="1"/>
      </xdr:nvSpPr>
      <xdr:spPr>
        <a:xfrm>
          <a:off x="1295400" y="5153026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USB6</a:t>
          </a:r>
        </a:p>
      </xdr:txBody>
    </xdr:sp>
    <xdr:clientData/>
  </xdr:oneCellAnchor>
  <xdr:oneCellAnchor>
    <xdr:from>
      <xdr:col>3</xdr:col>
      <xdr:colOff>257175</xdr:colOff>
      <xdr:row>15</xdr:row>
      <xdr:rowOff>114300</xdr:rowOff>
    </xdr:from>
    <xdr:ext cx="457200" cy="248851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10D1FFB5-502C-42A0-8F2F-4F4BED018317}"/>
            </a:ext>
          </a:extLst>
        </xdr:cNvPr>
        <xdr:cNvSpPr txBox="1"/>
      </xdr:nvSpPr>
      <xdr:spPr>
        <a:xfrm>
          <a:off x="2095500" y="29718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USB7</a:t>
          </a:r>
        </a:p>
      </xdr:txBody>
    </xdr:sp>
    <xdr:clientData/>
  </xdr:oneCellAnchor>
  <xdr:oneCellAnchor>
    <xdr:from>
      <xdr:col>14</xdr:col>
      <xdr:colOff>371475</xdr:colOff>
      <xdr:row>10</xdr:row>
      <xdr:rowOff>85725</xdr:rowOff>
    </xdr:from>
    <xdr:ext cx="457200" cy="248851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F43071FC-8470-4057-A4A3-EACE75B58640}"/>
            </a:ext>
          </a:extLst>
        </xdr:cNvPr>
        <xdr:cNvSpPr txBox="1"/>
      </xdr:nvSpPr>
      <xdr:spPr>
        <a:xfrm>
          <a:off x="9096375" y="1990725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USB9</a:t>
          </a:r>
        </a:p>
      </xdr:txBody>
    </xdr:sp>
    <xdr:clientData/>
  </xdr:oneCellAnchor>
  <xdr:oneCellAnchor>
    <xdr:from>
      <xdr:col>9</xdr:col>
      <xdr:colOff>400050</xdr:colOff>
      <xdr:row>12</xdr:row>
      <xdr:rowOff>38100</xdr:rowOff>
    </xdr:from>
    <xdr:ext cx="457200" cy="248851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FA9D6591-7CA0-4455-A514-4530E8148F03}"/>
            </a:ext>
          </a:extLst>
        </xdr:cNvPr>
        <xdr:cNvSpPr txBox="1"/>
      </xdr:nvSpPr>
      <xdr:spPr>
        <a:xfrm>
          <a:off x="5981700" y="23241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USB8</a:t>
          </a:r>
        </a:p>
      </xdr:txBody>
    </xdr:sp>
    <xdr:clientData/>
  </xdr:oneCellAnchor>
  <xdr:oneCellAnchor>
    <xdr:from>
      <xdr:col>14</xdr:col>
      <xdr:colOff>571499</xdr:colOff>
      <xdr:row>6</xdr:row>
      <xdr:rowOff>95250</xdr:rowOff>
    </xdr:from>
    <xdr:ext cx="542925" cy="248851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9B0B5CAC-F20F-4A39-A360-1A9F017CEAA0}"/>
            </a:ext>
          </a:extLst>
        </xdr:cNvPr>
        <xdr:cNvSpPr txBox="1"/>
      </xdr:nvSpPr>
      <xdr:spPr>
        <a:xfrm>
          <a:off x="9296399" y="123825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USB12</a:t>
          </a:r>
        </a:p>
      </xdr:txBody>
    </xdr:sp>
    <xdr:clientData/>
  </xdr:oneCellAnchor>
  <xdr:oneCellAnchor>
    <xdr:from>
      <xdr:col>3</xdr:col>
      <xdr:colOff>85724</xdr:colOff>
      <xdr:row>8</xdr:row>
      <xdr:rowOff>133350</xdr:rowOff>
    </xdr:from>
    <xdr:ext cx="542925" cy="248851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5FC5F6A-0235-4D7C-870D-E898E2EB6975}"/>
            </a:ext>
          </a:extLst>
        </xdr:cNvPr>
        <xdr:cNvSpPr txBox="1"/>
      </xdr:nvSpPr>
      <xdr:spPr>
        <a:xfrm>
          <a:off x="1924049" y="165735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USB10</a:t>
          </a:r>
        </a:p>
      </xdr:txBody>
    </xdr:sp>
    <xdr:clientData/>
  </xdr:oneCellAnchor>
  <xdr:oneCellAnchor>
    <xdr:from>
      <xdr:col>9</xdr:col>
      <xdr:colOff>380999</xdr:colOff>
      <xdr:row>7</xdr:row>
      <xdr:rowOff>76200</xdr:rowOff>
    </xdr:from>
    <xdr:ext cx="542925" cy="248851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237C62E5-C41B-4F16-89E9-2D885BD53BED}"/>
            </a:ext>
          </a:extLst>
        </xdr:cNvPr>
        <xdr:cNvSpPr txBox="1"/>
      </xdr:nvSpPr>
      <xdr:spPr>
        <a:xfrm>
          <a:off x="5962649" y="140970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USB11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410164" cy="342786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C30479F-F389-4DA6-AE4E-43555177D669}"/>
            </a:ext>
          </a:extLst>
        </xdr:cNvPr>
        <xdr:cNvSpPr txBox="1"/>
      </xdr:nvSpPr>
      <xdr:spPr>
        <a:xfrm>
          <a:off x="0" y="0"/>
          <a:ext cx="3410164" cy="342786"/>
        </a:xfrm>
        <a:prstGeom prst="rect">
          <a:avLst/>
        </a:prstGeom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/>
            <a:t>Upper</a:t>
          </a:r>
          <a:r>
            <a:rPr lang="en-US" sz="1600" baseline="0"/>
            <a:t> Strongback - Magnet Array -028</a:t>
          </a:r>
        </a:p>
      </xdr:txBody>
    </xdr:sp>
    <xdr:clientData/>
  </xdr:oneCellAnchor>
  <xdr:oneCellAnchor>
    <xdr:from>
      <xdr:col>10</xdr:col>
      <xdr:colOff>117205</xdr:colOff>
      <xdr:row>15</xdr:row>
      <xdr:rowOff>38101</xdr:rowOff>
    </xdr:from>
    <xdr:ext cx="1126590" cy="468013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D04A1F03-3E93-4272-A39F-60C925A392C4}"/>
            </a:ext>
          </a:extLst>
        </xdr:cNvPr>
        <xdr:cNvSpPr txBox="1"/>
      </xdr:nvSpPr>
      <xdr:spPr>
        <a:xfrm rot="20837185">
          <a:off x="6308455" y="2895601"/>
          <a:ext cx="1126590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-X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  <xdr:oneCellAnchor>
    <xdr:from>
      <xdr:col>8</xdr:col>
      <xdr:colOff>402955</xdr:colOff>
      <xdr:row>34</xdr:row>
      <xdr:rowOff>19051</xdr:rowOff>
    </xdr:from>
    <xdr:ext cx="1185646" cy="468013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863EA811-721F-49BE-8704-87A2E3BAFF78}"/>
            </a:ext>
          </a:extLst>
        </xdr:cNvPr>
        <xdr:cNvSpPr txBox="1"/>
      </xdr:nvSpPr>
      <xdr:spPr>
        <a:xfrm>
          <a:off x="5375005" y="6496051"/>
          <a:ext cx="1185646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+X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  <xdr:oneCellAnchor>
    <xdr:from>
      <xdr:col>17</xdr:col>
      <xdr:colOff>469630</xdr:colOff>
      <xdr:row>18</xdr:row>
      <xdr:rowOff>76201</xdr:rowOff>
    </xdr:from>
    <xdr:ext cx="1170064" cy="468013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9E6DC938-E2DE-4096-9AD5-2504BCE51507}"/>
            </a:ext>
          </a:extLst>
        </xdr:cNvPr>
        <xdr:cNvSpPr txBox="1"/>
      </xdr:nvSpPr>
      <xdr:spPr>
        <a:xfrm>
          <a:off x="11032855" y="3505201"/>
          <a:ext cx="1170064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+Z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B1:U124"/>
  <sheetViews>
    <sheetView tabSelected="1" topLeftCell="A46" workbookViewId="0">
      <selection activeCell="V62" sqref="V62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</cols>
  <sheetData>
    <row r="1" spans="2:16" x14ac:dyDescent="0.25">
      <c r="B1" s="9" t="s">
        <v>4</v>
      </c>
      <c r="C1" s="9"/>
      <c r="D1" s="9"/>
      <c r="E1" s="9"/>
      <c r="F1" s="1"/>
      <c r="G1" s="9" t="s">
        <v>5</v>
      </c>
      <c r="H1" s="9"/>
      <c r="I1" s="9"/>
      <c r="J1" s="9"/>
      <c r="K1" s="1"/>
      <c r="L1" s="1"/>
    </row>
    <row r="2" spans="2:16" x14ac:dyDescent="0.25">
      <c r="B2" s="1" t="s">
        <v>3</v>
      </c>
      <c r="C2" s="2" t="s">
        <v>0</v>
      </c>
      <c r="D2" s="2" t="s">
        <v>1</v>
      </c>
      <c r="E2" s="2" t="s">
        <v>2</v>
      </c>
      <c r="G2" s="1" t="s">
        <v>3</v>
      </c>
      <c r="H2" s="2" t="s">
        <v>0</v>
      </c>
      <c r="I2" s="2" t="s">
        <v>1</v>
      </c>
      <c r="J2" s="2" t="s">
        <v>2</v>
      </c>
    </row>
    <row r="3" spans="2:16" x14ac:dyDescent="0.25">
      <c r="B3">
        <v>1</v>
      </c>
      <c r="C3">
        <v>13.8842</v>
      </c>
      <c r="D3">
        <v>2.5899999999999999E-2</v>
      </c>
      <c r="E3">
        <v>5.2526999999999999</v>
      </c>
      <c r="G3">
        <v>1</v>
      </c>
      <c r="H3">
        <v>-14.116099999999999</v>
      </c>
      <c r="I3">
        <v>2.6700000000000002E-2</v>
      </c>
      <c r="J3">
        <v>5.2542</v>
      </c>
      <c r="L3">
        <f t="shared" ref="L3" si="0">(D3+I3)/2</f>
        <v>2.63E-2</v>
      </c>
      <c r="M3" s="11">
        <f>(L3-0.009-$P$3*(G3-$G$3))*1000/25.4</f>
        <v>0.68110236220472464</v>
      </c>
      <c r="N3" s="2"/>
      <c r="O3" s="2"/>
      <c r="P3" s="2">
        <f>-0.03/121</f>
        <v>-2.4793388429752067E-4</v>
      </c>
    </row>
    <row r="4" spans="2:16" x14ac:dyDescent="0.25">
      <c r="B4">
        <v>2</v>
      </c>
      <c r="C4">
        <v>13.8834</v>
      </c>
      <c r="D4">
        <v>2.4500000000000001E-2</v>
      </c>
      <c r="E4">
        <v>30.753499999999999</v>
      </c>
      <c r="G4">
        <v>2</v>
      </c>
      <c r="H4">
        <v>-14.1158</v>
      </c>
      <c r="I4">
        <v>2.5700000000000001E-2</v>
      </c>
      <c r="J4">
        <v>30.754000000000001</v>
      </c>
      <c r="L4">
        <f t="shared" ref="L4:L67" si="1">(D4+I4)/2</f>
        <v>2.5100000000000001E-2</v>
      </c>
      <c r="M4" s="11">
        <f t="shared" ref="M4:M67" si="2">(L4-0.009-$P$3*(G4-$G$3))*1000/25.4</f>
        <v>0.64361944426368201</v>
      </c>
    </row>
    <row r="5" spans="2:16" x14ac:dyDescent="0.25">
      <c r="B5">
        <v>3</v>
      </c>
      <c r="C5">
        <v>13.883800000000001</v>
      </c>
      <c r="D5">
        <v>2.58E-2</v>
      </c>
      <c r="E5">
        <v>57.503599999999999</v>
      </c>
      <c r="G5">
        <v>3</v>
      </c>
      <c r="H5">
        <v>-14.115</v>
      </c>
      <c r="I5">
        <v>2.7300000000000001E-2</v>
      </c>
      <c r="J5">
        <v>57.503900000000002</v>
      </c>
      <c r="L5">
        <f t="shared" si="1"/>
        <v>2.6550000000000001E-2</v>
      </c>
      <c r="M5" s="11">
        <f t="shared" si="2"/>
        <v>0.71046723498405695</v>
      </c>
    </row>
    <row r="6" spans="2:16" x14ac:dyDescent="0.25">
      <c r="B6">
        <v>4</v>
      </c>
      <c r="C6">
        <v>13.884399999999999</v>
      </c>
      <c r="D6">
        <v>2.69E-2</v>
      </c>
      <c r="E6">
        <v>85.503799999999998</v>
      </c>
      <c r="G6">
        <v>4</v>
      </c>
      <c r="H6">
        <v>-14.114100000000001</v>
      </c>
      <c r="I6">
        <v>2.6499999999999999E-2</v>
      </c>
      <c r="J6">
        <v>85.504599999999996</v>
      </c>
      <c r="L6">
        <f t="shared" si="1"/>
        <v>2.6700000000000002E-2</v>
      </c>
      <c r="M6" s="11">
        <f t="shared" si="2"/>
        <v>0.72613392334222693</v>
      </c>
    </row>
    <row r="7" spans="2:16" x14ac:dyDescent="0.25">
      <c r="B7">
        <v>5</v>
      </c>
      <c r="C7">
        <v>13.885400000000001</v>
      </c>
      <c r="D7">
        <v>1.95E-2</v>
      </c>
      <c r="E7">
        <v>113.50279999999999</v>
      </c>
      <c r="G7">
        <v>5</v>
      </c>
      <c r="H7">
        <v>-14.113799999999999</v>
      </c>
      <c r="I7">
        <v>2.1299999999999999E-2</v>
      </c>
      <c r="J7">
        <v>113.5044</v>
      </c>
      <c r="L7">
        <f t="shared" si="1"/>
        <v>2.0400000000000001E-2</v>
      </c>
      <c r="M7" s="11">
        <f t="shared" si="2"/>
        <v>0.48786360382638133</v>
      </c>
    </row>
    <row r="8" spans="2:16" x14ac:dyDescent="0.25">
      <c r="B8">
        <v>6</v>
      </c>
      <c r="C8">
        <v>13.885400000000001</v>
      </c>
      <c r="D8">
        <v>2.3199999999999998E-2</v>
      </c>
      <c r="E8">
        <v>141.50389999999999</v>
      </c>
      <c r="G8">
        <v>6</v>
      </c>
      <c r="H8">
        <v>-14.1126</v>
      </c>
      <c r="I8">
        <v>1.89E-2</v>
      </c>
      <c r="J8">
        <v>141.50479999999999</v>
      </c>
      <c r="L8">
        <f t="shared" si="1"/>
        <v>2.1049999999999999E-2</v>
      </c>
      <c r="M8" s="11">
        <f t="shared" si="2"/>
        <v>0.52321533155463007</v>
      </c>
    </row>
    <row r="9" spans="2:16" x14ac:dyDescent="0.25">
      <c r="B9">
        <v>7</v>
      </c>
      <c r="C9">
        <v>13.8864</v>
      </c>
      <c r="D9">
        <v>2.0899999999999998E-2</v>
      </c>
      <c r="E9">
        <v>169.50370000000001</v>
      </c>
      <c r="G9">
        <v>7</v>
      </c>
      <c r="H9">
        <v>-14.111700000000001</v>
      </c>
      <c r="I9">
        <v>1.84E-2</v>
      </c>
      <c r="J9">
        <v>169.505</v>
      </c>
      <c r="L9">
        <f t="shared" si="1"/>
        <v>1.9650000000000001E-2</v>
      </c>
      <c r="M9" s="11">
        <f t="shared" si="2"/>
        <v>0.47785839786555617</v>
      </c>
    </row>
    <row r="10" spans="2:16" x14ac:dyDescent="0.25">
      <c r="B10">
        <v>8</v>
      </c>
      <c r="C10">
        <v>13.8872</v>
      </c>
      <c r="D10">
        <v>2.4500000000000001E-2</v>
      </c>
      <c r="E10">
        <v>197.50399999999999</v>
      </c>
      <c r="G10">
        <v>8</v>
      </c>
      <c r="H10">
        <v>-14.111800000000001</v>
      </c>
      <c r="I10">
        <v>2.01E-2</v>
      </c>
      <c r="J10">
        <v>197.5051</v>
      </c>
      <c r="L10">
        <f t="shared" si="1"/>
        <v>2.23E-2</v>
      </c>
      <c r="M10" s="11">
        <f t="shared" si="2"/>
        <v>0.59195028307412001</v>
      </c>
    </row>
    <row r="11" spans="2:16" x14ac:dyDescent="0.25">
      <c r="B11">
        <v>9</v>
      </c>
      <c r="C11">
        <v>13.8874</v>
      </c>
      <c r="D11">
        <v>2.35E-2</v>
      </c>
      <c r="E11">
        <v>225.5042</v>
      </c>
      <c r="G11">
        <v>9</v>
      </c>
      <c r="H11">
        <v>-14.111000000000001</v>
      </c>
      <c r="I11">
        <v>1.8499999999999999E-2</v>
      </c>
      <c r="J11">
        <v>225.50489999999999</v>
      </c>
      <c r="L11">
        <f t="shared" si="1"/>
        <v>2.0999999999999998E-2</v>
      </c>
      <c r="M11" s="11">
        <f t="shared" si="2"/>
        <v>0.55053035725906163</v>
      </c>
    </row>
    <row r="12" spans="2:16" x14ac:dyDescent="0.25">
      <c r="B12">
        <v>10</v>
      </c>
      <c r="C12">
        <v>13.8881</v>
      </c>
      <c r="D12">
        <v>1.9599999999999999E-2</v>
      </c>
      <c r="E12">
        <v>253.50399999999999</v>
      </c>
      <c r="G12">
        <v>10</v>
      </c>
      <c r="H12">
        <v>-14.1104</v>
      </c>
      <c r="I12">
        <v>1.49E-2</v>
      </c>
      <c r="J12">
        <v>253.505</v>
      </c>
      <c r="L12">
        <f t="shared" si="1"/>
        <v>1.7250000000000001E-2</v>
      </c>
      <c r="M12" s="11">
        <f t="shared" si="2"/>
        <v>0.41265373853061771</v>
      </c>
    </row>
    <row r="13" spans="2:16" x14ac:dyDescent="0.25">
      <c r="B13">
        <v>11</v>
      </c>
      <c r="C13">
        <v>13.888400000000001</v>
      </c>
      <c r="D13">
        <v>1.7500000000000002E-2</v>
      </c>
      <c r="E13">
        <v>281.50420000000003</v>
      </c>
      <c r="G13">
        <v>11</v>
      </c>
      <c r="H13">
        <v>-14.1099</v>
      </c>
      <c r="I13">
        <v>1.29E-2</v>
      </c>
      <c r="J13">
        <v>281.50510000000003</v>
      </c>
      <c r="L13">
        <f t="shared" si="1"/>
        <v>1.5200000000000002E-2</v>
      </c>
      <c r="M13" s="11">
        <f t="shared" si="2"/>
        <v>0.34170625366044133</v>
      </c>
    </row>
    <row r="14" spans="2:16" x14ac:dyDescent="0.25">
      <c r="B14">
        <v>12</v>
      </c>
      <c r="C14">
        <v>13.889200000000001</v>
      </c>
      <c r="D14">
        <v>1.54E-2</v>
      </c>
      <c r="E14">
        <v>309.50439999999998</v>
      </c>
      <c r="G14">
        <v>12</v>
      </c>
      <c r="H14">
        <v>-14.109500000000001</v>
      </c>
      <c r="I14">
        <v>1.4800000000000001E-2</v>
      </c>
      <c r="J14">
        <v>309.50540000000001</v>
      </c>
      <c r="L14">
        <f t="shared" si="1"/>
        <v>1.5100000000000001E-2</v>
      </c>
      <c r="M14" s="11">
        <f t="shared" si="2"/>
        <v>0.34753042233357201</v>
      </c>
    </row>
    <row r="15" spans="2:16" x14ac:dyDescent="0.25">
      <c r="B15">
        <v>13</v>
      </c>
      <c r="C15">
        <v>13.890499999999999</v>
      </c>
      <c r="D15">
        <v>1.6199999999999999E-2</v>
      </c>
      <c r="E15">
        <v>337.50470000000001</v>
      </c>
      <c r="G15">
        <v>13</v>
      </c>
      <c r="H15">
        <v>-14.108599999999999</v>
      </c>
      <c r="I15">
        <v>1.2999999999999999E-2</v>
      </c>
      <c r="J15">
        <v>337.5052</v>
      </c>
      <c r="L15">
        <f t="shared" si="1"/>
        <v>1.4599999999999998E-2</v>
      </c>
      <c r="M15" s="11">
        <f t="shared" si="2"/>
        <v>0.33760655951063973</v>
      </c>
    </row>
    <row r="16" spans="2:16" x14ac:dyDescent="0.25">
      <c r="B16">
        <v>14</v>
      </c>
      <c r="C16">
        <v>13.890700000000001</v>
      </c>
      <c r="D16">
        <v>1.61E-2</v>
      </c>
      <c r="E16">
        <v>365.50510000000003</v>
      </c>
      <c r="G16">
        <v>14</v>
      </c>
      <c r="H16">
        <v>-14.1082</v>
      </c>
      <c r="I16">
        <v>1.46E-2</v>
      </c>
      <c r="J16">
        <v>365.50560000000002</v>
      </c>
      <c r="L16">
        <f t="shared" si="1"/>
        <v>1.5349999999999999E-2</v>
      </c>
      <c r="M16" s="11">
        <f t="shared" si="2"/>
        <v>0.37689529511290432</v>
      </c>
    </row>
    <row r="17" spans="2:21" x14ac:dyDescent="0.25">
      <c r="B17">
        <v>15</v>
      </c>
      <c r="C17">
        <v>13.8912</v>
      </c>
      <c r="D17">
        <v>1.0699999999999999E-2</v>
      </c>
      <c r="E17">
        <v>393.50470000000001</v>
      </c>
      <c r="G17">
        <v>15</v>
      </c>
      <c r="H17">
        <v>-14.1075</v>
      </c>
      <c r="I17">
        <v>9.7999999999999997E-3</v>
      </c>
      <c r="J17">
        <v>393.50580000000002</v>
      </c>
      <c r="L17">
        <f t="shared" si="1"/>
        <v>1.0249999999999999E-2</v>
      </c>
      <c r="M17" s="11">
        <f t="shared" si="2"/>
        <v>0.18586907008524758</v>
      </c>
    </row>
    <row r="18" spans="2:21" x14ac:dyDescent="0.25">
      <c r="B18">
        <v>16</v>
      </c>
      <c r="C18">
        <v>13.8927</v>
      </c>
      <c r="D18">
        <v>1.2E-2</v>
      </c>
      <c r="E18">
        <v>421.50510000000003</v>
      </c>
      <c r="G18">
        <v>16</v>
      </c>
      <c r="H18">
        <v>-14.1069</v>
      </c>
      <c r="I18">
        <v>9.1999999999999998E-3</v>
      </c>
      <c r="J18">
        <v>421.50630000000001</v>
      </c>
      <c r="L18">
        <f t="shared" si="1"/>
        <v>1.06E-2</v>
      </c>
      <c r="M18" s="11">
        <f t="shared" si="2"/>
        <v>0.20940977419144927</v>
      </c>
    </row>
    <row r="19" spans="2:21" x14ac:dyDescent="0.25">
      <c r="B19">
        <v>17</v>
      </c>
      <c r="C19">
        <v>13.8919</v>
      </c>
      <c r="D19">
        <v>1.2699999999999999E-2</v>
      </c>
      <c r="E19">
        <v>449.50479999999999</v>
      </c>
      <c r="G19">
        <v>17</v>
      </c>
      <c r="H19">
        <v>-14.1059</v>
      </c>
      <c r="I19">
        <v>8.3999999999999995E-3</v>
      </c>
      <c r="J19">
        <v>449.50659999999999</v>
      </c>
      <c r="L19">
        <f t="shared" si="1"/>
        <v>1.055E-2</v>
      </c>
      <c r="M19" s="11">
        <f t="shared" si="2"/>
        <v>0.21720244680158787</v>
      </c>
    </row>
    <row r="20" spans="2:21" x14ac:dyDescent="0.25">
      <c r="B20">
        <v>18</v>
      </c>
      <c r="C20">
        <v>13.893000000000001</v>
      </c>
      <c r="D20">
        <v>1.01E-2</v>
      </c>
      <c r="E20">
        <v>477.50529999999998</v>
      </c>
      <c r="G20">
        <v>18</v>
      </c>
      <c r="H20">
        <v>-14.1061</v>
      </c>
      <c r="I20">
        <v>6.1000000000000004E-3</v>
      </c>
      <c r="J20">
        <v>477.50639999999999</v>
      </c>
      <c r="L20">
        <f t="shared" si="1"/>
        <v>8.0999999999999996E-3</v>
      </c>
      <c r="M20" s="11">
        <f t="shared" si="2"/>
        <v>0.13050693043534847</v>
      </c>
    </row>
    <row r="21" spans="2:21" x14ac:dyDescent="0.25">
      <c r="B21">
        <v>19</v>
      </c>
      <c r="C21">
        <v>13.8935</v>
      </c>
      <c r="D21">
        <v>7.4000000000000003E-3</v>
      </c>
      <c r="E21">
        <v>505.5059</v>
      </c>
      <c r="G21">
        <v>19</v>
      </c>
      <c r="H21">
        <v>-14.1053</v>
      </c>
      <c r="I21">
        <v>6.4999999999999997E-3</v>
      </c>
      <c r="J21">
        <v>505.50650000000002</v>
      </c>
      <c r="L21">
        <f t="shared" si="1"/>
        <v>6.9499999999999996E-3</v>
      </c>
      <c r="M21" s="11">
        <f t="shared" si="2"/>
        <v>9.4992516431313873E-2</v>
      </c>
    </row>
    <row r="22" spans="2:21" x14ac:dyDescent="0.25">
      <c r="B22">
        <v>20</v>
      </c>
      <c r="C22">
        <v>13.894399999999999</v>
      </c>
      <c r="D22">
        <v>9.5999999999999992E-3</v>
      </c>
      <c r="E22">
        <v>533.50549999999998</v>
      </c>
      <c r="G22">
        <v>20</v>
      </c>
      <c r="H22">
        <v>-14.104100000000001</v>
      </c>
      <c r="I22">
        <v>7.4999999999999997E-3</v>
      </c>
      <c r="J22">
        <v>533.50620000000004</v>
      </c>
      <c r="L22">
        <f t="shared" si="1"/>
        <v>8.5499999999999986E-3</v>
      </c>
      <c r="M22" s="11">
        <f t="shared" si="2"/>
        <v>0.16774581896271226</v>
      </c>
    </row>
    <row r="23" spans="2:21" x14ac:dyDescent="0.25">
      <c r="B23">
        <v>21</v>
      </c>
      <c r="C23">
        <v>13.894299999999999</v>
      </c>
      <c r="D23">
        <v>6.0000000000000001E-3</v>
      </c>
      <c r="E23">
        <v>561.50580000000002</v>
      </c>
      <c r="G23">
        <v>21</v>
      </c>
      <c r="H23">
        <v>-14.1037</v>
      </c>
      <c r="I23">
        <v>4.8999999999999998E-3</v>
      </c>
      <c r="J23">
        <v>561.50660000000005</v>
      </c>
      <c r="L23">
        <f t="shared" si="1"/>
        <v>5.45E-3</v>
      </c>
      <c r="M23" s="11">
        <f t="shared" si="2"/>
        <v>5.5459751415370642E-2</v>
      </c>
    </row>
    <row r="24" spans="2:21" x14ac:dyDescent="0.25">
      <c r="B24">
        <v>22</v>
      </c>
      <c r="C24">
        <v>13.8956</v>
      </c>
      <c r="D24">
        <v>2E-3</v>
      </c>
      <c r="E24">
        <v>589.50559999999996</v>
      </c>
      <c r="G24">
        <v>22</v>
      </c>
      <c r="H24">
        <v>-14.102600000000001</v>
      </c>
      <c r="I24">
        <v>2.7000000000000001E-3</v>
      </c>
      <c r="J24">
        <v>589.50670000000002</v>
      </c>
      <c r="L24">
        <f t="shared" si="1"/>
        <v>2.3500000000000001E-3</v>
      </c>
      <c r="M24" s="11">
        <f t="shared" si="2"/>
        <v>-5.6826316131971095E-2</v>
      </c>
    </row>
    <row r="25" spans="2:21" x14ac:dyDescent="0.25">
      <c r="B25">
        <v>23</v>
      </c>
      <c r="C25">
        <v>13.8957</v>
      </c>
      <c r="D25">
        <v>1.9E-3</v>
      </c>
      <c r="E25">
        <v>617.5068</v>
      </c>
      <c r="G25">
        <v>23</v>
      </c>
      <c r="H25">
        <v>-14.102600000000001</v>
      </c>
      <c r="I25">
        <v>1.8E-3</v>
      </c>
      <c r="J25">
        <v>617.50699999999995</v>
      </c>
      <c r="L25">
        <f t="shared" si="1"/>
        <v>1.8500000000000001E-3</v>
      </c>
      <c r="M25" s="11">
        <f t="shared" si="2"/>
        <v>-6.6750178954903316E-2</v>
      </c>
    </row>
    <row r="26" spans="2:21" x14ac:dyDescent="0.25">
      <c r="B26">
        <v>24</v>
      </c>
      <c r="C26">
        <v>13.8969</v>
      </c>
      <c r="D26">
        <v>1.2999999999999999E-3</v>
      </c>
      <c r="E26">
        <v>645.5068</v>
      </c>
      <c r="G26">
        <v>24</v>
      </c>
      <c r="H26">
        <v>-14.101599999999999</v>
      </c>
      <c r="I26">
        <v>4.0000000000000002E-4</v>
      </c>
      <c r="J26">
        <v>645.50729999999999</v>
      </c>
      <c r="L26">
        <f t="shared" si="1"/>
        <v>8.4999999999999995E-4</v>
      </c>
      <c r="M26" s="11">
        <f t="shared" si="2"/>
        <v>-9.6359081147914347E-2</v>
      </c>
    </row>
    <row r="27" spans="2:21" x14ac:dyDescent="0.25">
      <c r="B27">
        <v>25</v>
      </c>
      <c r="C27">
        <v>13.897399999999999</v>
      </c>
      <c r="D27">
        <v>2.0000000000000001E-4</v>
      </c>
      <c r="E27">
        <v>673.50620000000004</v>
      </c>
      <c r="G27">
        <v>25</v>
      </c>
      <c r="H27">
        <v>-14.1012</v>
      </c>
      <c r="I27">
        <v>8.0000000000000004E-4</v>
      </c>
      <c r="J27">
        <v>673.50699999999995</v>
      </c>
      <c r="L27">
        <f t="shared" si="1"/>
        <v>5.0000000000000001E-4</v>
      </c>
      <c r="M27" s="11">
        <f t="shared" si="2"/>
        <v>-0.10037743215982298</v>
      </c>
    </row>
    <row r="28" spans="2:21" x14ac:dyDescent="0.25">
      <c r="B28">
        <v>26</v>
      </c>
      <c r="C28">
        <v>13.898300000000001</v>
      </c>
      <c r="D28">
        <v>-3.3E-3</v>
      </c>
      <c r="E28">
        <v>701.50580000000002</v>
      </c>
      <c r="G28">
        <v>26</v>
      </c>
      <c r="H28">
        <v>-14.1004</v>
      </c>
      <c r="I28">
        <v>-2E-3</v>
      </c>
      <c r="J28">
        <v>701.50720000000001</v>
      </c>
      <c r="L28">
        <f t="shared" si="1"/>
        <v>-2.65E-3</v>
      </c>
      <c r="M28" s="11">
        <f t="shared" si="2"/>
        <v>-0.21463200364417254</v>
      </c>
      <c r="P28" s="1"/>
      <c r="Q28" s="2"/>
      <c r="R28" s="12" t="s">
        <v>31</v>
      </c>
      <c r="S28" s="2"/>
      <c r="T28">
        <v>29</v>
      </c>
    </row>
    <row r="29" spans="2:21" x14ac:dyDescent="0.25">
      <c r="B29">
        <v>27</v>
      </c>
      <c r="C29">
        <v>13.8987</v>
      </c>
      <c r="D29">
        <v>-5.7000000000000002E-3</v>
      </c>
      <c r="E29">
        <v>729.50649999999996</v>
      </c>
      <c r="G29">
        <v>27</v>
      </c>
      <c r="H29">
        <v>-14.1</v>
      </c>
      <c r="I29">
        <v>-4.8999999999999998E-3</v>
      </c>
      <c r="J29">
        <v>729.50710000000004</v>
      </c>
      <c r="L29">
        <f t="shared" si="1"/>
        <v>-5.3E-3</v>
      </c>
      <c r="M29" s="11">
        <f t="shared" si="2"/>
        <v>-0.30920153575844345</v>
      </c>
      <c r="P29" s="12" t="s">
        <v>32</v>
      </c>
      <c r="Q29" s="13" t="s">
        <v>33</v>
      </c>
      <c r="R29" s="13" t="s">
        <v>34</v>
      </c>
      <c r="S29" s="14" t="s">
        <v>35</v>
      </c>
      <c r="T29" s="14" t="s">
        <v>36</v>
      </c>
      <c r="U29" s="15" t="s">
        <v>37</v>
      </c>
    </row>
    <row r="30" spans="2:21" x14ac:dyDescent="0.25">
      <c r="B30">
        <v>28</v>
      </c>
      <c r="C30">
        <v>13.8992</v>
      </c>
      <c r="D30">
        <v>-7.0000000000000001E-3</v>
      </c>
      <c r="E30">
        <v>757.50710000000004</v>
      </c>
      <c r="G30">
        <v>28</v>
      </c>
      <c r="H30">
        <v>-14.099</v>
      </c>
      <c r="I30">
        <v>-5.1000000000000004E-3</v>
      </c>
      <c r="J30">
        <v>757.50810000000001</v>
      </c>
      <c r="L30">
        <f t="shared" si="1"/>
        <v>-6.0499999999999998E-3</v>
      </c>
      <c r="M30" s="11">
        <f t="shared" si="2"/>
        <v>-0.32896791826641508</v>
      </c>
      <c r="P30" s="1">
        <v>1</v>
      </c>
      <c r="Q30" s="1">
        <v>1</v>
      </c>
      <c r="R30" s="1">
        <v>1</v>
      </c>
      <c r="S30" s="1">
        <v>3</v>
      </c>
      <c r="T30" s="16">
        <v>-0.5</v>
      </c>
      <c r="U30" s="17">
        <f>S30+T30</f>
        <v>2.5</v>
      </c>
    </row>
    <row r="31" spans="2:21" x14ac:dyDescent="0.25">
      <c r="B31">
        <v>29</v>
      </c>
      <c r="C31">
        <v>13.9</v>
      </c>
      <c r="D31">
        <v>-7.7999999999999996E-3</v>
      </c>
      <c r="E31">
        <v>785.50660000000005</v>
      </c>
      <c r="G31">
        <v>29</v>
      </c>
      <c r="H31">
        <v>-14.098699999999999</v>
      </c>
      <c r="I31">
        <v>-7.0000000000000001E-3</v>
      </c>
      <c r="J31">
        <v>785.50750000000005</v>
      </c>
      <c r="L31">
        <f t="shared" si="1"/>
        <v>-7.4000000000000003E-3</v>
      </c>
      <c r="M31" s="11">
        <f t="shared" si="2"/>
        <v>-0.37235634801848111</v>
      </c>
      <c r="P31" s="1">
        <v>4</v>
      </c>
      <c r="Q31" s="1">
        <v>1</v>
      </c>
      <c r="R31" s="1">
        <v>4</v>
      </c>
      <c r="S31" s="1">
        <v>3</v>
      </c>
      <c r="T31" s="16">
        <v>-0.5</v>
      </c>
      <c r="U31" s="17">
        <f t="shared" ref="U31:U57" si="3">S31+T31</f>
        <v>2.5</v>
      </c>
    </row>
    <row r="32" spans="2:21" x14ac:dyDescent="0.25">
      <c r="B32">
        <v>30</v>
      </c>
      <c r="C32">
        <v>13.9011</v>
      </c>
      <c r="D32">
        <v>-7.6E-3</v>
      </c>
      <c r="E32">
        <v>813.50609999999995</v>
      </c>
      <c r="G32">
        <v>30</v>
      </c>
      <c r="H32">
        <v>-14.097799999999999</v>
      </c>
      <c r="I32">
        <v>-8.0000000000000002E-3</v>
      </c>
      <c r="J32">
        <v>813.5077</v>
      </c>
      <c r="L32">
        <f t="shared" si="1"/>
        <v>-7.7999999999999996E-3</v>
      </c>
      <c r="M32" s="11">
        <f t="shared" si="2"/>
        <v>-0.37834320296739765</v>
      </c>
      <c r="P32" s="1">
        <v>6</v>
      </c>
      <c r="Q32" s="1">
        <v>1</v>
      </c>
      <c r="R32" s="1">
        <v>6</v>
      </c>
      <c r="S32" s="1">
        <v>3</v>
      </c>
      <c r="T32" s="16">
        <v>-0.5</v>
      </c>
      <c r="U32" s="17">
        <f t="shared" si="3"/>
        <v>2.5</v>
      </c>
    </row>
    <row r="33" spans="2:21" x14ac:dyDescent="0.25">
      <c r="B33">
        <v>31</v>
      </c>
      <c r="C33">
        <v>13.9003</v>
      </c>
      <c r="D33">
        <v>-8.6999999999999994E-3</v>
      </c>
      <c r="E33">
        <v>841.50689999999997</v>
      </c>
      <c r="G33">
        <v>31</v>
      </c>
      <c r="H33">
        <v>-14.0974</v>
      </c>
      <c r="I33">
        <v>-9.2999999999999992E-3</v>
      </c>
      <c r="J33">
        <v>841.5077</v>
      </c>
      <c r="L33">
        <f t="shared" si="1"/>
        <v>-8.9999999999999993E-3</v>
      </c>
      <c r="M33" s="11">
        <f t="shared" si="2"/>
        <v>-0.41582612090844007</v>
      </c>
      <c r="P33" s="1">
        <v>11</v>
      </c>
      <c r="Q33" s="2">
        <v>1</v>
      </c>
      <c r="R33" s="2">
        <v>11</v>
      </c>
      <c r="S33" s="1">
        <v>3</v>
      </c>
      <c r="T33" s="18">
        <v>-0.5</v>
      </c>
      <c r="U33" s="17">
        <f t="shared" si="3"/>
        <v>2.5</v>
      </c>
    </row>
    <row r="34" spans="2:21" x14ac:dyDescent="0.25">
      <c r="B34">
        <v>32</v>
      </c>
      <c r="C34">
        <v>13.902100000000001</v>
      </c>
      <c r="D34">
        <v>-1.12E-2</v>
      </c>
      <c r="E34">
        <v>869.50660000000005</v>
      </c>
      <c r="G34">
        <v>32</v>
      </c>
      <c r="H34">
        <v>-14.097200000000001</v>
      </c>
      <c r="I34">
        <v>-7.7999999999999996E-3</v>
      </c>
      <c r="J34">
        <v>869.5077</v>
      </c>
      <c r="L34">
        <f t="shared" si="1"/>
        <v>-9.4999999999999998E-3</v>
      </c>
      <c r="M34" s="11">
        <f t="shared" si="2"/>
        <v>-0.42574998373137241</v>
      </c>
      <c r="P34" s="1">
        <v>16</v>
      </c>
      <c r="Q34" s="2">
        <v>1</v>
      </c>
      <c r="R34" s="2">
        <v>16</v>
      </c>
      <c r="S34" s="1">
        <v>3</v>
      </c>
      <c r="T34" s="18">
        <v>0</v>
      </c>
      <c r="U34" s="17">
        <f t="shared" si="3"/>
        <v>3</v>
      </c>
    </row>
    <row r="35" spans="2:21" x14ac:dyDescent="0.25">
      <c r="B35">
        <v>33</v>
      </c>
      <c r="C35">
        <v>13.9031</v>
      </c>
      <c r="D35">
        <v>-8.6E-3</v>
      </c>
      <c r="E35">
        <v>897.50879999999995</v>
      </c>
      <c r="G35">
        <v>33</v>
      </c>
      <c r="H35">
        <v>-14.0962</v>
      </c>
      <c r="I35">
        <v>-1.01E-2</v>
      </c>
      <c r="J35">
        <v>897.50789999999995</v>
      </c>
      <c r="L35">
        <f t="shared" si="1"/>
        <v>-9.3500000000000007E-3</v>
      </c>
      <c r="M35" s="11">
        <f t="shared" si="2"/>
        <v>-0.41008329537320226</v>
      </c>
      <c r="P35" s="1">
        <v>21</v>
      </c>
      <c r="Q35" s="2">
        <v>1</v>
      </c>
      <c r="R35" s="2">
        <v>21</v>
      </c>
      <c r="S35" s="1">
        <v>3</v>
      </c>
      <c r="T35" s="18">
        <v>0</v>
      </c>
      <c r="U35" s="17">
        <f t="shared" si="3"/>
        <v>3</v>
      </c>
    </row>
    <row r="36" spans="2:21" x14ac:dyDescent="0.25">
      <c r="B36">
        <v>34</v>
      </c>
      <c r="C36">
        <v>13.903</v>
      </c>
      <c r="D36">
        <v>-9.1999999999999998E-3</v>
      </c>
      <c r="E36">
        <v>925.50739999999996</v>
      </c>
      <c r="G36">
        <v>34</v>
      </c>
      <c r="H36">
        <v>-14.0951</v>
      </c>
      <c r="I36">
        <v>-6.7000000000000002E-3</v>
      </c>
      <c r="J36">
        <v>925.5086</v>
      </c>
      <c r="L36">
        <f t="shared" si="1"/>
        <v>-7.9500000000000005E-3</v>
      </c>
      <c r="M36" s="11">
        <f t="shared" si="2"/>
        <v>-0.34520400858983535</v>
      </c>
      <c r="P36" s="1">
        <v>26</v>
      </c>
      <c r="Q36" s="2">
        <v>1</v>
      </c>
      <c r="R36" s="2">
        <v>26</v>
      </c>
      <c r="S36" s="1">
        <v>3</v>
      </c>
      <c r="T36" s="18">
        <v>0</v>
      </c>
      <c r="U36" s="17">
        <f t="shared" si="3"/>
        <v>3</v>
      </c>
    </row>
    <row r="37" spans="2:21" x14ac:dyDescent="0.25">
      <c r="B37">
        <v>35</v>
      </c>
      <c r="C37">
        <v>13.904500000000001</v>
      </c>
      <c r="D37">
        <v>-1.14E-2</v>
      </c>
      <c r="E37">
        <v>953.50729999999999</v>
      </c>
      <c r="G37">
        <v>35</v>
      </c>
      <c r="H37">
        <v>-14.095000000000001</v>
      </c>
      <c r="I37">
        <v>-1.1599999999999999E-2</v>
      </c>
      <c r="J37">
        <v>953.50779999999997</v>
      </c>
      <c r="L37">
        <f t="shared" si="1"/>
        <v>-1.15E-2</v>
      </c>
      <c r="M37" s="11">
        <f t="shared" si="2"/>
        <v>-0.47520661157024791</v>
      </c>
      <c r="P37" s="2">
        <v>32</v>
      </c>
      <c r="Q37" s="2">
        <v>1</v>
      </c>
      <c r="R37" s="2">
        <v>32</v>
      </c>
      <c r="S37" s="1">
        <v>3</v>
      </c>
      <c r="T37" s="18">
        <v>0.5</v>
      </c>
      <c r="U37" s="17">
        <f t="shared" si="3"/>
        <v>3.5</v>
      </c>
    </row>
    <row r="38" spans="2:21" x14ac:dyDescent="0.25">
      <c r="B38">
        <v>36</v>
      </c>
      <c r="C38">
        <v>13.903700000000001</v>
      </c>
      <c r="D38">
        <v>-1.52E-2</v>
      </c>
      <c r="E38">
        <v>981.50819999999999</v>
      </c>
      <c r="G38">
        <v>36</v>
      </c>
      <c r="H38">
        <v>-14.0944</v>
      </c>
      <c r="I38">
        <v>-1.4E-2</v>
      </c>
      <c r="J38">
        <v>981.5086</v>
      </c>
      <c r="L38">
        <f t="shared" si="1"/>
        <v>-1.46E-2</v>
      </c>
      <c r="M38" s="11">
        <f t="shared" si="2"/>
        <v>-0.58749267911758962</v>
      </c>
      <c r="P38" s="2">
        <v>37</v>
      </c>
      <c r="Q38" s="2">
        <v>1</v>
      </c>
      <c r="R38" s="2">
        <v>37</v>
      </c>
      <c r="S38" s="1">
        <v>3</v>
      </c>
      <c r="T38" s="18">
        <v>0.5</v>
      </c>
      <c r="U38" s="17">
        <f t="shared" si="3"/>
        <v>3.5</v>
      </c>
    </row>
    <row r="39" spans="2:21" x14ac:dyDescent="0.25">
      <c r="B39">
        <v>37</v>
      </c>
      <c r="C39">
        <v>13.904199999999999</v>
      </c>
      <c r="D39">
        <v>-1.49E-2</v>
      </c>
      <c r="E39">
        <v>1009.5076</v>
      </c>
      <c r="G39">
        <v>37</v>
      </c>
      <c r="H39">
        <v>-14.093400000000001</v>
      </c>
      <c r="I39">
        <v>-1.47E-2</v>
      </c>
      <c r="J39">
        <v>1009.5086</v>
      </c>
      <c r="L39">
        <f t="shared" si="1"/>
        <v>-1.4800000000000001E-2</v>
      </c>
      <c r="M39" s="11">
        <f t="shared" si="2"/>
        <v>-0.58560551831847474</v>
      </c>
      <c r="P39" s="1">
        <v>42</v>
      </c>
      <c r="Q39" s="2">
        <v>1</v>
      </c>
      <c r="R39" s="2">
        <v>42</v>
      </c>
      <c r="S39" s="1">
        <v>3</v>
      </c>
      <c r="T39" s="18">
        <v>1</v>
      </c>
      <c r="U39" s="17">
        <f t="shared" si="3"/>
        <v>4</v>
      </c>
    </row>
    <row r="40" spans="2:21" x14ac:dyDescent="0.25">
      <c r="B40">
        <v>38</v>
      </c>
      <c r="C40">
        <v>13.904999999999999</v>
      </c>
      <c r="D40">
        <v>-1.12E-2</v>
      </c>
      <c r="E40">
        <v>1037.5087000000001</v>
      </c>
      <c r="G40">
        <v>38</v>
      </c>
      <c r="H40">
        <v>-14.093</v>
      </c>
      <c r="I40">
        <v>-1.1599999999999999E-2</v>
      </c>
      <c r="J40">
        <v>1037.5089</v>
      </c>
      <c r="L40">
        <f t="shared" si="1"/>
        <v>-1.14E-2</v>
      </c>
      <c r="M40" s="11">
        <f t="shared" si="2"/>
        <v>-0.44198607405479279</v>
      </c>
      <c r="P40" s="2">
        <v>43</v>
      </c>
      <c r="Q40" s="2">
        <v>2</v>
      </c>
      <c r="R40" s="2">
        <v>1</v>
      </c>
      <c r="S40" s="1">
        <v>3</v>
      </c>
      <c r="T40" s="18">
        <v>0</v>
      </c>
      <c r="U40" s="17">
        <f t="shared" si="3"/>
        <v>3</v>
      </c>
    </row>
    <row r="41" spans="2:21" x14ac:dyDescent="0.25">
      <c r="B41">
        <v>39</v>
      </c>
      <c r="C41">
        <v>13.9064</v>
      </c>
      <c r="D41">
        <v>-1.34E-2</v>
      </c>
      <c r="E41">
        <v>1065.5078000000001</v>
      </c>
      <c r="G41">
        <v>39</v>
      </c>
      <c r="H41">
        <v>-14.092700000000001</v>
      </c>
      <c r="I41">
        <v>-1.0500000000000001E-2</v>
      </c>
      <c r="J41">
        <v>1065.509</v>
      </c>
      <c r="L41">
        <f t="shared" si="1"/>
        <v>-1.1950000000000001E-2</v>
      </c>
      <c r="M41" s="11">
        <f t="shared" si="2"/>
        <v>-0.45387844081473289</v>
      </c>
      <c r="P41" s="2">
        <v>49</v>
      </c>
      <c r="Q41" s="2">
        <v>2</v>
      </c>
      <c r="R41" s="2">
        <v>7</v>
      </c>
      <c r="S41" s="1">
        <v>3</v>
      </c>
      <c r="T41" s="18">
        <v>0</v>
      </c>
      <c r="U41" s="17">
        <f t="shared" si="3"/>
        <v>3</v>
      </c>
    </row>
    <row r="42" spans="2:21" x14ac:dyDescent="0.25">
      <c r="B42">
        <v>40</v>
      </c>
      <c r="C42">
        <v>13.9069</v>
      </c>
      <c r="D42">
        <v>-1.29E-2</v>
      </c>
      <c r="E42">
        <v>1093.5078000000001</v>
      </c>
      <c r="G42">
        <v>40</v>
      </c>
      <c r="H42">
        <v>-14.0923</v>
      </c>
      <c r="I42">
        <v>-1.72E-2</v>
      </c>
      <c r="J42">
        <v>1093.5091</v>
      </c>
      <c r="L42">
        <f t="shared" si="1"/>
        <v>-1.5050000000000001E-2</v>
      </c>
      <c r="M42" s="11">
        <f t="shared" si="2"/>
        <v>-0.56616450836207466</v>
      </c>
      <c r="P42" s="2">
        <v>54</v>
      </c>
      <c r="Q42" s="2">
        <v>2</v>
      </c>
      <c r="R42" s="2">
        <v>12</v>
      </c>
      <c r="S42" s="1">
        <v>3</v>
      </c>
      <c r="T42" s="18">
        <v>0</v>
      </c>
      <c r="U42" s="17">
        <f t="shared" si="3"/>
        <v>3</v>
      </c>
    </row>
    <row r="43" spans="2:21" x14ac:dyDescent="0.25">
      <c r="B43">
        <v>41</v>
      </c>
      <c r="C43">
        <v>13.907</v>
      </c>
      <c r="D43">
        <v>-1.8200000000000001E-2</v>
      </c>
      <c r="E43">
        <v>1121.5084999999999</v>
      </c>
      <c r="G43">
        <v>41</v>
      </c>
      <c r="H43">
        <v>-14.0922</v>
      </c>
      <c r="I43">
        <v>-2.0400000000000001E-2</v>
      </c>
      <c r="J43">
        <v>1121.5089</v>
      </c>
      <c r="L43">
        <f t="shared" si="1"/>
        <v>-1.9300000000000001E-2</v>
      </c>
      <c r="M43" s="11">
        <f t="shared" si="2"/>
        <v>-0.7237261664605974</v>
      </c>
      <c r="P43" s="2">
        <v>59</v>
      </c>
      <c r="Q43" s="2">
        <v>2</v>
      </c>
      <c r="R43" s="2">
        <v>17</v>
      </c>
      <c r="S43" s="1">
        <v>3</v>
      </c>
      <c r="T43" s="18">
        <v>0</v>
      </c>
      <c r="U43" s="17">
        <f t="shared" si="3"/>
        <v>3</v>
      </c>
    </row>
    <row r="44" spans="2:21" x14ac:dyDescent="0.25">
      <c r="B44">
        <v>42</v>
      </c>
      <c r="C44">
        <v>13.907500000000001</v>
      </c>
      <c r="D44">
        <v>-1.8100000000000002E-2</v>
      </c>
      <c r="E44">
        <v>1149.5077000000001</v>
      </c>
      <c r="G44">
        <v>42</v>
      </c>
      <c r="H44">
        <v>-14.090999999999999</v>
      </c>
      <c r="I44">
        <v>-2.4400000000000002E-2</v>
      </c>
      <c r="J44">
        <v>1149.5092</v>
      </c>
      <c r="L44">
        <f t="shared" si="1"/>
        <v>-2.1250000000000002E-2</v>
      </c>
      <c r="M44" s="11">
        <f t="shared" si="2"/>
        <v>-0.79073664345675798</v>
      </c>
      <c r="P44" s="2">
        <v>64</v>
      </c>
      <c r="Q44" s="2">
        <v>2</v>
      </c>
      <c r="R44" s="2">
        <v>22</v>
      </c>
      <c r="S44" s="1">
        <v>3</v>
      </c>
      <c r="T44" s="18">
        <v>0</v>
      </c>
      <c r="U44" s="17">
        <f t="shared" si="3"/>
        <v>3</v>
      </c>
    </row>
    <row r="45" spans="2:21" x14ac:dyDescent="0.25">
      <c r="B45">
        <v>43</v>
      </c>
      <c r="C45">
        <v>13.9087</v>
      </c>
      <c r="D45">
        <v>-9.7999999999999997E-3</v>
      </c>
      <c r="E45">
        <v>1177.5081</v>
      </c>
      <c r="G45">
        <v>43</v>
      </c>
      <c r="H45">
        <v>-14.089600000000001</v>
      </c>
      <c r="I45">
        <v>-7.4999999999999997E-3</v>
      </c>
      <c r="J45">
        <v>1177.5089</v>
      </c>
      <c r="L45">
        <f t="shared" si="1"/>
        <v>-8.6499999999999997E-3</v>
      </c>
      <c r="M45" s="11">
        <f t="shared" si="2"/>
        <v>-0.28491247478362725</v>
      </c>
      <c r="P45" s="2">
        <v>70</v>
      </c>
      <c r="Q45" s="2">
        <v>2</v>
      </c>
      <c r="R45" s="2">
        <v>28</v>
      </c>
      <c r="S45" s="1">
        <v>3</v>
      </c>
      <c r="T45" s="18">
        <v>0</v>
      </c>
      <c r="U45" s="17">
        <f t="shared" si="3"/>
        <v>3</v>
      </c>
    </row>
    <row r="46" spans="2:21" x14ac:dyDescent="0.25">
      <c r="B46">
        <v>44</v>
      </c>
      <c r="C46">
        <v>13.9084</v>
      </c>
      <c r="D46">
        <v>-5.7999999999999996E-3</v>
      </c>
      <c r="E46">
        <v>1205.5083</v>
      </c>
      <c r="G46">
        <v>44</v>
      </c>
      <c r="H46">
        <v>-14.0893</v>
      </c>
      <c r="I46">
        <v>-3.5999999999999999E-3</v>
      </c>
      <c r="J46">
        <v>1205.5096000000001</v>
      </c>
      <c r="L46">
        <f t="shared" si="1"/>
        <v>-4.6999999999999993E-3</v>
      </c>
      <c r="M46" s="11">
        <f t="shared" si="2"/>
        <v>-0.11963948721285866</v>
      </c>
      <c r="P46" s="2">
        <v>75</v>
      </c>
      <c r="Q46" s="2">
        <v>2</v>
      </c>
      <c r="R46" s="2">
        <v>33</v>
      </c>
      <c r="S46" s="1">
        <v>3</v>
      </c>
      <c r="T46" s="18">
        <v>0</v>
      </c>
      <c r="U46" s="17">
        <f t="shared" si="3"/>
        <v>3</v>
      </c>
    </row>
    <row r="47" spans="2:21" x14ac:dyDescent="0.25">
      <c r="B47">
        <v>45</v>
      </c>
      <c r="C47">
        <v>13.909800000000001</v>
      </c>
      <c r="D47">
        <v>-8.0000000000000002E-3</v>
      </c>
      <c r="E47">
        <v>1233.5092</v>
      </c>
      <c r="G47">
        <v>45</v>
      </c>
      <c r="H47">
        <v>-14.088900000000001</v>
      </c>
      <c r="I47">
        <v>-4.3E-3</v>
      </c>
      <c r="J47">
        <v>1233.5096000000001</v>
      </c>
      <c r="L47">
        <f t="shared" si="1"/>
        <v>-6.1500000000000001E-3</v>
      </c>
      <c r="M47" s="11">
        <f t="shared" si="2"/>
        <v>-0.16696492483894057</v>
      </c>
      <c r="P47" s="2">
        <v>80</v>
      </c>
      <c r="Q47" s="2">
        <v>2</v>
      </c>
      <c r="R47" s="2">
        <v>38</v>
      </c>
      <c r="S47" s="1">
        <v>3</v>
      </c>
      <c r="T47" s="18">
        <v>0</v>
      </c>
      <c r="U47" s="17">
        <f t="shared" si="3"/>
        <v>3</v>
      </c>
    </row>
    <row r="48" spans="2:21" x14ac:dyDescent="0.25">
      <c r="B48">
        <v>46</v>
      </c>
      <c r="C48">
        <v>13.9093</v>
      </c>
      <c r="D48">
        <v>-2.3999999999999998E-3</v>
      </c>
      <c r="E48">
        <v>1261.5098</v>
      </c>
      <c r="G48">
        <v>46</v>
      </c>
      <c r="H48">
        <v>-14.0875</v>
      </c>
      <c r="I48">
        <v>-7.1000000000000004E-3</v>
      </c>
      <c r="J48">
        <v>1261.5101</v>
      </c>
      <c r="L48">
        <f t="shared" si="1"/>
        <v>-4.7499999999999999E-3</v>
      </c>
      <c r="M48" s="11">
        <f t="shared" si="2"/>
        <v>-0.10208563805557358</v>
      </c>
      <c r="P48" s="1">
        <v>81</v>
      </c>
      <c r="Q48" s="2">
        <v>3</v>
      </c>
      <c r="R48" s="2">
        <v>2</v>
      </c>
      <c r="S48" s="1">
        <v>3</v>
      </c>
      <c r="T48" s="18">
        <v>0</v>
      </c>
      <c r="U48" s="17">
        <f t="shared" si="3"/>
        <v>3</v>
      </c>
    </row>
    <row r="49" spans="2:21" x14ac:dyDescent="0.25">
      <c r="B49">
        <v>47</v>
      </c>
      <c r="C49">
        <v>13.910600000000001</v>
      </c>
      <c r="D49">
        <v>-5.0000000000000001E-3</v>
      </c>
      <c r="E49">
        <v>1289.5084999999999</v>
      </c>
      <c r="G49">
        <v>47</v>
      </c>
      <c r="H49">
        <v>-14.0875</v>
      </c>
      <c r="I49">
        <v>-5.4999999999999997E-3</v>
      </c>
      <c r="J49">
        <v>1289.5099</v>
      </c>
      <c r="L49">
        <f t="shared" si="1"/>
        <v>-5.2499999999999995E-3</v>
      </c>
      <c r="M49" s="11">
        <f t="shared" si="2"/>
        <v>-0.11200950087850584</v>
      </c>
      <c r="P49" s="2">
        <v>86</v>
      </c>
      <c r="Q49" s="2">
        <v>3</v>
      </c>
      <c r="R49" s="2">
        <v>6</v>
      </c>
      <c r="S49" s="1">
        <v>3</v>
      </c>
      <c r="T49" s="18">
        <v>0</v>
      </c>
      <c r="U49" s="17">
        <f t="shared" si="3"/>
        <v>3</v>
      </c>
    </row>
    <row r="50" spans="2:21" x14ac:dyDescent="0.25">
      <c r="B50">
        <v>48</v>
      </c>
      <c r="C50">
        <v>13.910500000000001</v>
      </c>
      <c r="D50">
        <v>-7.4000000000000003E-3</v>
      </c>
      <c r="E50">
        <v>1317.5091</v>
      </c>
      <c r="G50">
        <v>48</v>
      </c>
      <c r="H50">
        <v>-14.0863</v>
      </c>
      <c r="I50">
        <v>-8.9999999999999993E-3</v>
      </c>
      <c r="J50">
        <v>1317.51</v>
      </c>
      <c r="L50">
        <f t="shared" si="1"/>
        <v>-8.199999999999999E-3</v>
      </c>
      <c r="M50" s="11">
        <f t="shared" si="2"/>
        <v>-0.21839005661482397</v>
      </c>
      <c r="P50" s="2">
        <v>91</v>
      </c>
      <c r="Q50" s="2">
        <v>3</v>
      </c>
      <c r="R50" s="2">
        <v>11</v>
      </c>
      <c r="S50" s="1">
        <v>3</v>
      </c>
      <c r="T50" s="18">
        <v>-0.5</v>
      </c>
      <c r="U50" s="17">
        <f t="shared" si="3"/>
        <v>2.5</v>
      </c>
    </row>
    <row r="51" spans="2:21" x14ac:dyDescent="0.25">
      <c r="B51">
        <v>49</v>
      </c>
      <c r="C51">
        <v>13.913</v>
      </c>
      <c r="D51">
        <v>-5.7000000000000002E-3</v>
      </c>
      <c r="E51">
        <v>1345.5092</v>
      </c>
      <c r="G51">
        <v>49</v>
      </c>
      <c r="H51">
        <v>-14.085900000000001</v>
      </c>
      <c r="I51">
        <v>-2.3E-3</v>
      </c>
      <c r="J51">
        <v>1345.5101</v>
      </c>
      <c r="L51">
        <f t="shared" si="1"/>
        <v>-4.0000000000000001E-3</v>
      </c>
      <c r="M51" s="11">
        <f t="shared" si="2"/>
        <v>-4.3274549359016083E-2</v>
      </c>
      <c r="P51" s="2">
        <v>97</v>
      </c>
      <c r="Q51" s="2">
        <v>3</v>
      </c>
      <c r="R51" s="2">
        <v>17</v>
      </c>
      <c r="S51" s="1">
        <v>3</v>
      </c>
      <c r="T51" s="18">
        <v>-0.5</v>
      </c>
      <c r="U51" s="17">
        <f t="shared" si="3"/>
        <v>2.5</v>
      </c>
    </row>
    <row r="52" spans="2:21" x14ac:dyDescent="0.25">
      <c r="B52">
        <v>50</v>
      </c>
      <c r="C52">
        <v>13.9124</v>
      </c>
      <c r="D52">
        <v>-1.8E-3</v>
      </c>
      <c r="E52">
        <v>1373.5087000000001</v>
      </c>
      <c r="G52">
        <v>50</v>
      </c>
      <c r="H52">
        <v>-14.0854</v>
      </c>
      <c r="I52">
        <v>-2.8999999999999998E-3</v>
      </c>
      <c r="J52">
        <v>1373.5105000000001</v>
      </c>
      <c r="L52">
        <f t="shared" si="1"/>
        <v>-2.3499999999999997E-3</v>
      </c>
      <c r="M52" s="11">
        <f t="shared" si="2"/>
        <v>3.1447257109390288E-2</v>
      </c>
      <c r="P52" s="2">
        <v>102</v>
      </c>
      <c r="Q52" s="2">
        <v>3</v>
      </c>
      <c r="R52" s="2">
        <v>22</v>
      </c>
      <c r="S52" s="1">
        <v>3</v>
      </c>
      <c r="T52" s="18">
        <v>-0.5</v>
      </c>
      <c r="U52" s="17">
        <f t="shared" si="3"/>
        <v>2.5</v>
      </c>
    </row>
    <row r="53" spans="2:21" x14ac:dyDescent="0.25">
      <c r="B53">
        <v>51</v>
      </c>
      <c r="C53">
        <v>13.9145</v>
      </c>
      <c r="D53">
        <v>-5.8999999999999999E-3</v>
      </c>
      <c r="E53">
        <v>1401.5096000000001</v>
      </c>
      <c r="G53">
        <v>51</v>
      </c>
      <c r="H53">
        <v>-14.0845</v>
      </c>
      <c r="I53">
        <v>-8.2000000000000007E-3</v>
      </c>
      <c r="J53">
        <v>1401.5102999999999</v>
      </c>
      <c r="L53">
        <f t="shared" si="1"/>
        <v>-7.0500000000000007E-3</v>
      </c>
      <c r="M53" s="11">
        <f t="shared" si="2"/>
        <v>-0.14383093642220349</v>
      </c>
      <c r="P53" s="2">
        <v>107</v>
      </c>
      <c r="Q53" s="2">
        <v>3</v>
      </c>
      <c r="R53" s="2">
        <v>27</v>
      </c>
      <c r="S53" s="1">
        <v>3</v>
      </c>
      <c r="T53" s="18">
        <v>-1</v>
      </c>
      <c r="U53" s="17">
        <f t="shared" si="3"/>
        <v>2</v>
      </c>
    </row>
    <row r="54" spans="2:21" x14ac:dyDescent="0.25">
      <c r="B54">
        <v>52</v>
      </c>
      <c r="C54">
        <v>13.9147</v>
      </c>
      <c r="D54">
        <v>-6.4999999999999997E-3</v>
      </c>
      <c r="E54">
        <v>1429.5098</v>
      </c>
      <c r="G54">
        <v>52</v>
      </c>
      <c r="H54">
        <v>-14.0847</v>
      </c>
      <c r="I54">
        <v>-8.0000000000000002E-3</v>
      </c>
      <c r="J54">
        <v>1429.5103999999999</v>
      </c>
      <c r="L54">
        <f t="shared" si="1"/>
        <v>-7.2499999999999995E-3</v>
      </c>
      <c r="M54" s="11">
        <f t="shared" si="2"/>
        <v>-0.14194377562308844</v>
      </c>
      <c r="P54" s="2">
        <v>112</v>
      </c>
      <c r="Q54" s="2">
        <v>3</v>
      </c>
      <c r="R54" s="2">
        <v>32</v>
      </c>
      <c r="S54" s="1">
        <v>3</v>
      </c>
      <c r="T54" s="18">
        <v>-1.5</v>
      </c>
      <c r="U54" s="17">
        <f t="shared" si="3"/>
        <v>1.5</v>
      </c>
    </row>
    <row r="55" spans="2:21" x14ac:dyDescent="0.25">
      <c r="B55">
        <v>53</v>
      </c>
      <c r="C55">
        <v>13.9146</v>
      </c>
      <c r="D55">
        <v>-6.3E-3</v>
      </c>
      <c r="E55">
        <v>1457.5099</v>
      </c>
      <c r="G55">
        <v>53</v>
      </c>
      <c r="H55">
        <v>-14.0845</v>
      </c>
      <c r="I55">
        <v>-7.1000000000000004E-3</v>
      </c>
      <c r="J55">
        <v>1457.5101999999999</v>
      </c>
      <c r="L55">
        <f t="shared" si="1"/>
        <v>-6.7000000000000002E-3</v>
      </c>
      <c r="M55" s="11">
        <f t="shared" si="2"/>
        <v>-0.11052905576885531</v>
      </c>
      <c r="P55" s="2">
        <v>118</v>
      </c>
      <c r="Q55" s="2">
        <v>3</v>
      </c>
      <c r="R55" s="2">
        <v>38</v>
      </c>
      <c r="S55" s="1">
        <v>3</v>
      </c>
      <c r="T55" s="18">
        <v>-2</v>
      </c>
      <c r="U55" s="17">
        <f t="shared" si="3"/>
        <v>1</v>
      </c>
    </row>
    <row r="56" spans="2:21" x14ac:dyDescent="0.25">
      <c r="B56">
        <v>54</v>
      </c>
      <c r="C56">
        <v>13.9148</v>
      </c>
      <c r="D56">
        <v>-7.1000000000000004E-3</v>
      </c>
      <c r="E56">
        <v>1485.5096000000001</v>
      </c>
      <c r="G56">
        <v>54</v>
      </c>
      <c r="H56">
        <v>-14.083299999999999</v>
      </c>
      <c r="I56">
        <v>-6.7000000000000002E-3</v>
      </c>
      <c r="J56">
        <v>1485.5110999999999</v>
      </c>
      <c r="L56">
        <f t="shared" si="1"/>
        <v>-6.8999999999999999E-3</v>
      </c>
      <c r="M56" s="11">
        <f t="shared" si="2"/>
        <v>-0.10864189496974026</v>
      </c>
      <c r="P56" s="2">
        <v>119</v>
      </c>
      <c r="Q56" s="2">
        <v>3</v>
      </c>
      <c r="R56" s="2">
        <v>39</v>
      </c>
      <c r="S56" s="1">
        <v>3</v>
      </c>
      <c r="T56" s="18">
        <v>-2</v>
      </c>
      <c r="U56" s="17">
        <f t="shared" si="3"/>
        <v>1</v>
      </c>
    </row>
    <row r="57" spans="2:21" x14ac:dyDescent="0.25">
      <c r="B57">
        <v>55</v>
      </c>
      <c r="C57">
        <v>13.9162</v>
      </c>
      <c r="D57">
        <v>-4.5999999999999999E-3</v>
      </c>
      <c r="E57">
        <v>1513.51</v>
      </c>
      <c r="G57">
        <v>55</v>
      </c>
      <c r="H57">
        <v>-14.0832</v>
      </c>
      <c r="I57">
        <v>-4.0000000000000001E-3</v>
      </c>
      <c r="J57">
        <v>1513.5107</v>
      </c>
      <c r="L57">
        <f t="shared" si="1"/>
        <v>-4.3E-3</v>
      </c>
      <c r="M57" s="11">
        <f t="shared" si="2"/>
        <v>3.4814863018156287E-3</v>
      </c>
      <c r="P57" s="2">
        <v>122</v>
      </c>
      <c r="Q57" s="2">
        <v>3</v>
      </c>
      <c r="R57" s="2">
        <v>42</v>
      </c>
      <c r="S57" s="1">
        <v>3</v>
      </c>
      <c r="T57" s="18">
        <v>-2.5</v>
      </c>
      <c r="U57" s="17">
        <f t="shared" si="3"/>
        <v>0.5</v>
      </c>
    </row>
    <row r="58" spans="2:21" x14ac:dyDescent="0.25">
      <c r="B58">
        <v>56</v>
      </c>
      <c r="C58">
        <v>13.916700000000001</v>
      </c>
      <c r="D58">
        <v>-7.6E-3</v>
      </c>
      <c r="E58">
        <v>1541.5099</v>
      </c>
      <c r="G58">
        <v>56</v>
      </c>
      <c r="H58">
        <v>-14.082000000000001</v>
      </c>
      <c r="I58">
        <v>-6.1000000000000004E-3</v>
      </c>
      <c r="J58">
        <v>1541.5108</v>
      </c>
      <c r="L58">
        <f t="shared" si="1"/>
        <v>-6.8500000000000002E-3</v>
      </c>
      <c r="M58" s="11">
        <f t="shared" si="2"/>
        <v>-8.7151037938439452E-2</v>
      </c>
    </row>
    <row r="59" spans="2:21" x14ac:dyDescent="0.25">
      <c r="B59">
        <v>57</v>
      </c>
      <c r="C59">
        <v>13.9169</v>
      </c>
      <c r="D59">
        <v>-8.5000000000000006E-3</v>
      </c>
      <c r="E59">
        <v>1569.5102999999999</v>
      </c>
      <c r="G59">
        <v>57</v>
      </c>
      <c r="H59">
        <v>-14.0814</v>
      </c>
      <c r="I59">
        <v>-8.0000000000000002E-3</v>
      </c>
      <c r="J59">
        <v>1569.5110999999999</v>
      </c>
      <c r="L59">
        <f t="shared" si="1"/>
        <v>-8.2500000000000004E-3</v>
      </c>
      <c r="M59" s="11">
        <f t="shared" si="2"/>
        <v>-0.13250797162751357</v>
      </c>
    </row>
    <row r="60" spans="2:21" x14ac:dyDescent="0.25">
      <c r="B60">
        <v>58</v>
      </c>
      <c r="C60">
        <v>13.917400000000001</v>
      </c>
      <c r="D60">
        <v>-5.0000000000000001E-3</v>
      </c>
      <c r="E60">
        <v>1597.5103999999999</v>
      </c>
      <c r="G60">
        <v>58</v>
      </c>
      <c r="H60">
        <v>-14.0807</v>
      </c>
      <c r="I60">
        <v>-7.9000000000000008E-3</v>
      </c>
      <c r="J60">
        <v>1597.5114000000001</v>
      </c>
      <c r="L60">
        <f t="shared" si="1"/>
        <v>-6.4500000000000009E-3</v>
      </c>
      <c r="M60" s="11">
        <f t="shared" si="2"/>
        <v>-5.1880653348083554E-2</v>
      </c>
    </row>
    <row r="61" spans="2:21" x14ac:dyDescent="0.25">
      <c r="B61">
        <v>59</v>
      </c>
      <c r="C61">
        <v>13.9169</v>
      </c>
      <c r="D61">
        <v>-6.4999999999999997E-3</v>
      </c>
      <c r="E61">
        <v>1625.5098</v>
      </c>
      <c r="G61">
        <v>59</v>
      </c>
      <c r="H61">
        <v>-14.080299999999999</v>
      </c>
      <c r="I61">
        <v>-6.1999999999999998E-3</v>
      </c>
      <c r="J61">
        <v>1625.5111999999999</v>
      </c>
      <c r="L61">
        <f t="shared" si="1"/>
        <v>-6.3499999999999997E-3</v>
      </c>
      <c r="M61" s="11">
        <f t="shared" si="2"/>
        <v>-3.8182468926921259E-2</v>
      </c>
    </row>
    <row r="62" spans="2:21" x14ac:dyDescent="0.25">
      <c r="B62">
        <v>60</v>
      </c>
      <c r="C62">
        <v>13.918900000000001</v>
      </c>
      <c r="D62">
        <v>-8.8000000000000005E-3</v>
      </c>
      <c r="E62">
        <v>1653.5109</v>
      </c>
      <c r="G62">
        <v>60</v>
      </c>
      <c r="H62">
        <v>-14.079499999999999</v>
      </c>
      <c r="I62">
        <v>-5.1000000000000004E-3</v>
      </c>
      <c r="J62">
        <v>1653.5115000000001</v>
      </c>
      <c r="L62">
        <f t="shared" si="1"/>
        <v>-6.9500000000000004E-3</v>
      </c>
      <c r="M62" s="11">
        <f t="shared" si="2"/>
        <v>-5.2043339623869311E-2</v>
      </c>
    </row>
    <row r="63" spans="2:21" x14ac:dyDescent="0.25">
      <c r="B63">
        <v>61</v>
      </c>
      <c r="C63">
        <v>13.919</v>
      </c>
      <c r="D63">
        <v>-8.8000000000000005E-3</v>
      </c>
      <c r="E63">
        <v>1681.5109</v>
      </c>
      <c r="G63">
        <v>61</v>
      </c>
      <c r="H63">
        <v>-14.078900000000001</v>
      </c>
      <c r="I63">
        <v>-6.4000000000000003E-3</v>
      </c>
      <c r="J63">
        <v>1681.5115000000001</v>
      </c>
      <c r="L63">
        <f t="shared" si="1"/>
        <v>-7.6000000000000009E-3</v>
      </c>
      <c r="M63" s="11">
        <f t="shared" si="2"/>
        <v>-6.787271425782522E-2</v>
      </c>
    </row>
    <row r="64" spans="2:21" x14ac:dyDescent="0.25">
      <c r="B64">
        <v>62</v>
      </c>
      <c r="C64">
        <v>13.9201</v>
      </c>
      <c r="D64">
        <v>-5.8999999999999999E-3</v>
      </c>
      <c r="E64">
        <v>1709.51</v>
      </c>
      <c r="G64">
        <v>62</v>
      </c>
      <c r="H64">
        <v>-14.078099999999999</v>
      </c>
      <c r="I64">
        <v>-4.7000000000000002E-3</v>
      </c>
      <c r="J64">
        <v>1709.5118</v>
      </c>
      <c r="L64">
        <f t="shared" si="1"/>
        <v>-5.3E-3</v>
      </c>
      <c r="M64" s="11">
        <f t="shared" si="2"/>
        <v>3.2439643391683495E-2</v>
      </c>
    </row>
    <row r="65" spans="2:13" x14ac:dyDescent="0.25">
      <c r="B65">
        <v>63</v>
      </c>
      <c r="C65">
        <v>13.920299999999999</v>
      </c>
      <c r="D65">
        <v>-3.7000000000000002E-3</v>
      </c>
      <c r="E65">
        <v>1737.5112999999999</v>
      </c>
      <c r="G65">
        <v>63</v>
      </c>
      <c r="H65">
        <v>-14.078099999999999</v>
      </c>
      <c r="I65">
        <v>-5.3E-3</v>
      </c>
      <c r="J65">
        <v>1737.5112999999999</v>
      </c>
      <c r="L65">
        <f t="shared" si="1"/>
        <v>-4.5000000000000005E-3</v>
      </c>
      <c r="M65" s="11">
        <f t="shared" si="2"/>
        <v>7.3696882930955998E-2</v>
      </c>
    </row>
    <row r="66" spans="2:13" x14ac:dyDescent="0.25">
      <c r="B66">
        <v>64</v>
      </c>
      <c r="C66">
        <v>13.921200000000001</v>
      </c>
      <c r="D66">
        <v>-9.2999999999999992E-3</v>
      </c>
      <c r="E66">
        <v>1765.5106000000001</v>
      </c>
      <c r="G66">
        <v>64</v>
      </c>
      <c r="H66">
        <v>-14.0777</v>
      </c>
      <c r="I66">
        <v>-9.4000000000000004E-3</v>
      </c>
      <c r="J66">
        <v>1765.5119999999999</v>
      </c>
      <c r="L66">
        <f t="shared" si="1"/>
        <v>-9.3500000000000007E-3</v>
      </c>
      <c r="M66" s="11">
        <f t="shared" si="2"/>
        <v>-0.1074868224116613</v>
      </c>
    </row>
    <row r="67" spans="2:13" x14ac:dyDescent="0.25">
      <c r="B67">
        <v>65</v>
      </c>
      <c r="C67">
        <v>13.920999999999999</v>
      </c>
      <c r="D67">
        <v>-1.21E-2</v>
      </c>
      <c r="E67">
        <v>1793.5114000000001</v>
      </c>
      <c r="G67">
        <v>65</v>
      </c>
      <c r="H67">
        <v>-14.077</v>
      </c>
      <c r="I67">
        <v>-1.1299999999999999E-2</v>
      </c>
      <c r="J67">
        <v>1793.5117</v>
      </c>
      <c r="L67">
        <f t="shared" si="1"/>
        <v>-1.1699999999999999E-2</v>
      </c>
      <c r="M67" s="11">
        <f t="shared" si="2"/>
        <v>-0.19024533090388482</v>
      </c>
    </row>
    <row r="68" spans="2:13" x14ac:dyDescent="0.25">
      <c r="B68">
        <v>66</v>
      </c>
      <c r="C68">
        <v>13.921900000000001</v>
      </c>
      <c r="D68">
        <v>-8.3999999999999995E-3</v>
      </c>
      <c r="E68">
        <v>1821.5101999999999</v>
      </c>
      <c r="G68">
        <v>66</v>
      </c>
      <c r="H68">
        <v>-14.076000000000001</v>
      </c>
      <c r="I68">
        <v>-9.2999999999999992E-3</v>
      </c>
      <c r="J68">
        <v>1821.5121999999999</v>
      </c>
      <c r="L68">
        <f t="shared" ref="L68:L124" si="4">(D68+I68)/2</f>
        <v>-8.8500000000000002E-3</v>
      </c>
      <c r="M68" s="11">
        <f t="shared" ref="M68:M124" si="5">(L68-0.009-$P$3*(G68-$G$3))*1000/25.4</f>
        <v>-6.8279429947289597E-2</v>
      </c>
    </row>
    <row r="69" spans="2:13" x14ac:dyDescent="0.25">
      <c r="B69">
        <v>67</v>
      </c>
      <c r="C69">
        <v>13.9231</v>
      </c>
      <c r="D69">
        <v>-8.3999999999999995E-3</v>
      </c>
      <c r="E69">
        <v>1849.5103999999999</v>
      </c>
      <c r="G69">
        <v>67</v>
      </c>
      <c r="H69">
        <v>-14.0753</v>
      </c>
      <c r="I69">
        <v>-1.24E-2</v>
      </c>
      <c r="J69">
        <v>1849.5123000000001</v>
      </c>
      <c r="L69">
        <f t="shared" si="4"/>
        <v>-1.04E-2</v>
      </c>
      <c r="M69" s="11">
        <f t="shared" si="5"/>
        <v>-0.11954187544738724</v>
      </c>
    </row>
    <row r="70" spans="2:13" x14ac:dyDescent="0.25">
      <c r="B70">
        <v>68</v>
      </c>
      <c r="C70">
        <v>13.922800000000001</v>
      </c>
      <c r="D70">
        <v>-1.03E-2</v>
      </c>
      <c r="E70">
        <v>1877.5115000000001</v>
      </c>
      <c r="G70">
        <v>68</v>
      </c>
      <c r="H70">
        <v>-14.0756</v>
      </c>
      <c r="I70">
        <v>-1.15E-2</v>
      </c>
      <c r="J70">
        <v>1877.5130999999999</v>
      </c>
      <c r="L70">
        <f t="shared" si="4"/>
        <v>-1.09E-2</v>
      </c>
      <c r="M70" s="11">
        <f t="shared" si="5"/>
        <v>-0.12946573827031957</v>
      </c>
    </row>
    <row r="71" spans="2:13" x14ac:dyDescent="0.25">
      <c r="B71">
        <v>69</v>
      </c>
      <c r="C71">
        <v>13.9245</v>
      </c>
      <c r="D71">
        <v>-8.8999999999999999E-3</v>
      </c>
      <c r="E71">
        <v>1905.5107</v>
      </c>
      <c r="G71">
        <v>69</v>
      </c>
      <c r="H71">
        <v>-14.0739</v>
      </c>
      <c r="I71">
        <v>-9.7999999999999997E-3</v>
      </c>
      <c r="J71">
        <v>1905.5117</v>
      </c>
      <c r="L71">
        <f t="shared" si="4"/>
        <v>-9.3500000000000007E-3</v>
      </c>
      <c r="M71" s="11">
        <f t="shared" si="5"/>
        <v>-5.8680939675928918E-2</v>
      </c>
    </row>
    <row r="72" spans="2:13" x14ac:dyDescent="0.25">
      <c r="B72">
        <v>70</v>
      </c>
      <c r="C72">
        <v>13.924899999999999</v>
      </c>
      <c r="D72">
        <v>-1.2500000000000001E-2</v>
      </c>
      <c r="E72">
        <v>1933.5101999999999</v>
      </c>
      <c r="G72">
        <v>70</v>
      </c>
      <c r="H72">
        <v>-14.073499999999999</v>
      </c>
      <c r="I72">
        <v>-1.5699999999999999E-2</v>
      </c>
      <c r="J72">
        <v>1933.5129999999999</v>
      </c>
      <c r="L72">
        <f t="shared" si="4"/>
        <v>-1.41E-2</v>
      </c>
      <c r="M72" s="11">
        <f t="shared" si="5"/>
        <v>-0.23592763714453041</v>
      </c>
    </row>
    <row r="73" spans="2:13" x14ac:dyDescent="0.25">
      <c r="B73">
        <v>71</v>
      </c>
      <c r="C73">
        <v>13.9259</v>
      </c>
      <c r="D73">
        <v>-1.2699999999999999E-2</v>
      </c>
      <c r="E73">
        <v>1961.5118</v>
      </c>
      <c r="G73">
        <v>71</v>
      </c>
      <c r="H73">
        <v>-14.0731</v>
      </c>
      <c r="I73">
        <v>-1.3100000000000001E-2</v>
      </c>
      <c r="J73">
        <v>1961.5119</v>
      </c>
      <c r="L73">
        <f t="shared" si="4"/>
        <v>-1.29E-2</v>
      </c>
      <c r="M73" s="11">
        <f t="shared" si="5"/>
        <v>-0.17892236610919501</v>
      </c>
    </row>
    <row r="74" spans="2:13" x14ac:dyDescent="0.25">
      <c r="B74">
        <v>72</v>
      </c>
      <c r="C74">
        <v>13.9254</v>
      </c>
      <c r="D74">
        <v>-1.4800000000000001E-2</v>
      </c>
      <c r="E74">
        <v>1989.5101999999999</v>
      </c>
      <c r="G74">
        <v>72</v>
      </c>
      <c r="H74">
        <v>-14.0722</v>
      </c>
      <c r="I74">
        <v>-1.5599999999999999E-2</v>
      </c>
      <c r="J74">
        <v>1989.5132000000001</v>
      </c>
      <c r="L74">
        <f t="shared" si="4"/>
        <v>-1.52E-2</v>
      </c>
      <c r="M74" s="11">
        <f t="shared" si="5"/>
        <v>-0.25971237066441066</v>
      </c>
    </row>
    <row r="75" spans="2:13" x14ac:dyDescent="0.25">
      <c r="B75">
        <v>73</v>
      </c>
      <c r="C75">
        <v>13.9269</v>
      </c>
      <c r="D75">
        <v>-1.43E-2</v>
      </c>
      <c r="E75">
        <v>2017.5121999999999</v>
      </c>
      <c r="G75">
        <v>73</v>
      </c>
      <c r="H75">
        <v>-14.071899999999999</v>
      </c>
      <c r="I75">
        <v>-1.3899999999999999E-2</v>
      </c>
      <c r="J75">
        <v>2017.5127</v>
      </c>
      <c r="L75">
        <f t="shared" si="4"/>
        <v>-1.41E-2</v>
      </c>
      <c r="M75" s="11">
        <f t="shared" si="5"/>
        <v>-0.20664410750309095</v>
      </c>
    </row>
    <row r="76" spans="2:13" x14ac:dyDescent="0.25">
      <c r="B76">
        <v>74</v>
      </c>
      <c r="C76">
        <v>13.927300000000001</v>
      </c>
      <c r="D76">
        <v>-1.2699999999999999E-2</v>
      </c>
      <c r="E76">
        <v>2045.5121999999999</v>
      </c>
      <c r="G76">
        <v>74</v>
      </c>
      <c r="H76">
        <v>-14.0708</v>
      </c>
      <c r="I76">
        <v>-1.41E-2</v>
      </c>
      <c r="J76">
        <v>2045.5128</v>
      </c>
      <c r="L76">
        <f t="shared" si="4"/>
        <v>-1.3399999999999999E-2</v>
      </c>
      <c r="M76" s="11">
        <f t="shared" si="5"/>
        <v>-0.1693238758378342</v>
      </c>
    </row>
    <row r="77" spans="2:13" x14ac:dyDescent="0.25">
      <c r="B77">
        <v>75</v>
      </c>
      <c r="C77">
        <v>13.9278</v>
      </c>
      <c r="D77">
        <v>-1.2699999999999999E-2</v>
      </c>
      <c r="E77">
        <v>2073.5129999999999</v>
      </c>
      <c r="G77">
        <v>75</v>
      </c>
      <c r="H77">
        <v>-14.070600000000001</v>
      </c>
      <c r="I77">
        <v>-1.3899999999999999E-2</v>
      </c>
      <c r="J77">
        <v>2073.5129999999999</v>
      </c>
      <c r="L77">
        <f t="shared" si="4"/>
        <v>-1.3299999999999999E-2</v>
      </c>
      <c r="M77" s="11">
        <f t="shared" si="5"/>
        <v>-0.15562569141667204</v>
      </c>
    </row>
    <row r="78" spans="2:13" x14ac:dyDescent="0.25">
      <c r="B78">
        <v>76</v>
      </c>
      <c r="C78">
        <v>13.928599999999999</v>
      </c>
      <c r="D78">
        <v>-1.72E-2</v>
      </c>
      <c r="E78">
        <v>2101.5124999999998</v>
      </c>
      <c r="G78">
        <v>76</v>
      </c>
      <c r="H78">
        <v>-14.0702</v>
      </c>
      <c r="I78">
        <v>-1.6E-2</v>
      </c>
      <c r="J78">
        <v>2101.5133999999998</v>
      </c>
      <c r="L78">
        <f t="shared" si="4"/>
        <v>-1.66E-2</v>
      </c>
      <c r="M78" s="11">
        <f t="shared" si="5"/>
        <v>-0.27578577471204518</v>
      </c>
    </row>
    <row r="79" spans="2:13" x14ac:dyDescent="0.25">
      <c r="B79">
        <v>77</v>
      </c>
      <c r="C79">
        <v>13.9283</v>
      </c>
      <c r="D79">
        <v>-1.46E-2</v>
      </c>
      <c r="E79">
        <v>2129.5115999999998</v>
      </c>
      <c r="G79">
        <v>77</v>
      </c>
      <c r="H79">
        <v>-14.069100000000001</v>
      </c>
      <c r="I79">
        <v>-1.49E-2</v>
      </c>
      <c r="J79">
        <v>2129.5137</v>
      </c>
      <c r="L79">
        <f t="shared" si="4"/>
        <v>-1.4749999999999999E-2</v>
      </c>
      <c r="M79" s="11">
        <f t="shared" si="5"/>
        <v>-0.1931899524956075</v>
      </c>
    </row>
    <row r="80" spans="2:13" x14ac:dyDescent="0.25">
      <c r="B80">
        <v>78</v>
      </c>
      <c r="C80">
        <v>13.9293</v>
      </c>
      <c r="D80">
        <v>-1.6799999999999999E-2</v>
      </c>
      <c r="E80">
        <v>2157.5140999999999</v>
      </c>
      <c r="G80">
        <v>78</v>
      </c>
      <c r="H80">
        <v>-14.0688</v>
      </c>
      <c r="I80">
        <v>-1.2699999999999999E-2</v>
      </c>
      <c r="J80">
        <v>2157.5138999999999</v>
      </c>
      <c r="L80">
        <f t="shared" si="4"/>
        <v>-1.4749999999999999E-2</v>
      </c>
      <c r="M80" s="11">
        <f t="shared" si="5"/>
        <v>-0.18342877594846096</v>
      </c>
    </row>
    <row r="81" spans="2:13" x14ac:dyDescent="0.25">
      <c r="B81">
        <v>79</v>
      </c>
      <c r="C81">
        <v>13.929600000000001</v>
      </c>
      <c r="D81">
        <v>-1.55E-2</v>
      </c>
      <c r="E81">
        <v>2185.5133999999998</v>
      </c>
      <c r="G81">
        <v>79</v>
      </c>
      <c r="H81">
        <v>-14.0679</v>
      </c>
      <c r="I81">
        <v>-1.46E-2</v>
      </c>
      <c r="J81">
        <v>2185.5136000000002</v>
      </c>
      <c r="L81">
        <f t="shared" si="4"/>
        <v>-1.5050000000000001E-2</v>
      </c>
      <c r="M81" s="11">
        <f t="shared" si="5"/>
        <v>-0.18547862302336185</v>
      </c>
    </row>
    <row r="82" spans="2:13" x14ac:dyDescent="0.25">
      <c r="B82">
        <v>80</v>
      </c>
      <c r="C82">
        <v>13.9307</v>
      </c>
      <c r="D82">
        <v>-2.23E-2</v>
      </c>
      <c r="E82">
        <v>2213.5118000000002</v>
      </c>
      <c r="G82">
        <v>80</v>
      </c>
      <c r="H82">
        <v>-14.067399999999999</v>
      </c>
      <c r="I82">
        <v>-1.61E-2</v>
      </c>
      <c r="J82">
        <v>2213.5142999999998</v>
      </c>
      <c r="L82">
        <f t="shared" si="4"/>
        <v>-1.9200000000000002E-2</v>
      </c>
      <c r="M82" s="11">
        <f t="shared" si="5"/>
        <v>-0.33910327324786899</v>
      </c>
    </row>
    <row r="83" spans="2:13" x14ac:dyDescent="0.25">
      <c r="B83">
        <v>81</v>
      </c>
      <c r="C83">
        <v>13.931699999999999</v>
      </c>
      <c r="D83">
        <v>-1.34E-2</v>
      </c>
      <c r="E83">
        <v>2241.5138000000002</v>
      </c>
      <c r="G83">
        <v>81</v>
      </c>
      <c r="H83">
        <v>-14.067</v>
      </c>
      <c r="I83">
        <v>-1.3299999999999999E-2</v>
      </c>
      <c r="J83">
        <v>2241.5138999999999</v>
      </c>
      <c r="L83">
        <f t="shared" si="4"/>
        <v>-1.3350000000000001E-2</v>
      </c>
      <c r="M83" s="11">
        <f t="shared" si="5"/>
        <v>-9.9027136070801089E-2</v>
      </c>
    </row>
    <row r="84" spans="2:13" x14ac:dyDescent="0.25">
      <c r="B84">
        <v>82</v>
      </c>
      <c r="C84">
        <v>13.9321</v>
      </c>
      <c r="D84">
        <v>-1.32E-2</v>
      </c>
      <c r="E84">
        <v>2269.5131999999999</v>
      </c>
      <c r="G84">
        <v>82</v>
      </c>
      <c r="H84">
        <v>-14.066599999999999</v>
      </c>
      <c r="I84">
        <v>-1.32E-2</v>
      </c>
      <c r="J84">
        <v>2269.5138999999999</v>
      </c>
      <c r="L84">
        <f t="shared" si="4"/>
        <v>-1.32E-2</v>
      </c>
      <c r="M84" s="11">
        <f t="shared" si="5"/>
        <v>-8.3360447712630861E-2</v>
      </c>
    </row>
    <row r="85" spans="2:13" x14ac:dyDescent="0.25">
      <c r="B85">
        <v>83</v>
      </c>
      <c r="C85">
        <v>13.9322</v>
      </c>
      <c r="D85">
        <v>-1.04E-2</v>
      </c>
      <c r="E85">
        <v>2297.5142999999998</v>
      </c>
      <c r="G85">
        <v>83</v>
      </c>
      <c r="H85">
        <v>-14.066000000000001</v>
      </c>
      <c r="I85">
        <v>-9.9000000000000008E-3</v>
      </c>
      <c r="J85">
        <v>2297.5138000000002</v>
      </c>
      <c r="L85">
        <f t="shared" si="4"/>
        <v>-1.0149999999999999E-2</v>
      </c>
      <c r="M85" s="11">
        <f t="shared" si="5"/>
        <v>4.6479468991995773E-2</v>
      </c>
    </row>
    <row r="86" spans="2:13" x14ac:dyDescent="0.25">
      <c r="B86">
        <v>84</v>
      </c>
      <c r="C86">
        <v>13.9336</v>
      </c>
      <c r="D86">
        <v>-1.38E-2</v>
      </c>
      <c r="E86">
        <v>2325.5145000000002</v>
      </c>
      <c r="G86">
        <v>84</v>
      </c>
      <c r="H86">
        <v>-14.0649</v>
      </c>
      <c r="I86">
        <v>-1.1900000000000001E-2</v>
      </c>
      <c r="J86">
        <v>2325.5140999999999</v>
      </c>
      <c r="L86">
        <f t="shared" si="4"/>
        <v>-1.285E-2</v>
      </c>
      <c r="M86" s="11">
        <f t="shared" si="5"/>
        <v>-5.0058567059282903E-2</v>
      </c>
    </row>
    <row r="87" spans="2:13" x14ac:dyDescent="0.25">
      <c r="B87">
        <v>85</v>
      </c>
      <c r="C87">
        <v>13.934200000000001</v>
      </c>
      <c r="D87">
        <v>-1.09E-2</v>
      </c>
      <c r="E87">
        <v>2353.5145000000002</v>
      </c>
      <c r="G87">
        <v>85</v>
      </c>
      <c r="H87">
        <v>-14.064500000000001</v>
      </c>
      <c r="I87">
        <v>-1.0800000000000001E-2</v>
      </c>
      <c r="J87">
        <v>2353.5140999999999</v>
      </c>
      <c r="L87">
        <f t="shared" si="4"/>
        <v>-1.085E-2</v>
      </c>
      <c r="M87" s="11">
        <f t="shared" si="5"/>
        <v>3.8442766968178575E-2</v>
      </c>
    </row>
    <row r="88" spans="2:13" x14ac:dyDescent="0.25">
      <c r="B88">
        <v>86</v>
      </c>
      <c r="C88">
        <v>13.933299999999999</v>
      </c>
      <c r="D88">
        <v>-1.2699999999999999E-2</v>
      </c>
      <c r="E88">
        <v>2381.5119</v>
      </c>
      <c r="G88">
        <v>86</v>
      </c>
      <c r="H88">
        <v>-14.063700000000001</v>
      </c>
      <c r="I88">
        <v>-1.09E-2</v>
      </c>
      <c r="J88">
        <v>2381.5144</v>
      </c>
      <c r="L88">
        <f t="shared" si="4"/>
        <v>-1.18E-2</v>
      </c>
      <c r="M88" s="11">
        <f t="shared" si="5"/>
        <v>1.0802368712175556E-2</v>
      </c>
    </row>
    <row r="89" spans="2:13" x14ac:dyDescent="0.25">
      <c r="B89">
        <v>87</v>
      </c>
      <c r="C89">
        <v>13.935</v>
      </c>
      <c r="D89">
        <v>-1.43E-2</v>
      </c>
      <c r="E89">
        <v>2409.5118000000002</v>
      </c>
      <c r="G89">
        <v>87</v>
      </c>
      <c r="H89">
        <v>-14.0624</v>
      </c>
      <c r="I89">
        <v>-1.37E-2</v>
      </c>
      <c r="J89">
        <v>2409.5144</v>
      </c>
      <c r="L89">
        <f t="shared" si="4"/>
        <v>-1.4E-2</v>
      </c>
      <c r="M89" s="11">
        <f t="shared" si="5"/>
        <v>-6.6050627969024486E-2</v>
      </c>
    </row>
    <row r="90" spans="2:13" x14ac:dyDescent="0.25">
      <c r="B90">
        <v>88</v>
      </c>
      <c r="C90">
        <v>13.9358</v>
      </c>
      <c r="D90">
        <v>-1.32E-2</v>
      </c>
      <c r="E90">
        <v>2437.5140000000001</v>
      </c>
      <c r="G90">
        <v>88</v>
      </c>
      <c r="H90">
        <v>-14.063000000000001</v>
      </c>
      <c r="I90">
        <v>-1.32E-2</v>
      </c>
      <c r="J90">
        <v>2437.5147000000002</v>
      </c>
      <c r="L90">
        <f t="shared" si="4"/>
        <v>-1.32E-2</v>
      </c>
      <c r="M90" s="11">
        <f t="shared" si="5"/>
        <v>-2.479338842975199E-2</v>
      </c>
    </row>
    <row r="91" spans="2:13" x14ac:dyDescent="0.25">
      <c r="B91">
        <v>89</v>
      </c>
      <c r="C91">
        <v>13.9368</v>
      </c>
      <c r="D91">
        <v>-1.3100000000000001E-2</v>
      </c>
      <c r="E91">
        <v>2465.5135</v>
      </c>
      <c r="G91">
        <v>89</v>
      </c>
      <c r="H91">
        <v>-14.061999999999999</v>
      </c>
      <c r="I91">
        <v>-0.01</v>
      </c>
      <c r="J91">
        <v>2465.5147999999999</v>
      </c>
      <c r="L91">
        <f t="shared" si="4"/>
        <v>-1.1550000000000001E-2</v>
      </c>
      <c r="M91" s="11">
        <f t="shared" si="5"/>
        <v>4.992841803865438E-2</v>
      </c>
    </row>
    <row r="92" spans="2:13" x14ac:dyDescent="0.25">
      <c r="B92">
        <v>90</v>
      </c>
      <c r="C92">
        <v>13.936999999999999</v>
      </c>
      <c r="D92">
        <v>-1.1299999999999999E-2</v>
      </c>
      <c r="E92">
        <v>2493.5147000000002</v>
      </c>
      <c r="G92">
        <v>90</v>
      </c>
      <c r="H92">
        <v>-14.0609</v>
      </c>
      <c r="I92">
        <v>-1.01E-2</v>
      </c>
      <c r="J92">
        <v>2493.5151999999998</v>
      </c>
      <c r="L92">
        <f t="shared" si="4"/>
        <v>-1.0699999999999999E-2</v>
      </c>
      <c r="M92" s="11">
        <f t="shared" si="5"/>
        <v>9.3154161514934677E-2</v>
      </c>
    </row>
    <row r="93" spans="2:13" x14ac:dyDescent="0.25">
      <c r="B93">
        <v>91</v>
      </c>
      <c r="C93">
        <v>13.9382</v>
      </c>
      <c r="D93">
        <v>-8.0999999999999996E-3</v>
      </c>
      <c r="E93">
        <v>2521.5137</v>
      </c>
      <c r="G93">
        <v>91</v>
      </c>
      <c r="H93">
        <v>-14.061</v>
      </c>
      <c r="I93">
        <v>-7.4000000000000003E-3</v>
      </c>
      <c r="J93">
        <v>2521.5151000000001</v>
      </c>
      <c r="L93">
        <f t="shared" si="4"/>
        <v>-7.7499999999999999E-3</v>
      </c>
      <c r="M93" s="11">
        <f t="shared" si="5"/>
        <v>0.21905707034554561</v>
      </c>
    </row>
    <row r="94" spans="2:13" x14ac:dyDescent="0.25">
      <c r="B94">
        <v>92</v>
      </c>
      <c r="C94">
        <v>13.9377</v>
      </c>
      <c r="D94">
        <v>-7.9000000000000008E-3</v>
      </c>
      <c r="E94">
        <v>2549.5124999999998</v>
      </c>
      <c r="G94">
        <v>92</v>
      </c>
      <c r="H94">
        <v>-14.0601</v>
      </c>
      <c r="I94">
        <v>-7.4999999999999997E-3</v>
      </c>
      <c r="J94">
        <v>2549.5156000000002</v>
      </c>
      <c r="L94">
        <f t="shared" si="4"/>
        <v>-7.7000000000000002E-3</v>
      </c>
      <c r="M94" s="11">
        <f t="shared" si="5"/>
        <v>0.23078675082970007</v>
      </c>
    </row>
    <row r="95" spans="2:13" x14ac:dyDescent="0.25">
      <c r="B95">
        <v>93</v>
      </c>
      <c r="C95">
        <v>13.9381</v>
      </c>
      <c r="D95">
        <v>-9.7000000000000003E-3</v>
      </c>
      <c r="E95">
        <v>2577.5138999999999</v>
      </c>
      <c r="G95">
        <v>93</v>
      </c>
      <c r="H95">
        <v>-14.0594</v>
      </c>
      <c r="I95">
        <v>-6.0000000000000001E-3</v>
      </c>
      <c r="J95">
        <v>2577.5155</v>
      </c>
      <c r="L95">
        <f t="shared" si="4"/>
        <v>-7.8499999999999993E-3</v>
      </c>
      <c r="M95" s="11">
        <f t="shared" si="5"/>
        <v>0.23464241556582302</v>
      </c>
    </row>
    <row r="96" spans="2:13" x14ac:dyDescent="0.25">
      <c r="B96">
        <v>94</v>
      </c>
      <c r="C96">
        <v>13.940200000000001</v>
      </c>
      <c r="D96">
        <v>-7.1999999999999998E-3</v>
      </c>
      <c r="E96">
        <v>2605.5138999999999</v>
      </c>
      <c r="G96">
        <v>94</v>
      </c>
      <c r="H96">
        <v>-14.0586</v>
      </c>
      <c r="I96">
        <v>-6.7000000000000002E-3</v>
      </c>
      <c r="J96">
        <v>2605.5160999999998</v>
      </c>
      <c r="L96">
        <f t="shared" si="4"/>
        <v>-6.9499999999999996E-3</v>
      </c>
      <c r="M96" s="11">
        <f t="shared" si="5"/>
        <v>0.27983666297911108</v>
      </c>
    </row>
    <row r="97" spans="2:13" x14ac:dyDescent="0.25">
      <c r="B97">
        <v>95</v>
      </c>
      <c r="C97">
        <v>13.9406</v>
      </c>
      <c r="D97">
        <v>-7.1000000000000004E-3</v>
      </c>
      <c r="E97">
        <v>2633.5153</v>
      </c>
      <c r="G97">
        <v>95</v>
      </c>
      <c r="H97">
        <v>-14.058299999999999</v>
      </c>
      <c r="I97">
        <v>-5.4999999999999997E-3</v>
      </c>
      <c r="J97">
        <v>2633.5156000000002</v>
      </c>
      <c r="L97">
        <f t="shared" si="4"/>
        <v>-6.3E-3</v>
      </c>
      <c r="M97" s="11">
        <f t="shared" si="5"/>
        <v>0.31518839070736004</v>
      </c>
    </row>
    <row r="98" spans="2:13" x14ac:dyDescent="0.25">
      <c r="B98">
        <v>96</v>
      </c>
      <c r="C98">
        <v>13.941700000000001</v>
      </c>
      <c r="D98">
        <v>-4.4999999999999997E-3</v>
      </c>
      <c r="E98">
        <v>2661.5149000000001</v>
      </c>
      <c r="G98">
        <v>96</v>
      </c>
      <c r="H98">
        <v>-14.0571</v>
      </c>
      <c r="I98">
        <v>-5.0000000000000001E-4</v>
      </c>
      <c r="J98">
        <v>2661.5162999999998</v>
      </c>
      <c r="L98">
        <f t="shared" si="4"/>
        <v>-2.4999999999999996E-3</v>
      </c>
      <c r="M98" s="11">
        <f t="shared" si="5"/>
        <v>0.47455586646710485</v>
      </c>
    </row>
    <row r="99" spans="2:13" x14ac:dyDescent="0.25">
      <c r="B99">
        <v>97</v>
      </c>
      <c r="C99">
        <v>13.9413</v>
      </c>
      <c r="D99">
        <v>-5.4000000000000003E-3</v>
      </c>
      <c r="E99">
        <v>2689.5155</v>
      </c>
      <c r="G99">
        <v>97</v>
      </c>
      <c r="H99">
        <v>-14.057</v>
      </c>
      <c r="I99">
        <v>-2.9999999999999997E-4</v>
      </c>
      <c r="J99">
        <v>2689.5156999999999</v>
      </c>
      <c r="L99">
        <f t="shared" si="4"/>
        <v>-2.8500000000000001E-3</v>
      </c>
      <c r="M99" s="11">
        <f t="shared" si="5"/>
        <v>0.47053751545519618</v>
      </c>
    </row>
    <row r="100" spans="2:13" x14ac:dyDescent="0.25">
      <c r="B100">
        <v>98</v>
      </c>
      <c r="C100">
        <v>13.942299999999999</v>
      </c>
      <c r="D100">
        <v>-1.04E-2</v>
      </c>
      <c r="E100">
        <v>2717.5151000000001</v>
      </c>
      <c r="G100">
        <v>98</v>
      </c>
      <c r="H100">
        <v>-14.0562</v>
      </c>
      <c r="I100">
        <v>-8.5000000000000006E-3</v>
      </c>
      <c r="J100">
        <v>2717.5165000000002</v>
      </c>
      <c r="L100">
        <f t="shared" si="4"/>
        <v>-9.4500000000000001E-3</v>
      </c>
      <c r="M100" s="11">
        <f t="shared" si="5"/>
        <v>0.22045617231730333</v>
      </c>
    </row>
    <row r="101" spans="2:13" x14ac:dyDescent="0.25">
      <c r="B101">
        <v>99</v>
      </c>
      <c r="C101">
        <v>13.9427</v>
      </c>
      <c r="D101">
        <v>-7.9000000000000008E-3</v>
      </c>
      <c r="E101">
        <v>2745.5153</v>
      </c>
      <c r="G101">
        <v>99</v>
      </c>
      <c r="H101">
        <v>-14.0562</v>
      </c>
      <c r="I101">
        <v>-5.5999999999999999E-3</v>
      </c>
      <c r="J101">
        <v>2745.5160999999998</v>
      </c>
      <c r="L101">
        <f t="shared" si="4"/>
        <v>-6.7500000000000008E-3</v>
      </c>
      <c r="M101" s="11">
        <f t="shared" si="5"/>
        <v>0.33651656146287501</v>
      </c>
    </row>
    <row r="102" spans="2:13" x14ac:dyDescent="0.25">
      <c r="B102">
        <v>100</v>
      </c>
      <c r="C102">
        <v>13.9444</v>
      </c>
      <c r="D102">
        <v>-3.3999999999999998E-3</v>
      </c>
      <c r="E102">
        <v>2773.5171999999998</v>
      </c>
      <c r="G102">
        <v>100</v>
      </c>
      <c r="H102">
        <v>-14.0548</v>
      </c>
      <c r="I102">
        <v>-3.0000000000000001E-3</v>
      </c>
      <c r="J102">
        <v>2773.5165000000002</v>
      </c>
      <c r="L102">
        <f t="shared" si="4"/>
        <v>-3.1999999999999997E-3</v>
      </c>
      <c r="M102" s="11">
        <f t="shared" si="5"/>
        <v>0.48604151753758063</v>
      </c>
    </row>
    <row r="103" spans="2:13" x14ac:dyDescent="0.25">
      <c r="B103">
        <v>101</v>
      </c>
      <c r="C103">
        <v>13.944699999999999</v>
      </c>
      <c r="D103">
        <v>-2.5999999999999999E-3</v>
      </c>
      <c r="E103">
        <v>2801.5171999999998</v>
      </c>
      <c r="G103">
        <v>101</v>
      </c>
      <c r="H103">
        <v>-14.054600000000001</v>
      </c>
      <c r="I103">
        <v>-1E-3</v>
      </c>
      <c r="J103">
        <v>2801.5160999999998</v>
      </c>
      <c r="L103">
        <f t="shared" si="4"/>
        <v>-1.8E-3</v>
      </c>
      <c r="M103" s="11">
        <f t="shared" si="5"/>
        <v>0.55092080432094759</v>
      </c>
    </row>
    <row r="104" spans="2:13" x14ac:dyDescent="0.25">
      <c r="B104">
        <v>102</v>
      </c>
      <c r="C104">
        <v>13.9452</v>
      </c>
      <c r="D104">
        <v>-3.5999999999999999E-3</v>
      </c>
      <c r="E104">
        <v>2829.5160000000001</v>
      </c>
      <c r="G104">
        <v>102</v>
      </c>
      <c r="H104">
        <v>-14.0532</v>
      </c>
      <c r="I104">
        <v>-5.9999999999999995E-4</v>
      </c>
      <c r="J104">
        <v>2829.5171999999998</v>
      </c>
      <c r="L104">
        <f t="shared" si="4"/>
        <v>-2.0999999999999999E-3</v>
      </c>
      <c r="M104" s="11">
        <f t="shared" si="5"/>
        <v>0.54887095724604684</v>
      </c>
    </row>
    <row r="105" spans="2:13" x14ac:dyDescent="0.25">
      <c r="B105">
        <v>103</v>
      </c>
      <c r="C105">
        <v>13.9443</v>
      </c>
      <c r="D105">
        <v>-8.9999999999999998E-4</v>
      </c>
      <c r="E105">
        <v>2857.5158999999999</v>
      </c>
      <c r="G105">
        <v>103</v>
      </c>
      <c r="H105">
        <v>-14.0535</v>
      </c>
      <c r="I105">
        <v>1.1999999999999999E-3</v>
      </c>
      <c r="J105">
        <v>2857.5171</v>
      </c>
      <c r="L105">
        <f t="shared" si="4"/>
        <v>1.4999999999999996E-4</v>
      </c>
      <c r="M105" s="11">
        <f t="shared" si="5"/>
        <v>0.64721481095854771</v>
      </c>
    </row>
    <row r="106" spans="2:13" x14ac:dyDescent="0.25">
      <c r="B106">
        <v>104</v>
      </c>
      <c r="C106">
        <v>13.9459</v>
      </c>
      <c r="D106">
        <v>-2.9999999999999997E-4</v>
      </c>
      <c r="E106">
        <v>2885.5149999999999</v>
      </c>
      <c r="G106">
        <v>104</v>
      </c>
      <c r="H106">
        <v>-14.0526</v>
      </c>
      <c r="I106">
        <v>-2.9999999999999997E-4</v>
      </c>
      <c r="J106">
        <v>2885.5165000000002</v>
      </c>
      <c r="L106">
        <f t="shared" si="4"/>
        <v>-2.9999999999999997E-4</v>
      </c>
      <c r="M106" s="11">
        <f t="shared" si="5"/>
        <v>0.63925945207262325</v>
      </c>
    </row>
    <row r="107" spans="2:13" x14ac:dyDescent="0.25">
      <c r="B107">
        <v>105</v>
      </c>
      <c r="C107">
        <v>13.9451</v>
      </c>
      <c r="D107">
        <v>1.9E-3</v>
      </c>
      <c r="E107">
        <v>2913.5151999999998</v>
      </c>
      <c r="G107">
        <v>105</v>
      </c>
      <c r="H107">
        <v>-14.052199999999999</v>
      </c>
      <c r="I107">
        <v>6.9999999999999999E-4</v>
      </c>
      <c r="J107">
        <v>2913.5171</v>
      </c>
      <c r="L107">
        <f t="shared" si="4"/>
        <v>1.2999999999999999E-3</v>
      </c>
      <c r="M107" s="11">
        <f t="shared" si="5"/>
        <v>0.71201275460402169</v>
      </c>
    </row>
    <row r="108" spans="2:13" x14ac:dyDescent="0.25">
      <c r="B108">
        <v>106</v>
      </c>
      <c r="C108">
        <v>13.9467</v>
      </c>
      <c r="D108">
        <v>3.8E-3</v>
      </c>
      <c r="E108">
        <v>2941.5154000000002</v>
      </c>
      <c r="G108">
        <v>106</v>
      </c>
      <c r="H108">
        <v>-14.050800000000001</v>
      </c>
      <c r="I108">
        <v>4.7999999999999996E-3</v>
      </c>
      <c r="J108">
        <v>2941.5173</v>
      </c>
      <c r="L108">
        <f t="shared" si="4"/>
        <v>4.3E-3</v>
      </c>
      <c r="M108" s="11">
        <f t="shared" si="5"/>
        <v>0.83988416737164073</v>
      </c>
    </row>
    <row r="109" spans="2:13" x14ac:dyDescent="0.25">
      <c r="B109">
        <v>107</v>
      </c>
      <c r="C109">
        <v>13.947699999999999</v>
      </c>
      <c r="D109">
        <v>5.1999999999999998E-3</v>
      </c>
      <c r="E109">
        <v>2969.5153</v>
      </c>
      <c r="G109">
        <v>107</v>
      </c>
      <c r="H109">
        <v>-14.0505</v>
      </c>
      <c r="I109">
        <v>3.0999999999999999E-3</v>
      </c>
      <c r="J109">
        <v>2969.5169000000001</v>
      </c>
      <c r="L109">
        <f t="shared" si="4"/>
        <v>4.15E-3</v>
      </c>
      <c r="M109" s="11">
        <f t="shared" si="5"/>
        <v>0.84373983210776349</v>
      </c>
    </row>
    <row r="110" spans="2:13" x14ac:dyDescent="0.25">
      <c r="B110">
        <v>108</v>
      </c>
      <c r="C110">
        <v>13.948600000000001</v>
      </c>
      <c r="D110">
        <v>9.4000000000000004E-3</v>
      </c>
      <c r="E110">
        <v>2997.5165000000002</v>
      </c>
      <c r="G110">
        <v>108</v>
      </c>
      <c r="H110">
        <v>-14.05</v>
      </c>
      <c r="I110">
        <v>7.7000000000000002E-3</v>
      </c>
      <c r="J110">
        <v>2997.5169999999998</v>
      </c>
      <c r="L110">
        <f t="shared" si="4"/>
        <v>8.5500000000000003E-3</v>
      </c>
      <c r="M110" s="11">
        <f t="shared" si="5"/>
        <v>1.0267293551116028</v>
      </c>
    </row>
    <row r="111" spans="2:13" x14ac:dyDescent="0.25">
      <c r="B111">
        <v>109</v>
      </c>
      <c r="C111">
        <v>13.948399999999999</v>
      </c>
      <c r="D111">
        <v>8.8000000000000005E-3</v>
      </c>
      <c r="E111">
        <v>3025.5178999999998</v>
      </c>
      <c r="G111">
        <v>109</v>
      </c>
      <c r="H111">
        <v>-14.049799999999999</v>
      </c>
      <c r="I111">
        <v>8.9999999999999993E-3</v>
      </c>
      <c r="J111">
        <v>3025.5174999999999</v>
      </c>
      <c r="L111">
        <f t="shared" si="4"/>
        <v>8.8999999999999999E-3</v>
      </c>
      <c r="M111" s="11">
        <f t="shared" si="5"/>
        <v>1.0502700592178045</v>
      </c>
    </row>
    <row r="112" spans="2:13" x14ac:dyDescent="0.25">
      <c r="B112">
        <v>110</v>
      </c>
      <c r="C112">
        <v>13.9489</v>
      </c>
      <c r="D112">
        <v>1.24E-2</v>
      </c>
      <c r="E112">
        <v>3053.5169000000001</v>
      </c>
      <c r="G112">
        <v>110</v>
      </c>
      <c r="H112">
        <v>-14.048400000000001</v>
      </c>
      <c r="I112">
        <v>1.2200000000000001E-2</v>
      </c>
      <c r="J112">
        <v>3053.5174999999999</v>
      </c>
      <c r="L112">
        <f t="shared" si="4"/>
        <v>1.23E-2</v>
      </c>
      <c r="M112" s="11">
        <f t="shared" si="5"/>
        <v>1.1938895034814865</v>
      </c>
    </row>
    <row r="113" spans="2:13" x14ac:dyDescent="0.25">
      <c r="B113">
        <v>111</v>
      </c>
      <c r="C113">
        <v>13.948499999999999</v>
      </c>
      <c r="D113">
        <v>1.21E-2</v>
      </c>
      <c r="E113">
        <v>3081.5164</v>
      </c>
      <c r="G113">
        <v>111</v>
      </c>
      <c r="H113">
        <v>-14.0488</v>
      </c>
      <c r="I113">
        <v>1.26E-2</v>
      </c>
      <c r="J113">
        <v>3081.5171999999998</v>
      </c>
      <c r="L113">
        <f t="shared" si="4"/>
        <v>1.235E-2</v>
      </c>
      <c r="M113" s="11">
        <f t="shared" si="5"/>
        <v>1.2056191839656407</v>
      </c>
    </row>
    <row r="114" spans="2:13" x14ac:dyDescent="0.25">
      <c r="B114">
        <v>112</v>
      </c>
      <c r="C114">
        <v>13.9491</v>
      </c>
      <c r="D114">
        <v>1.6500000000000001E-2</v>
      </c>
      <c r="E114">
        <v>3109.5160000000001</v>
      </c>
      <c r="G114">
        <v>112</v>
      </c>
      <c r="H114">
        <v>-14.048</v>
      </c>
      <c r="I114">
        <v>1.8700000000000001E-2</v>
      </c>
      <c r="J114">
        <v>3109.5178999999998</v>
      </c>
      <c r="L114">
        <f t="shared" si="4"/>
        <v>1.7600000000000001E-2</v>
      </c>
      <c r="M114" s="11">
        <f t="shared" si="5"/>
        <v>1.4220732738986139</v>
      </c>
    </row>
    <row r="115" spans="2:13" x14ac:dyDescent="0.25">
      <c r="B115">
        <v>113</v>
      </c>
      <c r="C115">
        <v>13.951499999999999</v>
      </c>
      <c r="D115">
        <v>2.0400000000000001E-2</v>
      </c>
      <c r="E115">
        <v>3137.5176000000001</v>
      </c>
      <c r="G115">
        <v>113</v>
      </c>
      <c r="H115">
        <v>-14.0472</v>
      </c>
      <c r="I115">
        <v>1.9099999999999999E-2</v>
      </c>
      <c r="J115">
        <v>3137.5176999999999</v>
      </c>
      <c r="L115">
        <f t="shared" si="4"/>
        <v>1.975E-2</v>
      </c>
      <c r="M115" s="11">
        <f t="shared" si="5"/>
        <v>1.516480119737099</v>
      </c>
    </row>
    <row r="116" spans="2:13" x14ac:dyDescent="0.25">
      <c r="B116">
        <v>114</v>
      </c>
      <c r="C116">
        <v>13.950799999999999</v>
      </c>
      <c r="D116">
        <v>1.89E-2</v>
      </c>
      <c r="E116">
        <v>3165.5160000000001</v>
      </c>
      <c r="G116">
        <v>114</v>
      </c>
      <c r="H116">
        <v>-14.0467</v>
      </c>
      <c r="I116">
        <v>1.78E-2</v>
      </c>
      <c r="J116">
        <v>3165.5176999999999</v>
      </c>
      <c r="L116">
        <f t="shared" si="4"/>
        <v>1.8349999999999998E-2</v>
      </c>
      <c r="M116" s="11">
        <f t="shared" si="5"/>
        <v>1.4711231860480249</v>
      </c>
    </row>
    <row r="117" spans="2:13" x14ac:dyDescent="0.25">
      <c r="B117">
        <v>115</v>
      </c>
      <c r="C117">
        <v>13.9535</v>
      </c>
      <c r="D117">
        <v>2.4799999999999999E-2</v>
      </c>
      <c r="E117">
        <v>3193.5178000000001</v>
      </c>
      <c r="G117">
        <v>115</v>
      </c>
      <c r="H117">
        <v>-14.045500000000001</v>
      </c>
      <c r="I117">
        <v>2.4799999999999999E-2</v>
      </c>
      <c r="J117">
        <v>3193.5185000000001</v>
      </c>
      <c r="L117">
        <f t="shared" si="4"/>
        <v>2.4799999999999999E-2</v>
      </c>
      <c r="M117" s="11">
        <f t="shared" si="5"/>
        <v>1.7348213704691873</v>
      </c>
    </row>
    <row r="118" spans="2:13" x14ac:dyDescent="0.25">
      <c r="B118">
        <v>116</v>
      </c>
      <c r="C118">
        <v>13.9519</v>
      </c>
      <c r="D118">
        <v>3.2199999999999999E-2</v>
      </c>
      <c r="E118">
        <v>3221.5178000000001</v>
      </c>
      <c r="G118">
        <v>116</v>
      </c>
      <c r="H118">
        <v>-14.045</v>
      </c>
      <c r="I118">
        <v>3.0099999999999998E-2</v>
      </c>
      <c r="J118">
        <v>3221.5183999999999</v>
      </c>
      <c r="L118">
        <f t="shared" si="4"/>
        <v>3.1149999999999997E-2</v>
      </c>
      <c r="M118" s="11">
        <f t="shared" si="5"/>
        <v>1.9945825470163336</v>
      </c>
    </row>
    <row r="119" spans="2:13" x14ac:dyDescent="0.25">
      <c r="B119">
        <v>117</v>
      </c>
      <c r="C119">
        <v>13.956799999999999</v>
      </c>
      <c r="D119">
        <v>2.4500000000000001E-2</v>
      </c>
      <c r="E119">
        <v>3249.5155</v>
      </c>
      <c r="G119">
        <v>117</v>
      </c>
      <c r="H119">
        <v>-14.043799999999999</v>
      </c>
      <c r="I119">
        <v>2.9399999999999999E-2</v>
      </c>
      <c r="J119">
        <v>3249.5185000000001</v>
      </c>
      <c r="L119">
        <f t="shared" si="4"/>
        <v>2.6950000000000002E-2</v>
      </c>
      <c r="M119" s="11">
        <f t="shared" si="5"/>
        <v>1.8389893928548189</v>
      </c>
    </row>
    <row r="120" spans="2:13" x14ac:dyDescent="0.25">
      <c r="B120">
        <v>118</v>
      </c>
      <c r="C120">
        <v>13.955299999999999</v>
      </c>
      <c r="D120">
        <v>3.27E-2</v>
      </c>
      <c r="E120">
        <v>3277.5174999999999</v>
      </c>
      <c r="G120">
        <v>118</v>
      </c>
      <c r="H120">
        <v>-14.043699999999999</v>
      </c>
      <c r="I120">
        <v>3.2199999999999999E-2</v>
      </c>
      <c r="J120">
        <v>3277.5182</v>
      </c>
      <c r="L120">
        <f t="shared" si="4"/>
        <v>3.245E-2</v>
      </c>
      <c r="M120" s="11">
        <f t="shared" si="5"/>
        <v>2.0652860024728317</v>
      </c>
    </row>
    <row r="121" spans="2:13" x14ac:dyDescent="0.25">
      <c r="B121">
        <v>119</v>
      </c>
      <c r="C121">
        <v>13.9541</v>
      </c>
      <c r="D121">
        <v>3.2000000000000001E-2</v>
      </c>
      <c r="E121">
        <v>3305.5174999999999</v>
      </c>
      <c r="G121">
        <v>119</v>
      </c>
      <c r="H121">
        <v>-14.043699999999999</v>
      </c>
      <c r="I121">
        <v>3.1899999999999998E-2</v>
      </c>
      <c r="J121">
        <v>3305.5185999999999</v>
      </c>
      <c r="L121">
        <f t="shared" si="4"/>
        <v>3.1949999999999999E-2</v>
      </c>
      <c r="M121" s="11">
        <f t="shared" si="5"/>
        <v>2.0553621396498993</v>
      </c>
    </row>
    <row r="122" spans="2:13" x14ac:dyDescent="0.25">
      <c r="B122">
        <v>120</v>
      </c>
      <c r="C122">
        <v>13.9559</v>
      </c>
      <c r="D122">
        <v>3.5799999999999998E-2</v>
      </c>
      <c r="E122">
        <v>3333.5182</v>
      </c>
      <c r="G122">
        <v>120</v>
      </c>
      <c r="H122">
        <v>-14.043100000000001</v>
      </c>
      <c r="I122">
        <v>3.6900000000000002E-2</v>
      </c>
      <c r="J122">
        <v>3333.5185000000001</v>
      </c>
      <c r="L122">
        <f t="shared" si="4"/>
        <v>3.635E-2</v>
      </c>
      <c r="M122" s="11">
        <f t="shared" si="5"/>
        <v>2.2383516626537387</v>
      </c>
    </row>
    <row r="123" spans="2:13" x14ac:dyDescent="0.25">
      <c r="B123">
        <v>121</v>
      </c>
      <c r="C123">
        <v>13.9559</v>
      </c>
      <c r="D123">
        <v>3.8899999999999997E-2</v>
      </c>
      <c r="E123">
        <v>3360.2676000000001</v>
      </c>
      <c r="G123">
        <v>121</v>
      </c>
      <c r="H123">
        <v>-14.042299999999999</v>
      </c>
      <c r="I123">
        <v>4.2500000000000003E-2</v>
      </c>
      <c r="J123">
        <v>3360.2685999999999</v>
      </c>
      <c r="L123">
        <f t="shared" si="4"/>
        <v>4.07E-2</v>
      </c>
      <c r="M123" s="11">
        <f t="shared" si="5"/>
        <v>2.4193726817205699</v>
      </c>
    </row>
    <row r="124" spans="2:13" x14ac:dyDescent="0.25">
      <c r="B124">
        <v>122</v>
      </c>
      <c r="C124">
        <v>13.9565</v>
      </c>
      <c r="D124">
        <v>4.07E-2</v>
      </c>
      <c r="E124">
        <v>3385.7691</v>
      </c>
      <c r="G124">
        <v>122</v>
      </c>
      <c r="H124">
        <v>-14.041700000000001</v>
      </c>
      <c r="I124">
        <v>3.8100000000000002E-2</v>
      </c>
      <c r="J124">
        <v>3385.7692999999999</v>
      </c>
      <c r="L124">
        <f t="shared" si="4"/>
        <v>3.9400000000000004E-2</v>
      </c>
      <c r="M124" s="11">
        <f t="shared" si="5"/>
        <v>2.377952755905512</v>
      </c>
    </row>
  </sheetData>
  <mergeCells count="2">
    <mergeCell ref="B1:E1"/>
    <mergeCell ref="G1:J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B1:F124"/>
  <sheetViews>
    <sheetView workbookViewId="0">
      <selection activeCell="P28" sqref="P28"/>
    </sheetView>
  </sheetViews>
  <sheetFormatPr defaultRowHeight="15" x14ac:dyDescent="0.25"/>
  <cols>
    <col min="3" max="3" width="9.140625" style="1"/>
    <col min="4" max="6" width="9.140625" style="2"/>
  </cols>
  <sheetData>
    <row r="1" spans="2:6" x14ac:dyDescent="0.25">
      <c r="B1" s="1"/>
      <c r="C1" s="9" t="s">
        <v>6</v>
      </c>
      <c r="D1" s="9"/>
      <c r="E1" s="9"/>
      <c r="F1" s="9"/>
    </row>
    <row r="2" spans="2:6" x14ac:dyDescent="0.25">
      <c r="C2" s="1" t="s">
        <v>3</v>
      </c>
      <c r="D2" s="2" t="s">
        <v>0</v>
      </c>
      <c r="E2" s="2" t="s">
        <v>1</v>
      </c>
      <c r="F2" s="2" t="s">
        <v>2</v>
      </c>
    </row>
    <row r="3" spans="2:6" x14ac:dyDescent="0.25">
      <c r="C3">
        <v>1</v>
      </c>
      <c r="D3">
        <v>-0.1913</v>
      </c>
      <c r="E3">
        <v>-9.9730000000000008</v>
      </c>
      <c r="F3">
        <v>5.2522000000000002</v>
      </c>
    </row>
    <row r="4" spans="2:6" x14ac:dyDescent="0.25">
      <c r="C4">
        <v>2</v>
      </c>
      <c r="D4">
        <v>-0.17530000000000001</v>
      </c>
      <c r="E4">
        <v>-9.9742999999999995</v>
      </c>
      <c r="F4">
        <v>30.750699999999998</v>
      </c>
    </row>
    <row r="5" spans="2:6" x14ac:dyDescent="0.25">
      <c r="C5">
        <v>3</v>
      </c>
      <c r="D5">
        <v>-0.1971</v>
      </c>
      <c r="E5">
        <v>-9.9474999999999998</v>
      </c>
      <c r="F5">
        <v>57.503700000000002</v>
      </c>
    </row>
    <row r="6" spans="2:6" x14ac:dyDescent="0.25">
      <c r="C6">
        <v>4</v>
      </c>
      <c r="D6">
        <v>-0.1148</v>
      </c>
      <c r="E6">
        <v>-9.9475999999999996</v>
      </c>
      <c r="F6">
        <v>85.503699999999995</v>
      </c>
    </row>
    <row r="7" spans="2:6" x14ac:dyDescent="0.25">
      <c r="C7">
        <v>5</v>
      </c>
      <c r="D7">
        <v>-0.13070000000000001</v>
      </c>
      <c r="E7">
        <v>-9.9466000000000001</v>
      </c>
      <c r="F7">
        <v>113.503</v>
      </c>
    </row>
    <row r="8" spans="2:6" x14ac:dyDescent="0.25">
      <c r="C8">
        <v>6</v>
      </c>
      <c r="D8">
        <v>-0.1613</v>
      </c>
      <c r="E8">
        <v>-9.9468999999999994</v>
      </c>
      <c r="F8">
        <v>141.50450000000001</v>
      </c>
    </row>
    <row r="9" spans="2:6" x14ac:dyDescent="0.25">
      <c r="C9">
        <v>7</v>
      </c>
      <c r="D9">
        <v>-7.8E-2</v>
      </c>
      <c r="E9">
        <v>-9.9465000000000003</v>
      </c>
      <c r="F9">
        <v>169.5035</v>
      </c>
    </row>
    <row r="10" spans="2:6" x14ac:dyDescent="0.25">
      <c r="C10">
        <v>8</v>
      </c>
      <c r="D10">
        <v>-8.8499999999999995E-2</v>
      </c>
      <c r="E10">
        <v>-9.9474</v>
      </c>
      <c r="F10">
        <v>197.50460000000001</v>
      </c>
    </row>
    <row r="11" spans="2:6" x14ac:dyDescent="0.25">
      <c r="C11">
        <v>9</v>
      </c>
      <c r="D11">
        <v>-0.1217</v>
      </c>
      <c r="E11">
        <v>-9.9459</v>
      </c>
      <c r="F11">
        <v>225.50409999999999</v>
      </c>
    </row>
    <row r="12" spans="2:6" x14ac:dyDescent="0.25">
      <c r="C12">
        <v>10</v>
      </c>
      <c r="D12">
        <v>-0.1104</v>
      </c>
      <c r="E12">
        <v>-9.9459999999999997</v>
      </c>
      <c r="F12">
        <v>253.50530000000001</v>
      </c>
    </row>
    <row r="13" spans="2:6" x14ac:dyDescent="0.25">
      <c r="C13">
        <v>11</v>
      </c>
      <c r="D13">
        <v>-8.9099999999999999E-2</v>
      </c>
      <c r="E13">
        <v>-9.9460999999999995</v>
      </c>
      <c r="F13">
        <v>281.50450000000001</v>
      </c>
    </row>
    <row r="14" spans="2:6" x14ac:dyDescent="0.25">
      <c r="C14">
        <v>12</v>
      </c>
      <c r="D14">
        <v>-7.2900000000000006E-2</v>
      </c>
      <c r="E14">
        <v>-9.9459999999999997</v>
      </c>
      <c r="F14">
        <v>309.50479999999999</v>
      </c>
    </row>
    <row r="15" spans="2:6" x14ac:dyDescent="0.25">
      <c r="C15">
        <v>13</v>
      </c>
      <c r="D15">
        <v>-0.10050000000000001</v>
      </c>
      <c r="E15">
        <v>-9.9453999999999994</v>
      </c>
      <c r="F15">
        <v>337.50479999999999</v>
      </c>
    </row>
    <row r="16" spans="2:6" x14ac:dyDescent="0.25">
      <c r="C16">
        <v>14</v>
      </c>
      <c r="D16">
        <v>-8.6599999999999996E-2</v>
      </c>
      <c r="E16">
        <v>-9.9458000000000002</v>
      </c>
      <c r="F16">
        <v>365.50549999999998</v>
      </c>
    </row>
    <row r="17" spans="3:6" x14ac:dyDescent="0.25">
      <c r="C17">
        <v>15</v>
      </c>
      <c r="D17">
        <v>-0.12280000000000001</v>
      </c>
      <c r="E17">
        <v>-9.9456000000000007</v>
      </c>
      <c r="F17">
        <v>393.50470000000001</v>
      </c>
    </row>
    <row r="18" spans="3:6" x14ac:dyDescent="0.25">
      <c r="C18">
        <v>16</v>
      </c>
      <c r="D18">
        <v>-8.6499999999999994E-2</v>
      </c>
      <c r="E18">
        <v>-9.9460999999999995</v>
      </c>
      <c r="F18">
        <v>421.50540000000001</v>
      </c>
    </row>
    <row r="19" spans="3:6" x14ac:dyDescent="0.25">
      <c r="C19">
        <v>17</v>
      </c>
      <c r="D19">
        <v>-5.5100000000000003E-2</v>
      </c>
      <c r="E19">
        <v>-9.9451000000000001</v>
      </c>
      <c r="F19">
        <v>449.50479999999999</v>
      </c>
    </row>
    <row r="20" spans="3:6" x14ac:dyDescent="0.25">
      <c r="C20">
        <v>18</v>
      </c>
      <c r="D20">
        <v>-5.6000000000000001E-2</v>
      </c>
      <c r="E20">
        <v>-9.9453999999999994</v>
      </c>
      <c r="F20">
        <v>477.50580000000002</v>
      </c>
    </row>
    <row r="21" spans="3:6" x14ac:dyDescent="0.25">
      <c r="C21">
        <v>19</v>
      </c>
      <c r="D21">
        <v>-3.4000000000000002E-2</v>
      </c>
      <c r="E21">
        <v>-9.9450000000000003</v>
      </c>
      <c r="F21">
        <v>505.50529999999998</v>
      </c>
    </row>
    <row r="22" spans="3:6" x14ac:dyDescent="0.25">
      <c r="C22">
        <v>20</v>
      </c>
      <c r="D22">
        <v>-6.93E-2</v>
      </c>
      <c r="E22">
        <v>-9.9450000000000003</v>
      </c>
      <c r="F22">
        <v>533.50630000000001</v>
      </c>
    </row>
    <row r="23" spans="3:6" x14ac:dyDescent="0.25">
      <c r="C23">
        <v>21</v>
      </c>
      <c r="D23">
        <v>-4.3799999999999999E-2</v>
      </c>
      <c r="E23">
        <v>-9.9449000000000005</v>
      </c>
      <c r="F23">
        <v>561.50549999999998</v>
      </c>
    </row>
    <row r="24" spans="3:6" x14ac:dyDescent="0.25">
      <c r="C24">
        <v>22</v>
      </c>
      <c r="D24">
        <v>-6.88E-2</v>
      </c>
      <c r="E24">
        <v>-9.9451000000000001</v>
      </c>
      <c r="F24">
        <v>589.50620000000004</v>
      </c>
    </row>
    <row r="25" spans="3:6" x14ac:dyDescent="0.25">
      <c r="C25">
        <v>23</v>
      </c>
      <c r="D25">
        <v>-8.6999999999999994E-3</v>
      </c>
      <c r="E25">
        <v>-9.9453999999999994</v>
      </c>
      <c r="F25">
        <v>617.50580000000002</v>
      </c>
    </row>
    <row r="26" spans="3:6" x14ac:dyDescent="0.25">
      <c r="C26">
        <v>24</v>
      </c>
      <c r="D26">
        <v>-3.7999999999999999E-2</v>
      </c>
      <c r="E26">
        <v>-9.9450000000000003</v>
      </c>
      <c r="F26">
        <v>645.50620000000004</v>
      </c>
    </row>
    <row r="27" spans="3:6" x14ac:dyDescent="0.25">
      <c r="C27">
        <v>25</v>
      </c>
      <c r="D27">
        <v>-2.0799999999999999E-2</v>
      </c>
      <c r="E27">
        <v>-9.9448000000000008</v>
      </c>
      <c r="F27">
        <v>673.50580000000002</v>
      </c>
    </row>
    <row r="28" spans="3:6" x14ac:dyDescent="0.25">
      <c r="C28">
        <v>26</v>
      </c>
      <c r="D28">
        <v>8.6999999999999994E-3</v>
      </c>
      <c r="E28">
        <v>-9.9448000000000008</v>
      </c>
      <c r="F28">
        <v>701.50660000000005</v>
      </c>
    </row>
    <row r="29" spans="3:6" x14ac:dyDescent="0.25">
      <c r="C29">
        <v>27</v>
      </c>
      <c r="D29">
        <v>5.1000000000000004E-3</v>
      </c>
      <c r="E29">
        <v>-9.9448000000000008</v>
      </c>
      <c r="F29">
        <v>729.50649999999996</v>
      </c>
    </row>
    <row r="30" spans="3:6" x14ac:dyDescent="0.25">
      <c r="C30">
        <v>28</v>
      </c>
      <c r="D30">
        <v>1.7500000000000002E-2</v>
      </c>
      <c r="E30">
        <v>-9.9445999999999994</v>
      </c>
      <c r="F30">
        <v>757.50739999999996</v>
      </c>
    </row>
    <row r="31" spans="3:6" x14ac:dyDescent="0.25">
      <c r="C31">
        <v>29</v>
      </c>
      <c r="D31">
        <v>2.9700000000000001E-2</v>
      </c>
      <c r="E31">
        <v>-9.9444999999999997</v>
      </c>
      <c r="F31">
        <v>785.50620000000004</v>
      </c>
    </row>
    <row r="32" spans="3:6" x14ac:dyDescent="0.25">
      <c r="C32">
        <v>30</v>
      </c>
      <c r="D32">
        <v>5.4600000000000003E-2</v>
      </c>
      <c r="E32">
        <v>-9.9450000000000003</v>
      </c>
      <c r="F32">
        <v>813.5077</v>
      </c>
    </row>
    <row r="33" spans="3:6" x14ac:dyDescent="0.25">
      <c r="C33">
        <v>31</v>
      </c>
      <c r="D33">
        <v>4.9500000000000002E-2</v>
      </c>
      <c r="E33">
        <v>-9.9454999999999991</v>
      </c>
      <c r="F33">
        <v>841.5068</v>
      </c>
    </row>
    <row r="34" spans="3:6" x14ac:dyDescent="0.25">
      <c r="C34">
        <v>32</v>
      </c>
      <c r="D34">
        <v>5.0700000000000002E-2</v>
      </c>
      <c r="E34">
        <v>-9.9448000000000008</v>
      </c>
      <c r="F34">
        <v>869.5077</v>
      </c>
    </row>
    <row r="35" spans="3:6" x14ac:dyDescent="0.25">
      <c r="C35">
        <v>33</v>
      </c>
      <c r="D35">
        <v>4.5499999999999999E-2</v>
      </c>
      <c r="E35">
        <v>-9.9437999999999995</v>
      </c>
      <c r="F35">
        <v>897.50689999999997</v>
      </c>
    </row>
    <row r="36" spans="3:6" x14ac:dyDescent="0.25">
      <c r="C36">
        <v>34</v>
      </c>
      <c r="D36">
        <v>8.8099999999999998E-2</v>
      </c>
      <c r="E36">
        <v>-9.9445999999999994</v>
      </c>
      <c r="F36">
        <v>925.5077</v>
      </c>
    </row>
    <row r="37" spans="3:6" x14ac:dyDescent="0.25">
      <c r="C37">
        <v>35</v>
      </c>
      <c r="D37">
        <v>2.5499999999999998E-2</v>
      </c>
      <c r="E37">
        <v>-9.9454999999999991</v>
      </c>
      <c r="F37">
        <v>953.50789999999995</v>
      </c>
    </row>
    <row r="38" spans="3:6" x14ac:dyDescent="0.25">
      <c r="C38">
        <v>36</v>
      </c>
      <c r="D38">
        <v>7.9000000000000001E-2</v>
      </c>
      <c r="E38">
        <v>-9.9445999999999994</v>
      </c>
      <c r="F38">
        <v>981.50819999999999</v>
      </c>
    </row>
    <row r="39" spans="3:6" x14ac:dyDescent="0.25">
      <c r="C39">
        <v>37</v>
      </c>
      <c r="D39">
        <v>9.4899999999999998E-2</v>
      </c>
      <c r="E39">
        <v>-9.9433000000000007</v>
      </c>
      <c r="F39">
        <v>1009.5077</v>
      </c>
    </row>
    <row r="40" spans="3:6" x14ac:dyDescent="0.25">
      <c r="C40">
        <v>38</v>
      </c>
      <c r="D40">
        <v>6.4799999999999996E-2</v>
      </c>
      <c r="E40">
        <v>-9.9451999999999998</v>
      </c>
      <c r="F40">
        <v>1037.5084999999999</v>
      </c>
    </row>
    <row r="41" spans="3:6" x14ac:dyDescent="0.25">
      <c r="C41">
        <v>39</v>
      </c>
      <c r="D41">
        <v>0.111</v>
      </c>
      <c r="E41">
        <v>-9.9448000000000008</v>
      </c>
      <c r="F41">
        <v>1065.5074</v>
      </c>
    </row>
    <row r="42" spans="3:6" x14ac:dyDescent="0.25">
      <c r="C42">
        <v>40</v>
      </c>
      <c r="D42">
        <v>0.10440000000000001</v>
      </c>
      <c r="E42">
        <v>-9.9442000000000004</v>
      </c>
      <c r="F42">
        <v>1093.5084999999999</v>
      </c>
    </row>
    <row r="43" spans="3:6" x14ac:dyDescent="0.25">
      <c r="C43">
        <v>41</v>
      </c>
      <c r="D43">
        <v>8.77E-2</v>
      </c>
      <c r="E43">
        <v>-9.9430999999999994</v>
      </c>
      <c r="F43">
        <v>1121.5083</v>
      </c>
    </row>
    <row r="44" spans="3:6" x14ac:dyDescent="0.25">
      <c r="C44">
        <v>42</v>
      </c>
      <c r="D44">
        <v>0.12759999999999999</v>
      </c>
      <c r="E44">
        <v>-9.9431999999999992</v>
      </c>
      <c r="F44">
        <v>1149.5089</v>
      </c>
    </row>
    <row r="45" spans="3:6" x14ac:dyDescent="0.25">
      <c r="C45">
        <v>43</v>
      </c>
      <c r="D45">
        <v>0.1014</v>
      </c>
      <c r="E45">
        <v>-9.9441000000000006</v>
      </c>
      <c r="F45">
        <v>1177.5083999999999</v>
      </c>
    </row>
    <row r="46" spans="3:6" x14ac:dyDescent="0.25">
      <c r="C46">
        <v>44</v>
      </c>
      <c r="D46">
        <v>0.15679999999999999</v>
      </c>
      <c r="E46">
        <v>-9.9443999999999999</v>
      </c>
      <c r="F46">
        <v>1205.5087000000001</v>
      </c>
    </row>
    <row r="47" spans="3:6" x14ac:dyDescent="0.25">
      <c r="C47">
        <v>45</v>
      </c>
      <c r="D47">
        <v>8.5699999999999998E-2</v>
      </c>
      <c r="E47">
        <v>-9.9436</v>
      </c>
      <c r="F47">
        <v>1233.5085999999999</v>
      </c>
    </row>
    <row r="48" spans="3:6" x14ac:dyDescent="0.25">
      <c r="C48">
        <v>46</v>
      </c>
      <c r="D48">
        <v>0.1012</v>
      </c>
      <c r="E48">
        <v>-9.9452999999999996</v>
      </c>
      <c r="F48">
        <v>1261.5092999999999</v>
      </c>
    </row>
    <row r="49" spans="3:6" x14ac:dyDescent="0.25">
      <c r="C49">
        <v>47</v>
      </c>
      <c r="D49">
        <v>6.9199999999999998E-2</v>
      </c>
      <c r="E49">
        <v>-9.9426000000000005</v>
      </c>
      <c r="F49">
        <v>1289.5083999999999</v>
      </c>
    </row>
    <row r="50" spans="3:6" x14ac:dyDescent="0.25">
      <c r="C50">
        <v>48</v>
      </c>
      <c r="D50">
        <v>0.1409</v>
      </c>
      <c r="E50">
        <v>-9.9427000000000003</v>
      </c>
      <c r="F50">
        <v>1317.5099</v>
      </c>
    </row>
    <row r="51" spans="3:6" x14ac:dyDescent="0.25">
      <c r="C51">
        <v>49</v>
      </c>
      <c r="D51">
        <v>8.9899999999999994E-2</v>
      </c>
      <c r="E51">
        <v>-9.9427000000000003</v>
      </c>
      <c r="F51">
        <v>1345.5085999999999</v>
      </c>
    </row>
    <row r="52" spans="3:6" x14ac:dyDescent="0.25">
      <c r="C52">
        <v>50</v>
      </c>
      <c r="D52">
        <v>7.0499999999999993E-2</v>
      </c>
      <c r="E52">
        <v>-9.9444999999999997</v>
      </c>
      <c r="F52">
        <v>1373.5105000000001</v>
      </c>
    </row>
    <row r="53" spans="3:6" x14ac:dyDescent="0.25">
      <c r="C53">
        <v>51</v>
      </c>
      <c r="D53">
        <v>7.3099999999999998E-2</v>
      </c>
      <c r="E53">
        <v>-9.9433000000000007</v>
      </c>
      <c r="F53">
        <v>1401.5096000000001</v>
      </c>
    </row>
    <row r="54" spans="3:6" x14ac:dyDescent="0.25">
      <c r="C54">
        <v>52</v>
      </c>
      <c r="D54">
        <v>6.6799999999999998E-2</v>
      </c>
      <c r="E54">
        <v>-9.9431999999999992</v>
      </c>
      <c r="F54">
        <v>1429.5099</v>
      </c>
    </row>
    <row r="55" spans="3:6" x14ac:dyDescent="0.25">
      <c r="C55">
        <v>53</v>
      </c>
      <c r="D55">
        <v>8.0100000000000005E-2</v>
      </c>
      <c r="E55">
        <v>-9.9443000000000001</v>
      </c>
      <c r="F55">
        <v>1457.5093999999999</v>
      </c>
    </row>
    <row r="56" spans="3:6" x14ac:dyDescent="0.25">
      <c r="C56">
        <v>54</v>
      </c>
      <c r="D56">
        <v>0.14419999999999999</v>
      </c>
      <c r="E56">
        <v>-9.9427000000000003</v>
      </c>
      <c r="F56">
        <v>1485.5103999999999</v>
      </c>
    </row>
    <row r="57" spans="3:6" x14ac:dyDescent="0.25">
      <c r="C57">
        <v>55</v>
      </c>
      <c r="D57">
        <v>5.2299999999999999E-2</v>
      </c>
      <c r="E57">
        <v>-9.9423999999999992</v>
      </c>
      <c r="F57">
        <v>1513.5097000000001</v>
      </c>
    </row>
    <row r="58" spans="3:6" x14ac:dyDescent="0.25">
      <c r="C58">
        <v>56</v>
      </c>
      <c r="D58">
        <v>6.3399999999999998E-2</v>
      </c>
      <c r="E58">
        <v>-9.9422999999999995</v>
      </c>
      <c r="F58">
        <v>1541.5103999999999</v>
      </c>
    </row>
    <row r="59" spans="3:6" x14ac:dyDescent="0.25">
      <c r="C59">
        <v>57</v>
      </c>
      <c r="D59">
        <v>0.1129</v>
      </c>
      <c r="E59">
        <v>-9.9420000000000002</v>
      </c>
      <c r="F59">
        <v>1569.5098</v>
      </c>
    </row>
    <row r="60" spans="3:6" x14ac:dyDescent="0.25">
      <c r="C60">
        <v>58</v>
      </c>
      <c r="D60">
        <v>4.99E-2</v>
      </c>
      <c r="E60">
        <v>-9.9426000000000005</v>
      </c>
      <c r="F60">
        <v>1597.511</v>
      </c>
    </row>
    <row r="61" spans="3:6" x14ac:dyDescent="0.25">
      <c r="C61">
        <v>59</v>
      </c>
      <c r="D61">
        <v>5.3900000000000003E-2</v>
      </c>
      <c r="E61">
        <v>-9.9426000000000005</v>
      </c>
      <c r="F61">
        <v>1625.5101999999999</v>
      </c>
    </row>
    <row r="62" spans="3:6" x14ac:dyDescent="0.25">
      <c r="C62">
        <v>60</v>
      </c>
      <c r="D62">
        <v>7.0999999999999994E-2</v>
      </c>
      <c r="E62">
        <v>-9.9426000000000005</v>
      </c>
      <c r="F62">
        <v>1653.5114000000001</v>
      </c>
    </row>
    <row r="63" spans="3:6" x14ac:dyDescent="0.25">
      <c r="C63">
        <v>61</v>
      </c>
      <c r="D63">
        <v>6.6400000000000001E-2</v>
      </c>
      <c r="E63">
        <v>-9.9418000000000006</v>
      </c>
      <c r="F63">
        <v>1681.5107</v>
      </c>
    </row>
    <row r="64" spans="3:6" x14ac:dyDescent="0.25">
      <c r="C64">
        <v>62</v>
      </c>
      <c r="D64">
        <v>6.7000000000000004E-2</v>
      </c>
      <c r="E64">
        <v>-9.9419000000000004</v>
      </c>
      <c r="F64">
        <v>1709.511</v>
      </c>
    </row>
    <row r="65" spans="3:6" x14ac:dyDescent="0.25">
      <c r="C65">
        <v>63</v>
      </c>
      <c r="D65">
        <v>4.4200000000000003E-2</v>
      </c>
      <c r="E65">
        <v>-9.9417000000000009</v>
      </c>
      <c r="F65">
        <v>1737.5107</v>
      </c>
    </row>
    <row r="66" spans="3:6" x14ac:dyDescent="0.25">
      <c r="C66">
        <v>64</v>
      </c>
      <c r="D66">
        <v>8.4699999999999998E-2</v>
      </c>
      <c r="E66">
        <v>-9.9420999999999999</v>
      </c>
      <c r="F66">
        <v>1765.5115000000001</v>
      </c>
    </row>
    <row r="67" spans="3:6" x14ac:dyDescent="0.25">
      <c r="C67">
        <v>65</v>
      </c>
      <c r="D67">
        <v>7.3499999999999996E-2</v>
      </c>
      <c r="E67">
        <v>-9.9428000000000001</v>
      </c>
      <c r="F67">
        <v>1793.5114000000001</v>
      </c>
    </row>
    <row r="68" spans="3:6" x14ac:dyDescent="0.25">
      <c r="C68">
        <v>66</v>
      </c>
      <c r="D68">
        <v>3.6900000000000002E-2</v>
      </c>
      <c r="E68">
        <v>-9.9420999999999999</v>
      </c>
      <c r="F68">
        <v>1821.5115000000001</v>
      </c>
    </row>
    <row r="69" spans="3:6" x14ac:dyDescent="0.25">
      <c r="C69">
        <v>67</v>
      </c>
      <c r="D69">
        <v>8.3900000000000002E-2</v>
      </c>
      <c r="E69">
        <v>-9.9413999999999998</v>
      </c>
      <c r="F69">
        <v>1849.5108</v>
      </c>
    </row>
    <row r="70" spans="3:6" x14ac:dyDescent="0.25">
      <c r="C70">
        <v>68</v>
      </c>
      <c r="D70">
        <v>4.2599999999999999E-2</v>
      </c>
      <c r="E70">
        <v>-9.9420999999999999</v>
      </c>
      <c r="F70">
        <v>1877.5123000000001</v>
      </c>
    </row>
    <row r="71" spans="3:6" x14ac:dyDescent="0.25">
      <c r="C71">
        <v>69</v>
      </c>
      <c r="D71">
        <v>0.10639999999999999</v>
      </c>
      <c r="E71">
        <v>-9.9419000000000004</v>
      </c>
      <c r="F71">
        <v>1905.5109</v>
      </c>
    </row>
    <row r="72" spans="3:6" x14ac:dyDescent="0.25">
      <c r="C72">
        <v>70</v>
      </c>
      <c r="D72">
        <v>5.3100000000000001E-2</v>
      </c>
      <c r="E72">
        <v>-9.9417000000000009</v>
      </c>
      <c r="F72">
        <v>1933.5123000000001</v>
      </c>
    </row>
    <row r="73" spans="3:6" x14ac:dyDescent="0.25">
      <c r="C73">
        <v>71</v>
      </c>
      <c r="D73">
        <v>1.6799999999999999E-2</v>
      </c>
      <c r="E73">
        <v>-9.9408999999999992</v>
      </c>
      <c r="F73">
        <v>1961.5117</v>
      </c>
    </row>
    <row r="74" spans="3:6" x14ac:dyDescent="0.25">
      <c r="C74">
        <v>72</v>
      </c>
      <c r="D74">
        <v>4.8000000000000001E-2</v>
      </c>
      <c r="E74">
        <v>-9.9413</v>
      </c>
      <c r="F74">
        <v>1989.5125</v>
      </c>
    </row>
    <row r="75" spans="3:6" x14ac:dyDescent="0.25">
      <c r="C75">
        <v>73</v>
      </c>
      <c r="D75">
        <v>6.9000000000000006E-2</v>
      </c>
      <c r="E75">
        <v>-9.9405999999999999</v>
      </c>
      <c r="F75">
        <v>2017.5117</v>
      </c>
    </row>
    <row r="76" spans="3:6" x14ac:dyDescent="0.25">
      <c r="C76">
        <v>74</v>
      </c>
      <c r="D76">
        <v>8.6900000000000005E-2</v>
      </c>
      <c r="E76">
        <v>-9.9411000000000005</v>
      </c>
      <c r="F76">
        <v>2045.5121999999999</v>
      </c>
    </row>
    <row r="77" spans="3:6" x14ac:dyDescent="0.25">
      <c r="C77">
        <v>75</v>
      </c>
      <c r="D77">
        <v>4.9099999999999998E-2</v>
      </c>
      <c r="E77">
        <v>-9.9411000000000005</v>
      </c>
      <c r="F77">
        <v>2073.5126</v>
      </c>
    </row>
    <row r="78" spans="3:6" x14ac:dyDescent="0.25">
      <c r="C78">
        <v>76</v>
      </c>
      <c r="D78">
        <v>2.0199999999999999E-2</v>
      </c>
      <c r="E78">
        <v>-9.9404000000000003</v>
      </c>
      <c r="F78">
        <v>2101.5131999999999</v>
      </c>
    </row>
    <row r="79" spans="3:6" x14ac:dyDescent="0.25">
      <c r="C79">
        <v>77</v>
      </c>
      <c r="D79">
        <v>6.5000000000000002E-2</v>
      </c>
      <c r="E79">
        <v>-9.9404000000000003</v>
      </c>
      <c r="F79">
        <v>2129.5120000000002</v>
      </c>
    </row>
    <row r="80" spans="3:6" x14ac:dyDescent="0.25">
      <c r="C80">
        <v>78</v>
      </c>
      <c r="D80">
        <v>8.7800000000000003E-2</v>
      </c>
      <c r="E80">
        <v>-9.9405000000000001</v>
      </c>
      <c r="F80">
        <v>2157.5133000000001</v>
      </c>
    </row>
    <row r="81" spans="3:6" x14ac:dyDescent="0.25">
      <c r="C81">
        <v>79</v>
      </c>
      <c r="D81">
        <v>0.05</v>
      </c>
      <c r="E81">
        <v>-9.9402000000000008</v>
      </c>
      <c r="F81">
        <v>2185.5124000000001</v>
      </c>
    </row>
    <row r="82" spans="3:6" x14ac:dyDescent="0.25">
      <c r="C82">
        <v>80</v>
      </c>
      <c r="D82">
        <v>4.2999999999999997E-2</v>
      </c>
      <c r="E82">
        <v>-9.9408999999999992</v>
      </c>
      <c r="F82">
        <v>2213.5140000000001</v>
      </c>
    </row>
    <row r="83" spans="3:6" x14ac:dyDescent="0.25">
      <c r="C83">
        <v>81</v>
      </c>
      <c r="D83">
        <v>6.9900000000000004E-2</v>
      </c>
      <c r="E83">
        <v>-9.9403000000000006</v>
      </c>
      <c r="F83">
        <v>2241.5129000000002</v>
      </c>
    </row>
    <row r="84" spans="3:6" x14ac:dyDescent="0.25">
      <c r="C84">
        <v>82</v>
      </c>
      <c r="D84">
        <v>5.8599999999999999E-2</v>
      </c>
      <c r="E84">
        <v>-9.9414999999999996</v>
      </c>
      <c r="F84">
        <v>2269.5142000000001</v>
      </c>
    </row>
    <row r="85" spans="3:6" x14ac:dyDescent="0.25">
      <c r="C85">
        <v>83</v>
      </c>
      <c r="D85">
        <v>3.49E-2</v>
      </c>
      <c r="E85">
        <v>-9.9405999999999999</v>
      </c>
      <c r="F85">
        <v>2297.5131999999999</v>
      </c>
    </row>
    <row r="86" spans="3:6" x14ac:dyDescent="0.25">
      <c r="C86">
        <v>84</v>
      </c>
      <c r="D86">
        <v>5.9200000000000003E-2</v>
      </c>
      <c r="E86">
        <v>-9.9407999999999994</v>
      </c>
      <c r="F86">
        <v>2325.5138999999999</v>
      </c>
    </row>
    <row r="87" spans="3:6" x14ac:dyDescent="0.25">
      <c r="C87">
        <v>85</v>
      </c>
      <c r="D87">
        <v>5.8999999999999997E-2</v>
      </c>
      <c r="E87">
        <v>-9.9419000000000004</v>
      </c>
      <c r="F87">
        <v>2353.5131000000001</v>
      </c>
    </row>
    <row r="88" spans="3:6" x14ac:dyDescent="0.25">
      <c r="C88">
        <v>86</v>
      </c>
      <c r="D88">
        <v>5.6300000000000003E-2</v>
      </c>
      <c r="E88">
        <v>-9.9403000000000006</v>
      </c>
      <c r="F88">
        <v>2381.5146</v>
      </c>
    </row>
    <row r="89" spans="3:6" x14ac:dyDescent="0.25">
      <c r="C89">
        <v>87</v>
      </c>
      <c r="D89">
        <v>1.61E-2</v>
      </c>
      <c r="E89">
        <v>-9.9400999999999993</v>
      </c>
      <c r="F89">
        <v>2409.5140000000001</v>
      </c>
    </row>
    <row r="90" spans="3:6" x14ac:dyDescent="0.25">
      <c r="C90">
        <v>88</v>
      </c>
      <c r="D90">
        <v>8.6E-3</v>
      </c>
      <c r="E90">
        <v>-9.94</v>
      </c>
      <c r="F90">
        <v>2437.5142999999998</v>
      </c>
    </row>
    <row r="91" spans="3:6" x14ac:dyDescent="0.25">
      <c r="C91">
        <v>89</v>
      </c>
      <c r="D91">
        <v>1.2999999999999999E-3</v>
      </c>
      <c r="E91">
        <v>-9.9395000000000007</v>
      </c>
      <c r="F91">
        <v>2465.5138999999999</v>
      </c>
    </row>
    <row r="92" spans="3:6" x14ac:dyDescent="0.25">
      <c r="C92">
        <v>90</v>
      </c>
      <c r="D92">
        <v>1.5800000000000002E-2</v>
      </c>
      <c r="E92">
        <v>-9.9392999999999994</v>
      </c>
      <c r="F92">
        <v>2493.5153</v>
      </c>
    </row>
    <row r="93" spans="3:6" x14ac:dyDescent="0.25">
      <c r="C93">
        <v>91</v>
      </c>
      <c r="D93">
        <v>1.9300000000000001E-2</v>
      </c>
      <c r="E93">
        <v>-9.9392999999999994</v>
      </c>
      <c r="F93">
        <v>2521.5138999999999</v>
      </c>
    </row>
    <row r="94" spans="3:6" x14ac:dyDescent="0.25">
      <c r="C94">
        <v>92</v>
      </c>
      <c r="D94">
        <v>4.9799999999999997E-2</v>
      </c>
      <c r="E94">
        <v>-9.94</v>
      </c>
      <c r="F94">
        <v>2549.5155</v>
      </c>
    </row>
    <row r="95" spans="3:6" x14ac:dyDescent="0.25">
      <c r="C95">
        <v>93</v>
      </c>
      <c r="D95">
        <v>9.7999999999999997E-3</v>
      </c>
      <c r="E95">
        <v>-9.9396000000000004</v>
      </c>
      <c r="F95">
        <v>2577.5145000000002</v>
      </c>
    </row>
    <row r="96" spans="3:6" x14ac:dyDescent="0.25">
      <c r="C96">
        <v>94</v>
      </c>
      <c r="D96">
        <v>-1.1000000000000001E-3</v>
      </c>
      <c r="E96">
        <v>-9.9398999999999997</v>
      </c>
      <c r="F96">
        <v>2605.5156999999999</v>
      </c>
    </row>
    <row r="97" spans="3:6" x14ac:dyDescent="0.25">
      <c r="C97">
        <v>95</v>
      </c>
      <c r="D97">
        <v>-1.3599999999999999E-2</v>
      </c>
      <c r="E97">
        <v>-9.9397000000000002</v>
      </c>
      <c r="F97">
        <v>2633.5149000000001</v>
      </c>
    </row>
    <row r="98" spans="3:6" x14ac:dyDescent="0.25">
      <c r="C98">
        <v>96</v>
      </c>
      <c r="D98">
        <v>-2.1100000000000001E-2</v>
      </c>
      <c r="E98">
        <v>-9.94</v>
      </c>
      <c r="F98">
        <v>2661.5155</v>
      </c>
    </row>
    <row r="99" spans="3:6" x14ac:dyDescent="0.25">
      <c r="C99">
        <v>97</v>
      </c>
      <c r="D99">
        <v>-1.2E-2</v>
      </c>
      <c r="E99">
        <v>-9.9390000000000001</v>
      </c>
      <c r="F99">
        <v>2689.5154000000002</v>
      </c>
    </row>
    <row r="100" spans="3:6" x14ac:dyDescent="0.25">
      <c r="C100">
        <v>98</v>
      </c>
      <c r="D100">
        <v>-4.65E-2</v>
      </c>
      <c r="E100">
        <v>-9.9390999999999998</v>
      </c>
      <c r="F100">
        <v>2717.5154000000002</v>
      </c>
    </row>
    <row r="101" spans="3:6" x14ac:dyDescent="0.25">
      <c r="C101">
        <v>99</v>
      </c>
      <c r="D101">
        <v>-4.9399999999999999E-2</v>
      </c>
      <c r="E101">
        <v>-9.9385999999999992</v>
      </c>
      <c r="F101">
        <v>2745.5153</v>
      </c>
    </row>
    <row r="102" spans="3:6" x14ac:dyDescent="0.25">
      <c r="C102">
        <v>100</v>
      </c>
      <c r="D102">
        <v>-2.5600000000000001E-2</v>
      </c>
      <c r="E102">
        <v>-9.9387000000000008</v>
      </c>
      <c r="F102">
        <v>2773.5164</v>
      </c>
    </row>
    <row r="103" spans="3:6" x14ac:dyDescent="0.25">
      <c r="C103">
        <v>101</v>
      </c>
      <c r="D103">
        <v>-3.1699999999999999E-2</v>
      </c>
      <c r="E103">
        <v>-9.9387000000000008</v>
      </c>
      <c r="F103">
        <v>2801.5146</v>
      </c>
    </row>
    <row r="104" spans="3:6" x14ac:dyDescent="0.25">
      <c r="C104">
        <v>102</v>
      </c>
      <c r="D104">
        <v>-2.5399999999999999E-2</v>
      </c>
      <c r="E104">
        <v>-9.9387000000000008</v>
      </c>
      <c r="F104">
        <v>2829.5164</v>
      </c>
    </row>
    <row r="105" spans="3:6" x14ac:dyDescent="0.25">
      <c r="C105">
        <v>103</v>
      </c>
      <c r="D105">
        <v>-3.9699999999999999E-2</v>
      </c>
      <c r="E105">
        <v>-9.9384999999999994</v>
      </c>
      <c r="F105">
        <v>2857.5154000000002</v>
      </c>
    </row>
    <row r="106" spans="3:6" x14ac:dyDescent="0.25">
      <c r="C106">
        <v>104</v>
      </c>
      <c r="D106">
        <v>-6.6100000000000006E-2</v>
      </c>
      <c r="E106">
        <v>-9.9383999999999997</v>
      </c>
      <c r="F106">
        <v>2885.5171999999998</v>
      </c>
    </row>
    <row r="107" spans="3:6" x14ac:dyDescent="0.25">
      <c r="C107">
        <v>105</v>
      </c>
      <c r="D107">
        <v>-8.6599999999999996E-2</v>
      </c>
      <c r="E107">
        <v>-9.9380000000000006</v>
      </c>
      <c r="F107">
        <v>2913.5162</v>
      </c>
    </row>
    <row r="108" spans="3:6" x14ac:dyDescent="0.25">
      <c r="C108">
        <v>106</v>
      </c>
      <c r="D108">
        <v>-4.7E-2</v>
      </c>
      <c r="E108">
        <v>-9.9381000000000004</v>
      </c>
      <c r="F108">
        <v>2941.5167000000001</v>
      </c>
    </row>
    <row r="109" spans="3:6" x14ac:dyDescent="0.25">
      <c r="C109">
        <v>107</v>
      </c>
      <c r="D109">
        <v>-0.09</v>
      </c>
      <c r="E109">
        <v>-9.9379000000000008</v>
      </c>
      <c r="F109">
        <v>2969.5165999999999</v>
      </c>
    </row>
    <row r="110" spans="3:6" x14ac:dyDescent="0.25">
      <c r="C110">
        <v>108</v>
      </c>
      <c r="D110">
        <v>-9.6000000000000002E-2</v>
      </c>
      <c r="E110">
        <v>-9.9387000000000008</v>
      </c>
      <c r="F110">
        <v>2997.5176000000001</v>
      </c>
    </row>
    <row r="111" spans="3:6" x14ac:dyDescent="0.25">
      <c r="C111">
        <v>109</v>
      </c>
      <c r="D111">
        <v>-0.1051</v>
      </c>
      <c r="E111">
        <v>-9.9384999999999994</v>
      </c>
      <c r="F111">
        <v>3025.5165000000002</v>
      </c>
    </row>
    <row r="112" spans="3:6" x14ac:dyDescent="0.25">
      <c r="C112">
        <v>110</v>
      </c>
      <c r="D112">
        <v>-6.6799999999999998E-2</v>
      </c>
      <c r="E112">
        <v>-9.9396000000000004</v>
      </c>
      <c r="F112">
        <v>3053.5174000000002</v>
      </c>
    </row>
    <row r="113" spans="3:6" x14ac:dyDescent="0.25">
      <c r="C113">
        <v>111</v>
      </c>
      <c r="D113">
        <v>-4.7899999999999998E-2</v>
      </c>
      <c r="E113">
        <v>-9.9379000000000008</v>
      </c>
      <c r="F113">
        <v>3081.5165000000002</v>
      </c>
    </row>
    <row r="114" spans="3:6" x14ac:dyDescent="0.25">
      <c r="C114">
        <v>112</v>
      </c>
      <c r="D114">
        <v>-0.1114</v>
      </c>
      <c r="E114">
        <v>-9.9384999999999994</v>
      </c>
      <c r="F114">
        <v>3109.5180999999998</v>
      </c>
    </row>
    <row r="115" spans="3:6" x14ac:dyDescent="0.25">
      <c r="C115">
        <v>113</v>
      </c>
      <c r="D115">
        <v>-9.3100000000000002E-2</v>
      </c>
      <c r="E115">
        <v>-9.9375</v>
      </c>
      <c r="F115">
        <v>3137.5167999999999</v>
      </c>
    </row>
    <row r="116" spans="3:6" x14ac:dyDescent="0.25">
      <c r="C116">
        <v>114</v>
      </c>
      <c r="D116">
        <v>-6.8099999999999994E-2</v>
      </c>
      <c r="E116">
        <v>-9.9383999999999997</v>
      </c>
      <c r="F116">
        <v>3165.5178999999998</v>
      </c>
    </row>
    <row r="117" spans="3:6" x14ac:dyDescent="0.25">
      <c r="C117">
        <v>115</v>
      </c>
      <c r="D117">
        <v>-6.5000000000000002E-2</v>
      </c>
      <c r="E117">
        <v>-9.9375</v>
      </c>
      <c r="F117">
        <v>3193.5167999999999</v>
      </c>
    </row>
    <row r="118" spans="3:6" x14ac:dyDescent="0.25">
      <c r="C118">
        <v>116</v>
      </c>
      <c r="D118">
        <v>-9.4200000000000006E-2</v>
      </c>
      <c r="E118">
        <v>-9.9377999999999993</v>
      </c>
      <c r="F118">
        <v>3221.5174999999999</v>
      </c>
    </row>
    <row r="119" spans="3:6" x14ac:dyDescent="0.25">
      <c r="C119">
        <v>117</v>
      </c>
      <c r="D119">
        <v>-0.13600000000000001</v>
      </c>
      <c r="E119">
        <v>-9.9373000000000005</v>
      </c>
      <c r="F119">
        <v>3249.5171</v>
      </c>
    </row>
    <row r="120" spans="3:6" x14ac:dyDescent="0.25">
      <c r="C120">
        <v>118</v>
      </c>
      <c r="D120">
        <v>-0.13270000000000001</v>
      </c>
      <c r="E120">
        <v>-9.9374000000000002</v>
      </c>
      <c r="F120">
        <v>3277.5182</v>
      </c>
    </row>
    <row r="121" spans="3:6" x14ac:dyDescent="0.25">
      <c r="C121">
        <v>119</v>
      </c>
      <c r="D121">
        <v>-8.2699999999999996E-2</v>
      </c>
      <c r="E121">
        <v>-9.9375999999999998</v>
      </c>
      <c r="F121">
        <v>3305.5176999999999</v>
      </c>
    </row>
    <row r="122" spans="3:6" x14ac:dyDescent="0.25">
      <c r="C122">
        <v>120</v>
      </c>
      <c r="D122">
        <v>-0.1198</v>
      </c>
      <c r="E122">
        <v>-9.9377999999999993</v>
      </c>
      <c r="F122">
        <v>3333.5183000000002</v>
      </c>
    </row>
    <row r="123" spans="3:6" x14ac:dyDescent="0.25">
      <c r="C123">
        <v>121</v>
      </c>
      <c r="D123">
        <v>-5.6800000000000003E-2</v>
      </c>
      <c r="E123">
        <v>-9.9667999999999992</v>
      </c>
      <c r="F123">
        <v>3361.4996000000001</v>
      </c>
    </row>
    <row r="124" spans="3:6" x14ac:dyDescent="0.25">
      <c r="C124">
        <v>122</v>
      </c>
      <c r="D124">
        <v>-0.12770000000000001</v>
      </c>
      <c r="E124">
        <v>-9.9360999999999997</v>
      </c>
      <c r="F124">
        <v>3385.7682</v>
      </c>
    </row>
  </sheetData>
  <mergeCells count="1">
    <mergeCell ref="C1:F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A1:U124"/>
  <sheetViews>
    <sheetView workbookViewId="0">
      <selection activeCell="J3" sqref="J3"/>
    </sheetView>
  </sheetViews>
  <sheetFormatPr defaultRowHeight="15" x14ac:dyDescent="0.25"/>
  <cols>
    <col min="2" max="2" width="9.140625" style="1"/>
    <col min="3" max="21" width="9.140625" style="2"/>
  </cols>
  <sheetData>
    <row r="1" spans="1:21" x14ac:dyDescent="0.25">
      <c r="B1" s="9" t="s">
        <v>7</v>
      </c>
      <c r="C1" s="9"/>
      <c r="D1" s="9"/>
      <c r="E1" s="9"/>
      <c r="G1" s="10" t="s">
        <v>8</v>
      </c>
      <c r="H1" s="10"/>
      <c r="I1" s="10"/>
      <c r="J1" s="10"/>
      <c r="L1" s="10"/>
      <c r="M1" s="10"/>
      <c r="N1" s="10"/>
      <c r="O1" s="10"/>
      <c r="R1" s="10"/>
      <c r="S1" s="10"/>
      <c r="T1" s="10"/>
      <c r="U1" s="10"/>
    </row>
    <row r="2" spans="1:21" x14ac:dyDescent="0.25">
      <c r="B2" s="1" t="s">
        <v>3</v>
      </c>
      <c r="C2" s="2" t="s">
        <v>0</v>
      </c>
      <c r="D2" s="2" t="s">
        <v>1</v>
      </c>
      <c r="E2" s="2" t="s">
        <v>2</v>
      </c>
      <c r="H2" s="2" t="s">
        <v>0</v>
      </c>
      <c r="I2" s="2" t="s">
        <v>1</v>
      </c>
      <c r="J2" s="2" t="s">
        <v>2</v>
      </c>
    </row>
    <row r="3" spans="1:21" x14ac:dyDescent="0.25">
      <c r="A3" s="2"/>
      <c r="B3" s="2">
        <v>1</v>
      </c>
      <c r="G3" s="2">
        <v>1</v>
      </c>
    </row>
    <row r="4" spans="1:21" x14ac:dyDescent="0.25">
      <c r="A4" s="2"/>
      <c r="B4" s="2">
        <v>2</v>
      </c>
      <c r="C4" s="2">
        <v>24.883099999999999</v>
      </c>
      <c r="D4" s="2">
        <v>-0.2031</v>
      </c>
      <c r="E4" s="2">
        <v>18.0029</v>
      </c>
      <c r="G4" s="2">
        <v>2</v>
      </c>
      <c r="H4" s="2">
        <v>-25.115400000000001</v>
      </c>
      <c r="I4" s="2">
        <v>-0.22939999999999999</v>
      </c>
      <c r="J4" s="2">
        <v>18.0044</v>
      </c>
    </row>
    <row r="5" spans="1:21" x14ac:dyDescent="0.25">
      <c r="A5" s="2"/>
      <c r="B5" s="2">
        <v>3</v>
      </c>
      <c r="C5" s="2">
        <v>24.883400000000002</v>
      </c>
      <c r="D5" s="2">
        <v>-0.2132</v>
      </c>
      <c r="E5" s="2">
        <v>43.502400000000002</v>
      </c>
      <c r="G5" s="2">
        <v>3</v>
      </c>
      <c r="H5" s="2">
        <v>-25.114699999999999</v>
      </c>
      <c r="I5" s="2">
        <v>-0.22589999999999999</v>
      </c>
      <c r="J5" s="2">
        <v>43.504199999999997</v>
      </c>
    </row>
    <row r="6" spans="1:21" x14ac:dyDescent="0.25">
      <c r="A6" s="2"/>
      <c r="B6" s="2">
        <v>4</v>
      </c>
      <c r="C6" s="2">
        <v>24.8842</v>
      </c>
      <c r="D6" s="2">
        <v>-0.24979999999999999</v>
      </c>
      <c r="E6" s="2">
        <v>71.501800000000003</v>
      </c>
      <c r="G6" s="2">
        <v>4</v>
      </c>
      <c r="H6" s="2">
        <v>-25.114799999999999</v>
      </c>
      <c r="I6" s="2">
        <v>-0.24859999999999999</v>
      </c>
      <c r="J6" s="2">
        <v>71.504999999999995</v>
      </c>
    </row>
    <row r="7" spans="1:21" x14ac:dyDescent="0.25">
      <c r="A7" s="2"/>
      <c r="B7" s="2">
        <v>5</v>
      </c>
      <c r="C7" s="2">
        <v>24.884699999999999</v>
      </c>
      <c r="D7" s="2">
        <v>-0.28870000000000001</v>
      </c>
      <c r="E7" s="2">
        <v>99.503</v>
      </c>
      <c r="G7" s="2">
        <v>5</v>
      </c>
      <c r="H7" s="2">
        <v>-25.113499999999998</v>
      </c>
      <c r="I7" s="2">
        <v>-0.28710000000000002</v>
      </c>
      <c r="J7" s="2">
        <v>99.505099999999999</v>
      </c>
    </row>
    <row r="8" spans="1:21" x14ac:dyDescent="0.25">
      <c r="A8" s="2"/>
      <c r="B8" s="2">
        <v>6</v>
      </c>
      <c r="C8" s="2">
        <v>24.885999999999999</v>
      </c>
      <c r="D8" s="2">
        <v>-0.27110000000000001</v>
      </c>
      <c r="E8" s="2">
        <v>127.50360000000001</v>
      </c>
      <c r="G8" s="2">
        <v>6</v>
      </c>
      <c r="H8" s="2">
        <v>-25.113399999999999</v>
      </c>
      <c r="I8" s="2">
        <v>-0.26719999999999999</v>
      </c>
      <c r="J8" s="2">
        <v>127.5052</v>
      </c>
    </row>
    <row r="9" spans="1:21" x14ac:dyDescent="0.25">
      <c r="A9" s="2"/>
      <c r="B9" s="2">
        <v>7</v>
      </c>
      <c r="C9" s="2">
        <v>24.886199999999999</v>
      </c>
      <c r="D9" s="2">
        <v>-0.27360000000000001</v>
      </c>
      <c r="E9" s="2">
        <v>155.50409999999999</v>
      </c>
      <c r="G9" s="2">
        <v>7</v>
      </c>
      <c r="H9" s="2">
        <v>-25.112500000000001</v>
      </c>
      <c r="I9" s="2">
        <v>-0.26340000000000002</v>
      </c>
      <c r="J9" s="2">
        <v>155.50530000000001</v>
      </c>
    </row>
    <row r="10" spans="1:21" x14ac:dyDescent="0.25">
      <c r="A10" s="2"/>
      <c r="B10" s="2">
        <v>8</v>
      </c>
      <c r="C10" s="2">
        <v>24.887</v>
      </c>
      <c r="D10" s="2">
        <v>-0.3009</v>
      </c>
      <c r="E10" s="2">
        <v>183.5044</v>
      </c>
      <c r="G10" s="2">
        <v>8</v>
      </c>
      <c r="H10" s="2">
        <v>-25.111699999999999</v>
      </c>
      <c r="I10" s="2">
        <v>-0.2878</v>
      </c>
      <c r="J10" s="2">
        <v>183.50550000000001</v>
      </c>
    </row>
    <row r="11" spans="1:21" x14ac:dyDescent="0.25">
      <c r="A11" s="2"/>
      <c r="B11" s="2">
        <v>9</v>
      </c>
      <c r="C11" s="2">
        <v>24.887699999999999</v>
      </c>
      <c r="D11" s="2">
        <v>-0.28000000000000003</v>
      </c>
      <c r="E11" s="2">
        <v>211.5034</v>
      </c>
      <c r="G11" s="2">
        <v>9</v>
      </c>
      <c r="H11" s="2">
        <v>-25.1111</v>
      </c>
      <c r="I11" s="2">
        <v>-0.2631</v>
      </c>
      <c r="J11" s="2">
        <v>211.50540000000001</v>
      </c>
    </row>
    <row r="12" spans="1:21" x14ac:dyDescent="0.25">
      <c r="A12" s="2"/>
      <c r="B12" s="2">
        <v>10</v>
      </c>
      <c r="C12" s="2">
        <v>24.887799999999999</v>
      </c>
      <c r="D12" s="2">
        <v>-0.28320000000000001</v>
      </c>
      <c r="E12" s="2">
        <v>239.50360000000001</v>
      </c>
      <c r="G12" s="2">
        <v>10</v>
      </c>
      <c r="H12" s="2">
        <v>-25.110900000000001</v>
      </c>
      <c r="I12" s="2">
        <v>-0.2727</v>
      </c>
      <c r="J12" s="2">
        <v>239.50550000000001</v>
      </c>
    </row>
    <row r="13" spans="1:21" x14ac:dyDescent="0.25">
      <c r="A13" s="2"/>
      <c r="B13" s="2">
        <v>11</v>
      </c>
      <c r="C13" s="2">
        <v>24.888400000000001</v>
      </c>
      <c r="D13" s="2">
        <v>-0.31219999999999998</v>
      </c>
      <c r="E13" s="2">
        <v>267.50479999999999</v>
      </c>
      <c r="G13" s="2">
        <v>11</v>
      </c>
      <c r="H13" s="2">
        <v>-25.1099</v>
      </c>
      <c r="I13" s="2">
        <v>-0.30549999999999999</v>
      </c>
      <c r="J13" s="2">
        <v>267.50529999999998</v>
      </c>
    </row>
    <row r="14" spans="1:21" x14ac:dyDescent="0.25">
      <c r="A14" s="2"/>
      <c r="B14" s="2">
        <v>12</v>
      </c>
      <c r="C14" s="2">
        <v>24.889199999999999</v>
      </c>
      <c r="D14" s="2">
        <v>-0.28050000000000003</v>
      </c>
      <c r="E14" s="2">
        <v>295.50389999999999</v>
      </c>
      <c r="G14" s="2">
        <v>12</v>
      </c>
      <c r="H14" s="2">
        <v>-25.109400000000001</v>
      </c>
      <c r="I14" s="2">
        <v>-0.27450000000000002</v>
      </c>
      <c r="J14" s="2">
        <v>295.5059</v>
      </c>
    </row>
    <row r="15" spans="1:21" x14ac:dyDescent="0.25">
      <c r="A15" s="2"/>
      <c r="B15" s="2">
        <v>13</v>
      </c>
      <c r="C15" s="2">
        <v>24.889900000000001</v>
      </c>
      <c r="D15" s="2">
        <v>-0.27929999999999999</v>
      </c>
      <c r="E15" s="2">
        <v>323.50439999999998</v>
      </c>
      <c r="G15" s="2">
        <v>13</v>
      </c>
      <c r="H15" s="2">
        <v>-25.109400000000001</v>
      </c>
      <c r="I15" s="2">
        <v>-0.27360000000000001</v>
      </c>
      <c r="J15" s="2">
        <v>323.50569999999999</v>
      </c>
    </row>
    <row r="16" spans="1:21" x14ac:dyDescent="0.25">
      <c r="A16" s="2"/>
      <c r="B16" s="2">
        <v>14</v>
      </c>
      <c r="C16" s="2">
        <v>24.890599999999999</v>
      </c>
      <c r="D16" s="2">
        <v>-0.28389999999999999</v>
      </c>
      <c r="E16" s="2">
        <v>351.5052</v>
      </c>
      <c r="G16" s="2">
        <v>14</v>
      </c>
      <c r="H16" s="2">
        <v>-25.1084</v>
      </c>
      <c r="I16" s="2">
        <v>-0.28270000000000001</v>
      </c>
      <c r="J16" s="2">
        <v>351.50670000000002</v>
      </c>
    </row>
    <row r="17" spans="1:10" x14ac:dyDescent="0.25">
      <c r="A17" s="2"/>
      <c r="B17" s="2">
        <v>15</v>
      </c>
      <c r="C17" s="2">
        <v>24.891400000000001</v>
      </c>
      <c r="D17" s="2">
        <v>-0.30249999999999999</v>
      </c>
      <c r="E17" s="2">
        <v>379.5043</v>
      </c>
      <c r="G17" s="2">
        <v>15</v>
      </c>
      <c r="H17" s="2">
        <v>-25.1069</v>
      </c>
      <c r="I17" s="2">
        <v>-0.30149999999999999</v>
      </c>
      <c r="J17" s="2">
        <v>379.50639999999999</v>
      </c>
    </row>
    <row r="18" spans="1:10" x14ac:dyDescent="0.25">
      <c r="A18" s="2"/>
      <c r="B18" s="2">
        <v>16</v>
      </c>
      <c r="C18" s="2">
        <v>24.891500000000001</v>
      </c>
      <c r="D18" s="2">
        <v>-0.28810000000000002</v>
      </c>
      <c r="E18" s="2">
        <v>407.50420000000003</v>
      </c>
      <c r="G18" s="2">
        <v>16</v>
      </c>
      <c r="H18" s="2">
        <v>-25.1066</v>
      </c>
      <c r="I18" s="2">
        <v>-0.28189999999999998</v>
      </c>
      <c r="J18" s="2">
        <v>407.50619999999998</v>
      </c>
    </row>
    <row r="19" spans="1:10" x14ac:dyDescent="0.25">
      <c r="A19" s="2"/>
      <c r="B19" s="2">
        <v>17</v>
      </c>
      <c r="C19" s="2">
        <v>24.891999999999999</v>
      </c>
      <c r="D19" s="2">
        <v>-0.31259999999999999</v>
      </c>
      <c r="E19" s="2">
        <v>435.50510000000003</v>
      </c>
      <c r="G19" s="2">
        <v>17</v>
      </c>
      <c r="H19" s="2">
        <v>-25.106300000000001</v>
      </c>
      <c r="I19" s="2">
        <v>-0.3034</v>
      </c>
      <c r="J19" s="2">
        <v>435.50650000000002</v>
      </c>
    </row>
    <row r="20" spans="1:10" x14ac:dyDescent="0.25">
      <c r="A20" s="2"/>
      <c r="B20" s="2">
        <v>18</v>
      </c>
      <c r="C20" s="2">
        <v>24.8931</v>
      </c>
      <c r="D20" s="2">
        <v>-0.29759999999999998</v>
      </c>
      <c r="E20" s="2">
        <v>463.50510000000003</v>
      </c>
      <c r="G20" s="2">
        <v>18</v>
      </c>
      <c r="H20" s="2">
        <v>-25.105499999999999</v>
      </c>
      <c r="I20" s="2">
        <v>-0.29089999999999999</v>
      </c>
      <c r="J20" s="2">
        <v>463.50650000000002</v>
      </c>
    </row>
    <row r="21" spans="1:10" x14ac:dyDescent="0.25">
      <c r="A21" s="2"/>
      <c r="B21" s="2">
        <v>19</v>
      </c>
      <c r="C21" s="2">
        <v>24.8934</v>
      </c>
      <c r="D21" s="2">
        <v>-0.3075</v>
      </c>
      <c r="E21" s="2">
        <v>491.5061</v>
      </c>
      <c r="G21" s="2">
        <v>19</v>
      </c>
      <c r="H21" s="2">
        <v>-25.105399999999999</v>
      </c>
      <c r="I21" s="2">
        <v>-0.29509999999999997</v>
      </c>
      <c r="J21" s="2">
        <v>491.50709999999998</v>
      </c>
    </row>
    <row r="22" spans="1:10" x14ac:dyDescent="0.25">
      <c r="A22" s="2"/>
      <c r="B22" s="2">
        <v>20</v>
      </c>
      <c r="C22" s="2">
        <v>24.893699999999999</v>
      </c>
      <c r="D22" s="2">
        <v>-0.30280000000000001</v>
      </c>
      <c r="E22" s="2">
        <v>519.50519999999995</v>
      </c>
      <c r="G22" s="2">
        <v>20</v>
      </c>
      <c r="H22" s="2">
        <v>-25.104700000000001</v>
      </c>
      <c r="I22" s="2">
        <v>-0.28870000000000001</v>
      </c>
      <c r="J22" s="2">
        <v>519.50649999999996</v>
      </c>
    </row>
    <row r="23" spans="1:10" x14ac:dyDescent="0.25">
      <c r="A23" s="2"/>
      <c r="B23" s="2">
        <v>21</v>
      </c>
      <c r="C23" s="2">
        <v>24.893999999999998</v>
      </c>
      <c r="D23" s="2">
        <v>-0.31109999999999999</v>
      </c>
      <c r="E23" s="2">
        <v>547.50570000000005</v>
      </c>
      <c r="G23" s="2">
        <v>21</v>
      </c>
      <c r="H23" s="2">
        <v>-25.104099999999999</v>
      </c>
      <c r="I23" s="2">
        <v>-0.29110000000000003</v>
      </c>
      <c r="J23" s="2">
        <v>547.50739999999996</v>
      </c>
    </row>
    <row r="24" spans="1:10" x14ac:dyDescent="0.25">
      <c r="A24" s="2"/>
      <c r="B24" s="2">
        <v>22</v>
      </c>
      <c r="C24" s="2">
        <v>24.895099999999999</v>
      </c>
      <c r="D24" s="2">
        <v>-0.29139999999999999</v>
      </c>
      <c r="E24" s="2">
        <v>575.50599999999997</v>
      </c>
      <c r="G24" s="2">
        <v>22</v>
      </c>
      <c r="H24" s="2">
        <v>-25.102900000000002</v>
      </c>
      <c r="I24" s="2">
        <v>-0.28249999999999997</v>
      </c>
      <c r="J24" s="2">
        <v>575.50739999999996</v>
      </c>
    </row>
    <row r="25" spans="1:10" x14ac:dyDescent="0.25">
      <c r="A25" s="2"/>
      <c r="B25" s="2">
        <v>23</v>
      </c>
      <c r="C25" s="2">
        <v>24.895900000000001</v>
      </c>
      <c r="D25" s="2">
        <v>-0.31030000000000002</v>
      </c>
      <c r="E25" s="2">
        <v>603.50609999999995</v>
      </c>
      <c r="G25" s="2">
        <v>23</v>
      </c>
      <c r="H25" s="2">
        <v>-25.102799999999998</v>
      </c>
      <c r="I25" s="2">
        <v>-0.312</v>
      </c>
      <c r="J25" s="2">
        <v>603.50720000000001</v>
      </c>
    </row>
    <row r="26" spans="1:10" x14ac:dyDescent="0.25">
      <c r="A26" s="2"/>
      <c r="B26" s="2">
        <v>24</v>
      </c>
      <c r="C26" s="2">
        <v>24.896999999999998</v>
      </c>
      <c r="D26" s="2">
        <v>-0.3054</v>
      </c>
      <c r="E26" s="2">
        <v>631.50609999999995</v>
      </c>
      <c r="G26" s="2">
        <v>24</v>
      </c>
      <c r="H26" s="2">
        <v>-25.1021</v>
      </c>
      <c r="I26" s="2">
        <v>-0.30409999999999998</v>
      </c>
      <c r="J26" s="2">
        <v>631.50750000000005</v>
      </c>
    </row>
    <row r="27" spans="1:10" x14ac:dyDescent="0.25">
      <c r="A27" s="2"/>
      <c r="B27" s="2">
        <v>25</v>
      </c>
      <c r="C27" s="2">
        <v>24.897600000000001</v>
      </c>
      <c r="D27" s="2">
        <v>-0.30880000000000002</v>
      </c>
      <c r="E27" s="2">
        <v>659.50570000000005</v>
      </c>
      <c r="G27" s="2">
        <v>25</v>
      </c>
      <c r="H27" s="2">
        <v>-25.101299999999998</v>
      </c>
      <c r="I27" s="2">
        <v>-0.3085</v>
      </c>
      <c r="J27" s="2">
        <v>659.50739999999996</v>
      </c>
    </row>
    <row r="28" spans="1:10" x14ac:dyDescent="0.25">
      <c r="A28" s="2"/>
      <c r="B28" s="2">
        <v>26</v>
      </c>
      <c r="C28" s="2">
        <v>24.896799999999999</v>
      </c>
      <c r="D28" s="2">
        <v>-0.28539999999999999</v>
      </c>
      <c r="E28" s="2">
        <v>687.50699999999995</v>
      </c>
      <c r="G28" s="2">
        <v>26</v>
      </c>
      <c r="H28" s="2">
        <v>-25.100999999999999</v>
      </c>
      <c r="I28" s="2">
        <v>-0.27850000000000003</v>
      </c>
      <c r="J28" s="2">
        <v>687.5077</v>
      </c>
    </row>
    <row r="29" spans="1:10" x14ac:dyDescent="0.25">
      <c r="A29" s="2"/>
      <c r="B29" s="2">
        <v>27</v>
      </c>
      <c r="C29" s="2">
        <v>24.897500000000001</v>
      </c>
      <c r="D29" s="2">
        <v>-0.313</v>
      </c>
      <c r="E29" s="2">
        <v>715.50459999999998</v>
      </c>
      <c r="G29" s="2">
        <v>27</v>
      </c>
      <c r="H29" s="2">
        <v>-25.1004</v>
      </c>
      <c r="I29" s="2">
        <v>-0.3</v>
      </c>
      <c r="J29" s="2">
        <v>715.50750000000005</v>
      </c>
    </row>
    <row r="30" spans="1:10" x14ac:dyDescent="0.25">
      <c r="A30" s="2"/>
      <c r="B30" s="2">
        <v>28</v>
      </c>
      <c r="C30" s="2">
        <v>24.899100000000001</v>
      </c>
      <c r="D30" s="2">
        <v>-0.32769999999999999</v>
      </c>
      <c r="E30" s="2">
        <v>743.50630000000001</v>
      </c>
      <c r="G30" s="2">
        <v>28</v>
      </c>
      <c r="H30" s="2">
        <v>-25.099900000000002</v>
      </c>
      <c r="I30" s="2">
        <v>-0.311</v>
      </c>
      <c r="J30" s="2">
        <v>743.50779999999997</v>
      </c>
    </row>
    <row r="31" spans="1:10" x14ac:dyDescent="0.25">
      <c r="A31" s="2"/>
      <c r="B31" s="2">
        <v>29</v>
      </c>
      <c r="C31" s="2">
        <v>24.898599999999998</v>
      </c>
      <c r="D31" s="2">
        <v>-0.31830000000000003</v>
      </c>
      <c r="E31" s="2">
        <v>771.50509999999997</v>
      </c>
      <c r="G31" s="2">
        <v>29</v>
      </c>
      <c r="H31" s="2">
        <v>-25.099</v>
      </c>
      <c r="I31" s="2">
        <v>-0.30080000000000001</v>
      </c>
      <c r="J31" s="2">
        <v>771.50819999999999</v>
      </c>
    </row>
    <row r="32" spans="1:10" x14ac:dyDescent="0.25">
      <c r="A32" s="2"/>
      <c r="B32" s="2">
        <v>30</v>
      </c>
      <c r="C32" s="2">
        <v>24.900099999999998</v>
      </c>
      <c r="D32" s="2">
        <v>-0.318</v>
      </c>
      <c r="E32" s="2">
        <v>799.50580000000002</v>
      </c>
      <c r="G32" s="2">
        <v>30</v>
      </c>
      <c r="H32" s="2">
        <v>-25.0976</v>
      </c>
      <c r="I32" s="2">
        <v>-0.2984</v>
      </c>
      <c r="J32" s="2">
        <v>799.50750000000005</v>
      </c>
    </row>
    <row r="33" spans="1:10" x14ac:dyDescent="0.25">
      <c r="A33" s="2"/>
      <c r="B33" s="2">
        <v>31</v>
      </c>
      <c r="C33" s="2">
        <v>24.900400000000001</v>
      </c>
      <c r="D33" s="2">
        <v>-0.33429999999999999</v>
      </c>
      <c r="E33" s="2">
        <v>827.50689999999997</v>
      </c>
      <c r="G33" s="2">
        <v>31</v>
      </c>
      <c r="H33" s="2">
        <v>-25.096699999999998</v>
      </c>
      <c r="I33" s="2">
        <v>-0.32269999999999999</v>
      </c>
      <c r="J33" s="2">
        <v>827.50829999999996</v>
      </c>
    </row>
    <row r="34" spans="1:10" x14ac:dyDescent="0.25">
      <c r="A34" s="2"/>
      <c r="B34" s="2">
        <v>32</v>
      </c>
      <c r="C34" s="2">
        <v>24.901499999999999</v>
      </c>
      <c r="D34" s="2">
        <v>-0.32279999999999998</v>
      </c>
      <c r="E34" s="2">
        <v>855.50630000000001</v>
      </c>
      <c r="G34" s="2">
        <v>32</v>
      </c>
      <c r="H34" s="2">
        <v>-25.0961</v>
      </c>
      <c r="I34" s="2">
        <v>-0.31559999999999999</v>
      </c>
      <c r="J34" s="2">
        <v>855.50829999999996</v>
      </c>
    </row>
    <row r="35" spans="1:10" x14ac:dyDescent="0.25">
      <c r="A35" s="2"/>
      <c r="B35" s="2">
        <v>33</v>
      </c>
      <c r="C35" s="2">
        <v>24.901599999999998</v>
      </c>
      <c r="D35" s="2">
        <v>-0.32390000000000002</v>
      </c>
      <c r="E35" s="2">
        <v>883.50580000000002</v>
      </c>
      <c r="G35" s="2">
        <v>33</v>
      </c>
      <c r="H35" s="2">
        <v>-25.096800000000002</v>
      </c>
      <c r="I35" s="2">
        <v>-0.3115</v>
      </c>
      <c r="J35" s="2">
        <v>883.50810000000001</v>
      </c>
    </row>
    <row r="36" spans="1:10" x14ac:dyDescent="0.25">
      <c r="A36" s="2"/>
      <c r="B36" s="2">
        <v>34</v>
      </c>
      <c r="C36" s="2">
        <v>24.901800000000001</v>
      </c>
      <c r="D36" s="2">
        <v>-0.31940000000000002</v>
      </c>
      <c r="E36" s="2">
        <v>911.50660000000005</v>
      </c>
      <c r="G36" s="2">
        <v>34</v>
      </c>
      <c r="H36" s="2">
        <v>-25.095800000000001</v>
      </c>
      <c r="I36" s="2">
        <v>-0.30669999999999997</v>
      </c>
      <c r="J36" s="2">
        <v>911.50840000000005</v>
      </c>
    </row>
    <row r="37" spans="1:10" x14ac:dyDescent="0.25">
      <c r="A37" s="2"/>
      <c r="B37" s="2">
        <v>35</v>
      </c>
      <c r="C37" s="2">
        <v>24.902200000000001</v>
      </c>
      <c r="D37" s="2">
        <v>-0.32419999999999999</v>
      </c>
      <c r="E37" s="2">
        <v>939.50720000000001</v>
      </c>
      <c r="G37" s="2">
        <v>35</v>
      </c>
      <c r="H37" s="2">
        <v>-25.095099999999999</v>
      </c>
      <c r="I37" s="2">
        <v>-0.31640000000000001</v>
      </c>
      <c r="J37" s="2">
        <v>939.50869999999998</v>
      </c>
    </row>
    <row r="38" spans="1:10" x14ac:dyDescent="0.25">
      <c r="A38" s="2"/>
      <c r="B38" s="2">
        <v>36</v>
      </c>
      <c r="C38" s="2">
        <v>24.903700000000001</v>
      </c>
      <c r="D38" s="2">
        <v>-0.31559999999999999</v>
      </c>
      <c r="E38" s="2">
        <v>967.50810000000001</v>
      </c>
      <c r="G38" s="2">
        <v>36</v>
      </c>
      <c r="H38" s="2">
        <v>-25.093900000000001</v>
      </c>
      <c r="I38" s="2">
        <v>-0.31059999999999999</v>
      </c>
      <c r="J38" s="2">
        <v>967.50940000000003</v>
      </c>
    </row>
    <row r="39" spans="1:10" x14ac:dyDescent="0.25">
      <c r="A39" s="2"/>
      <c r="B39" s="2">
        <v>37</v>
      </c>
      <c r="C39" s="2">
        <v>24.903099999999998</v>
      </c>
      <c r="D39" s="2">
        <v>-0.31890000000000002</v>
      </c>
      <c r="E39" s="2">
        <v>995.50779999999997</v>
      </c>
      <c r="G39" s="2">
        <v>37</v>
      </c>
      <c r="H39" s="2">
        <v>-25.094100000000001</v>
      </c>
      <c r="I39" s="2">
        <v>-0.31419999999999998</v>
      </c>
      <c r="J39" s="2">
        <v>995.50869999999998</v>
      </c>
    </row>
    <row r="40" spans="1:10" x14ac:dyDescent="0.25">
      <c r="A40" s="2"/>
      <c r="B40" s="2">
        <v>38</v>
      </c>
      <c r="C40" s="2">
        <v>24.9057</v>
      </c>
      <c r="D40" s="2">
        <v>-0.34100000000000003</v>
      </c>
      <c r="E40" s="2">
        <v>1023.5084000000001</v>
      </c>
      <c r="G40" s="2">
        <v>38</v>
      </c>
      <c r="H40" s="2">
        <v>-25.093699999999998</v>
      </c>
      <c r="I40" s="2">
        <v>-0.33960000000000001</v>
      </c>
      <c r="J40" s="2">
        <v>1023.5092</v>
      </c>
    </row>
    <row r="41" spans="1:10" x14ac:dyDescent="0.25">
      <c r="A41" s="2"/>
      <c r="B41" s="2">
        <v>39</v>
      </c>
      <c r="C41" s="2">
        <v>24.9053</v>
      </c>
      <c r="D41" s="2">
        <v>-0.33360000000000001</v>
      </c>
      <c r="E41" s="2">
        <v>1051.5075999999999</v>
      </c>
      <c r="G41" s="2">
        <v>39</v>
      </c>
      <c r="H41" s="2">
        <v>-25.093299999999999</v>
      </c>
      <c r="I41" s="2">
        <v>-0.33350000000000002</v>
      </c>
      <c r="J41" s="2">
        <v>1051.5097000000001</v>
      </c>
    </row>
    <row r="42" spans="1:10" x14ac:dyDescent="0.25">
      <c r="A42" s="2"/>
      <c r="B42" s="2">
        <v>40</v>
      </c>
      <c r="C42" s="2">
        <v>24.905899999999999</v>
      </c>
      <c r="D42" s="2">
        <v>-0.32819999999999999</v>
      </c>
      <c r="E42" s="2">
        <v>1079.5079000000001</v>
      </c>
      <c r="G42" s="2">
        <v>40</v>
      </c>
      <c r="H42" s="2">
        <v>-25.091999999999999</v>
      </c>
      <c r="I42" s="2">
        <v>-0.32269999999999999</v>
      </c>
      <c r="J42" s="2">
        <v>1079.5091</v>
      </c>
    </row>
    <row r="43" spans="1:10" x14ac:dyDescent="0.25">
      <c r="A43" s="2"/>
      <c r="B43" s="2">
        <v>41</v>
      </c>
      <c r="C43" s="2">
        <v>24.906600000000001</v>
      </c>
      <c r="D43" s="2">
        <v>-0.31159999999999999</v>
      </c>
      <c r="E43" s="2">
        <v>1107.5069000000001</v>
      </c>
      <c r="G43" s="2">
        <v>41</v>
      </c>
      <c r="H43" s="2">
        <v>-25.091100000000001</v>
      </c>
      <c r="I43" s="2">
        <v>-0.31490000000000001</v>
      </c>
      <c r="J43" s="2">
        <v>1107.5092999999999</v>
      </c>
    </row>
    <row r="44" spans="1:10" x14ac:dyDescent="0.25">
      <c r="A44" s="2"/>
      <c r="B44" s="2">
        <v>42</v>
      </c>
      <c r="C44" s="2">
        <v>24.906400000000001</v>
      </c>
      <c r="D44" s="2">
        <v>-0.2974</v>
      </c>
      <c r="E44" s="2">
        <v>1135.5065999999999</v>
      </c>
      <c r="G44" s="2">
        <v>42</v>
      </c>
      <c r="H44" s="2">
        <v>-25.091899999999999</v>
      </c>
      <c r="I44" s="2">
        <v>-0.28139999999999998</v>
      </c>
      <c r="J44" s="2">
        <v>1135.5093999999999</v>
      </c>
    </row>
    <row r="45" spans="1:10" x14ac:dyDescent="0.25">
      <c r="A45" s="2"/>
      <c r="B45" s="2">
        <v>43</v>
      </c>
      <c r="C45" s="2">
        <v>24.9084</v>
      </c>
      <c r="D45" s="2">
        <v>-0.28999999999999998</v>
      </c>
      <c r="E45" s="2">
        <v>1163.5107</v>
      </c>
      <c r="G45" s="2">
        <v>43</v>
      </c>
      <c r="H45" s="2">
        <v>-25.090900000000001</v>
      </c>
      <c r="I45" s="2">
        <v>-0.28349999999999997</v>
      </c>
      <c r="J45" s="2">
        <v>1163.5092999999999</v>
      </c>
    </row>
    <row r="46" spans="1:10" x14ac:dyDescent="0.25">
      <c r="A46" s="2"/>
      <c r="B46" s="2">
        <v>44</v>
      </c>
      <c r="C46" s="2">
        <v>24.909099999999999</v>
      </c>
      <c r="D46" s="2">
        <v>-0.2969</v>
      </c>
      <c r="E46" s="2">
        <v>1191.5098</v>
      </c>
      <c r="G46" s="2">
        <v>44</v>
      </c>
      <c r="H46" s="2">
        <v>-25.090199999999999</v>
      </c>
      <c r="I46" s="2">
        <v>-0.28420000000000001</v>
      </c>
      <c r="J46" s="2">
        <v>1191.5098</v>
      </c>
    </row>
    <row r="47" spans="1:10" x14ac:dyDescent="0.25">
      <c r="A47" s="2"/>
      <c r="B47" s="2">
        <v>45</v>
      </c>
      <c r="C47" s="2">
        <v>24.9087</v>
      </c>
      <c r="D47" s="2">
        <v>-0.30149999999999999</v>
      </c>
      <c r="E47" s="2">
        <v>1219.5082</v>
      </c>
      <c r="G47" s="2">
        <v>45</v>
      </c>
      <c r="H47" s="2">
        <v>-25.088999999999999</v>
      </c>
      <c r="I47" s="2">
        <v>-0.29570000000000002</v>
      </c>
      <c r="J47" s="2">
        <v>1219.5105000000001</v>
      </c>
    </row>
    <row r="48" spans="1:10" x14ac:dyDescent="0.25">
      <c r="A48" s="2"/>
      <c r="B48" s="2">
        <v>46</v>
      </c>
      <c r="C48" s="2">
        <v>24.909800000000001</v>
      </c>
      <c r="D48" s="2">
        <v>-0.30769999999999997</v>
      </c>
      <c r="E48" s="2">
        <v>1247.5064</v>
      </c>
      <c r="G48" s="2">
        <v>46</v>
      </c>
      <c r="H48" s="2">
        <v>-25.0883</v>
      </c>
      <c r="I48" s="2">
        <v>-0.28639999999999999</v>
      </c>
      <c r="J48" s="2">
        <v>1247.5105000000001</v>
      </c>
    </row>
    <row r="49" spans="1:10" x14ac:dyDescent="0.25">
      <c r="A49" s="2"/>
      <c r="B49" s="2">
        <v>47</v>
      </c>
      <c r="C49" s="2">
        <v>24.909600000000001</v>
      </c>
      <c r="D49" s="2">
        <v>-0.3049</v>
      </c>
      <c r="E49" s="2">
        <v>1275.5072</v>
      </c>
      <c r="G49" s="2">
        <v>47</v>
      </c>
      <c r="H49" s="2">
        <v>-25.087499999999999</v>
      </c>
      <c r="I49" s="2">
        <v>-0.29010000000000002</v>
      </c>
      <c r="J49" s="2">
        <v>1275.5101</v>
      </c>
    </row>
    <row r="50" spans="1:10" x14ac:dyDescent="0.25">
      <c r="A50" s="2"/>
      <c r="B50" s="2">
        <v>48</v>
      </c>
      <c r="C50" s="2">
        <v>24.9117</v>
      </c>
      <c r="D50" s="2">
        <v>-0.32229999999999998</v>
      </c>
      <c r="E50" s="2">
        <v>1303.5102999999999</v>
      </c>
      <c r="G50" s="2">
        <v>48</v>
      </c>
      <c r="H50" s="2">
        <v>-25.087399999999999</v>
      </c>
      <c r="I50" s="2">
        <v>-0.30270000000000002</v>
      </c>
      <c r="J50" s="2">
        <v>1303.51</v>
      </c>
    </row>
    <row r="51" spans="1:10" x14ac:dyDescent="0.25">
      <c r="A51" s="2"/>
      <c r="B51" s="2">
        <v>49</v>
      </c>
      <c r="C51" s="2">
        <v>24.911799999999999</v>
      </c>
      <c r="D51" s="2">
        <v>-0.316</v>
      </c>
      <c r="E51" s="2">
        <v>1331.5107</v>
      </c>
      <c r="G51" s="2">
        <v>49</v>
      </c>
      <c r="H51" s="2">
        <v>-25.087199999999999</v>
      </c>
      <c r="I51" s="2">
        <v>-0.30480000000000002</v>
      </c>
      <c r="J51" s="2">
        <v>1331.5099</v>
      </c>
    </row>
    <row r="52" spans="1:10" x14ac:dyDescent="0.25">
      <c r="A52" s="2"/>
      <c r="B52" s="2">
        <v>50</v>
      </c>
      <c r="C52" s="2">
        <v>24.912800000000001</v>
      </c>
      <c r="D52" s="2">
        <v>-0.3075</v>
      </c>
      <c r="E52" s="2">
        <v>1359.5083</v>
      </c>
      <c r="G52" s="2">
        <v>50</v>
      </c>
      <c r="H52" s="2">
        <v>-25.085799999999999</v>
      </c>
      <c r="I52" s="2">
        <v>-0.29480000000000001</v>
      </c>
      <c r="J52" s="2">
        <v>1359.5107</v>
      </c>
    </row>
    <row r="53" spans="1:10" x14ac:dyDescent="0.25">
      <c r="A53" s="2"/>
      <c r="B53" s="2">
        <v>51</v>
      </c>
      <c r="C53" s="2">
        <v>24.9131</v>
      </c>
      <c r="D53" s="2">
        <v>-0.31659999999999999</v>
      </c>
      <c r="E53" s="2">
        <v>1387.5107</v>
      </c>
      <c r="G53" s="2">
        <v>51</v>
      </c>
      <c r="H53" s="2">
        <v>-25.084099999999999</v>
      </c>
      <c r="I53" s="2">
        <v>-0.30299999999999999</v>
      </c>
      <c r="J53" s="2">
        <v>1387.5110999999999</v>
      </c>
    </row>
    <row r="54" spans="1:10" x14ac:dyDescent="0.25">
      <c r="A54" s="2"/>
      <c r="B54" s="2">
        <v>52</v>
      </c>
      <c r="C54" s="2">
        <v>24.914000000000001</v>
      </c>
      <c r="D54" s="2">
        <v>-0.31909999999999999</v>
      </c>
      <c r="E54" s="2">
        <v>1415.5087000000001</v>
      </c>
      <c r="G54" s="2">
        <v>52</v>
      </c>
      <c r="H54" s="2">
        <v>-25.084700000000002</v>
      </c>
      <c r="I54" s="2">
        <v>-0.30070000000000002</v>
      </c>
      <c r="J54" s="2">
        <v>1415.5107</v>
      </c>
    </row>
    <row r="55" spans="1:10" x14ac:dyDescent="0.25">
      <c r="A55" s="2"/>
      <c r="B55" s="2">
        <v>53</v>
      </c>
      <c r="C55" s="2">
        <v>24.9145</v>
      </c>
      <c r="D55" s="2">
        <v>-0.32069999999999999</v>
      </c>
      <c r="E55" s="2">
        <v>1443.51</v>
      </c>
      <c r="G55" s="2">
        <v>53</v>
      </c>
      <c r="H55" s="2">
        <v>-25.083600000000001</v>
      </c>
      <c r="I55" s="2">
        <v>-0.29899999999999999</v>
      </c>
      <c r="J55" s="2">
        <v>1443.5110999999999</v>
      </c>
    </row>
    <row r="56" spans="1:10" x14ac:dyDescent="0.25">
      <c r="A56" s="2"/>
      <c r="B56" s="2">
        <v>54</v>
      </c>
      <c r="C56" s="2">
        <v>24.914400000000001</v>
      </c>
      <c r="D56" s="2">
        <v>-0.32340000000000002</v>
      </c>
      <c r="E56" s="2">
        <v>1471.5089</v>
      </c>
      <c r="G56" s="2">
        <v>54</v>
      </c>
      <c r="H56" s="2">
        <v>-25.083600000000001</v>
      </c>
      <c r="I56" s="2">
        <v>-0.31</v>
      </c>
      <c r="J56" s="2">
        <v>1471.511</v>
      </c>
    </row>
    <row r="57" spans="1:10" x14ac:dyDescent="0.25">
      <c r="A57" s="2"/>
      <c r="B57" s="2">
        <v>55</v>
      </c>
      <c r="C57" s="2">
        <v>24.9147</v>
      </c>
      <c r="D57" s="2">
        <v>-0.3155</v>
      </c>
      <c r="E57" s="2">
        <v>1499.5101</v>
      </c>
      <c r="G57" s="2">
        <v>55</v>
      </c>
      <c r="H57" s="2">
        <v>-25.083100000000002</v>
      </c>
      <c r="I57" s="2">
        <v>-0.29330000000000001</v>
      </c>
      <c r="J57" s="2">
        <v>1499.5105000000001</v>
      </c>
    </row>
    <row r="58" spans="1:10" x14ac:dyDescent="0.25">
      <c r="A58" s="2"/>
      <c r="B58" s="2">
        <v>56</v>
      </c>
      <c r="C58" s="2">
        <v>24.915700000000001</v>
      </c>
      <c r="D58" s="2">
        <v>-0.32040000000000002</v>
      </c>
      <c r="E58" s="2">
        <v>1527.5088000000001</v>
      </c>
      <c r="G58" s="2">
        <v>56</v>
      </c>
      <c r="H58" s="2">
        <v>-25.0825</v>
      </c>
      <c r="I58" s="2">
        <v>-0.30059999999999998</v>
      </c>
      <c r="J58" s="2">
        <v>1527.5109</v>
      </c>
    </row>
    <row r="59" spans="1:10" x14ac:dyDescent="0.25">
      <c r="A59" s="2"/>
      <c r="B59" s="2">
        <v>57</v>
      </c>
      <c r="C59" s="2">
        <v>24.915900000000001</v>
      </c>
      <c r="D59" s="2">
        <v>-0.31259999999999999</v>
      </c>
      <c r="E59" s="2">
        <v>1555.5097000000001</v>
      </c>
      <c r="G59" s="2">
        <v>57</v>
      </c>
      <c r="H59" s="2">
        <v>-25.081700000000001</v>
      </c>
      <c r="I59" s="2">
        <v>-0.29270000000000002</v>
      </c>
      <c r="J59" s="2">
        <v>1555.5109</v>
      </c>
    </row>
    <row r="60" spans="1:10" x14ac:dyDescent="0.25">
      <c r="A60" s="2"/>
      <c r="B60" s="2">
        <v>58</v>
      </c>
      <c r="C60" s="2">
        <v>24.9176</v>
      </c>
      <c r="D60" s="2">
        <v>-0.33129999999999998</v>
      </c>
      <c r="E60" s="2">
        <v>1583.5105000000001</v>
      </c>
      <c r="G60" s="2">
        <v>58</v>
      </c>
      <c r="H60" s="2">
        <v>-25.081399999999999</v>
      </c>
      <c r="I60" s="2">
        <v>-0.31690000000000002</v>
      </c>
      <c r="J60" s="2">
        <v>1583.5111999999999</v>
      </c>
    </row>
    <row r="61" spans="1:10" x14ac:dyDescent="0.25">
      <c r="A61" s="2"/>
      <c r="B61" s="2">
        <v>59</v>
      </c>
      <c r="C61" s="2">
        <v>24.918299999999999</v>
      </c>
      <c r="D61" s="2">
        <v>-0.32950000000000002</v>
      </c>
      <c r="E61" s="2">
        <v>1611.5106000000001</v>
      </c>
      <c r="G61" s="2">
        <v>59</v>
      </c>
      <c r="H61" s="2">
        <v>-25.0809</v>
      </c>
      <c r="I61" s="2">
        <v>-0.31180000000000002</v>
      </c>
      <c r="J61" s="2">
        <v>1611.5118</v>
      </c>
    </row>
    <row r="62" spans="1:10" x14ac:dyDescent="0.25">
      <c r="A62" s="2"/>
      <c r="B62" s="2">
        <v>60</v>
      </c>
      <c r="C62" s="2">
        <v>24.918399999999998</v>
      </c>
      <c r="D62" s="2">
        <v>-0.31469999999999998</v>
      </c>
      <c r="E62" s="2">
        <v>1639.5101999999999</v>
      </c>
      <c r="G62" s="2">
        <v>60</v>
      </c>
      <c r="H62" s="2">
        <v>-25.079599999999999</v>
      </c>
      <c r="I62" s="2">
        <v>-0.29220000000000002</v>
      </c>
      <c r="J62" s="2">
        <v>1639.5110999999999</v>
      </c>
    </row>
    <row r="63" spans="1:10" x14ac:dyDescent="0.25">
      <c r="A63" s="2"/>
      <c r="B63" s="2">
        <v>61</v>
      </c>
      <c r="C63" s="2">
        <v>24.919599999999999</v>
      </c>
      <c r="D63" s="2">
        <v>-0.32169999999999999</v>
      </c>
      <c r="E63" s="2">
        <v>1667.509</v>
      </c>
      <c r="G63" s="2">
        <v>61</v>
      </c>
      <c r="H63" s="2">
        <v>-25.08</v>
      </c>
      <c r="I63" s="2">
        <v>-0.3039</v>
      </c>
      <c r="J63" s="2">
        <v>1667.5123000000001</v>
      </c>
    </row>
    <row r="64" spans="1:10" x14ac:dyDescent="0.25">
      <c r="A64" s="2"/>
      <c r="B64" s="2">
        <v>62</v>
      </c>
      <c r="C64" s="2">
        <v>24.919599999999999</v>
      </c>
      <c r="D64" s="2">
        <v>-0.32619999999999999</v>
      </c>
      <c r="E64" s="2">
        <v>1695.5117</v>
      </c>
      <c r="G64" s="2">
        <v>62</v>
      </c>
      <c r="H64" s="2">
        <v>-25.078700000000001</v>
      </c>
      <c r="I64" s="2">
        <v>-0.30890000000000001</v>
      </c>
      <c r="J64" s="2">
        <v>1695.5116</v>
      </c>
    </row>
    <row r="65" spans="1:10" x14ac:dyDescent="0.25">
      <c r="A65" s="2"/>
      <c r="B65" s="2">
        <v>63</v>
      </c>
      <c r="C65" s="2">
        <v>24.9209</v>
      </c>
      <c r="D65" s="2">
        <v>-0.31159999999999999</v>
      </c>
      <c r="E65" s="2">
        <v>1723.5124000000001</v>
      </c>
      <c r="G65" s="2">
        <v>63</v>
      </c>
      <c r="H65" s="2">
        <v>-25.077400000000001</v>
      </c>
      <c r="I65" s="2">
        <v>-0.29210000000000003</v>
      </c>
      <c r="J65" s="2">
        <v>1723.5119999999999</v>
      </c>
    </row>
    <row r="66" spans="1:10" x14ac:dyDescent="0.25">
      <c r="A66" s="2"/>
      <c r="B66" s="2">
        <v>64</v>
      </c>
      <c r="C66" s="2">
        <v>24.921299999999999</v>
      </c>
      <c r="D66" s="2">
        <v>-0.34350000000000003</v>
      </c>
      <c r="E66" s="2">
        <v>1751.5118</v>
      </c>
      <c r="G66" s="2">
        <v>64</v>
      </c>
      <c r="H66" s="2">
        <v>-25.0776</v>
      </c>
      <c r="I66" s="2">
        <v>-0.32450000000000001</v>
      </c>
      <c r="J66" s="2">
        <v>1751.5119</v>
      </c>
    </row>
    <row r="67" spans="1:10" x14ac:dyDescent="0.25">
      <c r="A67" s="2"/>
      <c r="B67" s="2">
        <v>65</v>
      </c>
      <c r="C67" s="2">
        <v>24.922599999999999</v>
      </c>
      <c r="D67" s="2">
        <v>-0.32129999999999997</v>
      </c>
      <c r="E67" s="2">
        <v>1779.5106000000001</v>
      </c>
      <c r="G67" s="2">
        <v>65</v>
      </c>
      <c r="H67" s="2">
        <v>-25.0778</v>
      </c>
      <c r="I67" s="2">
        <v>-0.30480000000000002</v>
      </c>
      <c r="J67" s="2">
        <v>1779.5125</v>
      </c>
    </row>
    <row r="68" spans="1:10" x14ac:dyDescent="0.25">
      <c r="A68" s="2"/>
      <c r="B68" s="2">
        <v>66</v>
      </c>
      <c r="C68" s="2">
        <v>24.922699999999999</v>
      </c>
      <c r="D68" s="2">
        <v>-0.33100000000000002</v>
      </c>
      <c r="E68" s="2">
        <v>1807.5124000000001</v>
      </c>
      <c r="G68" s="2">
        <v>66</v>
      </c>
      <c r="H68" s="2">
        <v>-25.076499999999999</v>
      </c>
      <c r="I68" s="2">
        <v>-0.3105</v>
      </c>
      <c r="J68" s="2">
        <v>1807.5127</v>
      </c>
    </row>
    <row r="69" spans="1:10" x14ac:dyDescent="0.25">
      <c r="A69" s="2"/>
      <c r="B69" s="2">
        <v>67</v>
      </c>
      <c r="C69" s="2">
        <v>24.922699999999999</v>
      </c>
      <c r="D69" s="2">
        <v>-0.31950000000000001</v>
      </c>
      <c r="E69" s="2">
        <v>1835.5078000000001</v>
      </c>
      <c r="G69" s="2">
        <v>67</v>
      </c>
      <c r="H69" s="2">
        <v>-25.0762</v>
      </c>
      <c r="I69" s="2">
        <v>-0.30590000000000001</v>
      </c>
      <c r="J69" s="2">
        <v>1835.5120999999999</v>
      </c>
    </row>
    <row r="70" spans="1:10" x14ac:dyDescent="0.25">
      <c r="A70" s="2"/>
      <c r="B70" s="2">
        <v>68</v>
      </c>
      <c r="C70" s="2">
        <v>24.924099999999999</v>
      </c>
      <c r="D70" s="2">
        <v>-0.31950000000000001</v>
      </c>
      <c r="E70" s="2">
        <v>1863.5135</v>
      </c>
      <c r="G70" s="2">
        <v>68</v>
      </c>
      <c r="H70" s="2">
        <v>-25.0749</v>
      </c>
      <c r="I70" s="2">
        <v>-0.31369999999999998</v>
      </c>
      <c r="J70" s="2">
        <v>1863.5128</v>
      </c>
    </row>
    <row r="71" spans="1:10" x14ac:dyDescent="0.25">
      <c r="A71" s="2"/>
      <c r="B71" s="2">
        <v>69</v>
      </c>
      <c r="C71" s="2">
        <v>24.924299999999999</v>
      </c>
      <c r="D71" s="2">
        <v>-0.33789999999999998</v>
      </c>
      <c r="E71" s="2">
        <v>1891.5146999999999</v>
      </c>
      <c r="G71" s="2">
        <v>69</v>
      </c>
      <c r="H71" s="2">
        <v>-25.0745</v>
      </c>
      <c r="I71" s="2">
        <v>-0.31609999999999999</v>
      </c>
      <c r="J71" s="2">
        <v>1891.5128</v>
      </c>
    </row>
    <row r="72" spans="1:10" x14ac:dyDescent="0.25">
      <c r="A72" s="2"/>
      <c r="B72" s="2">
        <v>70</v>
      </c>
      <c r="C72" s="2">
        <v>24.925899999999999</v>
      </c>
      <c r="D72" s="2">
        <v>-0.3281</v>
      </c>
      <c r="E72" s="2">
        <v>1919.5111999999999</v>
      </c>
      <c r="G72" s="2">
        <v>70</v>
      </c>
      <c r="H72" s="2">
        <v>-25.073599999999999</v>
      </c>
      <c r="I72" s="2">
        <v>-0.30109999999999998</v>
      </c>
      <c r="J72" s="2">
        <v>1919.5123000000001</v>
      </c>
    </row>
    <row r="73" spans="1:10" x14ac:dyDescent="0.25">
      <c r="A73" s="2"/>
      <c r="B73" s="2">
        <v>71</v>
      </c>
      <c r="C73" s="2">
        <v>24.9255</v>
      </c>
      <c r="D73" s="2">
        <v>-0.3231</v>
      </c>
      <c r="E73" s="2">
        <v>1947.5143</v>
      </c>
      <c r="G73" s="2">
        <v>71</v>
      </c>
      <c r="H73" s="2">
        <v>-25.072800000000001</v>
      </c>
      <c r="I73" s="2">
        <v>-0.31430000000000002</v>
      </c>
      <c r="J73" s="2">
        <v>1947.5128999999999</v>
      </c>
    </row>
    <row r="74" spans="1:10" x14ac:dyDescent="0.25">
      <c r="A74" s="2"/>
      <c r="B74" s="2">
        <v>72</v>
      </c>
      <c r="C74" s="2">
        <v>24.926500000000001</v>
      </c>
      <c r="D74" s="2">
        <v>-0.32919999999999999</v>
      </c>
      <c r="E74" s="2">
        <v>1975.5128999999999</v>
      </c>
      <c r="G74" s="2">
        <v>72</v>
      </c>
      <c r="H74" s="2">
        <v>-25.072199999999999</v>
      </c>
      <c r="I74" s="2">
        <v>-0.31319999999999998</v>
      </c>
      <c r="J74" s="2">
        <v>1975.5130999999999</v>
      </c>
    </row>
    <row r="75" spans="1:10" x14ac:dyDescent="0.25">
      <c r="A75" s="2"/>
      <c r="B75" s="2">
        <v>73</v>
      </c>
      <c r="C75" s="2">
        <v>24.926300000000001</v>
      </c>
      <c r="D75" s="2">
        <v>-0.32429999999999998</v>
      </c>
      <c r="E75" s="2">
        <v>2003.5101999999999</v>
      </c>
      <c r="G75" s="2">
        <v>73</v>
      </c>
      <c r="H75" s="2">
        <v>-25.0716</v>
      </c>
      <c r="I75" s="2">
        <v>-0.32279999999999998</v>
      </c>
      <c r="J75" s="2">
        <v>2003.5132000000001</v>
      </c>
    </row>
    <row r="76" spans="1:10" x14ac:dyDescent="0.25">
      <c r="A76" s="2"/>
      <c r="B76" s="2">
        <v>74</v>
      </c>
      <c r="C76" s="2">
        <v>24.927299999999999</v>
      </c>
      <c r="D76" s="2">
        <v>-0.3322</v>
      </c>
      <c r="E76" s="2">
        <v>2031.5106000000001</v>
      </c>
      <c r="G76" s="2">
        <v>74</v>
      </c>
      <c r="H76" s="2">
        <v>-25.0716</v>
      </c>
      <c r="I76" s="2">
        <v>-0.31609999999999999</v>
      </c>
      <c r="J76" s="2">
        <v>2031.5130999999999</v>
      </c>
    </row>
    <row r="77" spans="1:10" x14ac:dyDescent="0.25">
      <c r="A77" s="2"/>
      <c r="B77" s="2">
        <v>75</v>
      </c>
      <c r="C77" s="2">
        <v>24.927299999999999</v>
      </c>
      <c r="D77" s="2">
        <v>-0.3377</v>
      </c>
      <c r="E77" s="2">
        <v>2059.5095000000001</v>
      </c>
      <c r="G77" s="2">
        <v>75</v>
      </c>
      <c r="H77" s="2">
        <v>-25.071100000000001</v>
      </c>
      <c r="I77" s="2">
        <v>-0.3266</v>
      </c>
      <c r="J77" s="2">
        <v>2059.5131000000001</v>
      </c>
    </row>
    <row r="78" spans="1:10" x14ac:dyDescent="0.25">
      <c r="A78" s="2"/>
      <c r="B78" s="2">
        <v>76</v>
      </c>
      <c r="C78" s="2">
        <v>24.929400000000001</v>
      </c>
      <c r="D78" s="2">
        <v>-0.33260000000000001</v>
      </c>
      <c r="E78" s="2">
        <v>2087.5122999999999</v>
      </c>
      <c r="G78" s="2">
        <v>76</v>
      </c>
      <c r="H78" s="2">
        <v>-25.070399999999999</v>
      </c>
      <c r="I78" s="2">
        <v>-0.32169999999999999</v>
      </c>
      <c r="J78" s="2">
        <v>2087.5140999999999</v>
      </c>
    </row>
    <row r="79" spans="1:10" x14ac:dyDescent="0.25">
      <c r="A79" s="2"/>
      <c r="B79" s="2">
        <v>77</v>
      </c>
      <c r="C79" s="2">
        <v>24.929400000000001</v>
      </c>
      <c r="D79" s="2">
        <v>-0.32429999999999998</v>
      </c>
      <c r="E79" s="2">
        <v>2115.5133999999998</v>
      </c>
      <c r="G79" s="2">
        <v>77</v>
      </c>
      <c r="H79" s="2">
        <v>-25.069500000000001</v>
      </c>
      <c r="I79" s="2">
        <v>-0.31509999999999999</v>
      </c>
      <c r="J79" s="2">
        <v>2115.5131999999999</v>
      </c>
    </row>
    <row r="80" spans="1:10" x14ac:dyDescent="0.25">
      <c r="A80" s="2"/>
      <c r="B80" s="2">
        <v>78</v>
      </c>
      <c r="C80" s="2">
        <v>24.930399999999999</v>
      </c>
      <c r="D80" s="2">
        <v>-0.3362</v>
      </c>
      <c r="E80" s="2">
        <v>2143.5126</v>
      </c>
      <c r="G80" s="2">
        <v>78</v>
      </c>
      <c r="H80" s="2">
        <v>-25.068899999999999</v>
      </c>
      <c r="I80" s="2">
        <v>-0.32329999999999998</v>
      </c>
      <c r="J80" s="2">
        <v>2143.5138000000002</v>
      </c>
    </row>
    <row r="81" spans="1:10" x14ac:dyDescent="0.25">
      <c r="A81" s="2"/>
      <c r="B81" s="2">
        <v>79</v>
      </c>
      <c r="C81" s="2">
        <v>24.9299</v>
      </c>
      <c r="D81" s="2">
        <v>-0.317</v>
      </c>
      <c r="E81" s="2">
        <v>2171.5118000000002</v>
      </c>
      <c r="G81" s="2">
        <v>79</v>
      </c>
      <c r="H81" s="2">
        <v>-25.068300000000001</v>
      </c>
      <c r="I81" s="2">
        <v>-0.30020000000000002</v>
      </c>
      <c r="J81" s="2">
        <v>2171.5140999999999</v>
      </c>
    </row>
    <row r="82" spans="1:10" x14ac:dyDescent="0.25">
      <c r="A82" s="2"/>
      <c r="B82" s="2">
        <v>80</v>
      </c>
      <c r="C82" s="2">
        <v>24.9313</v>
      </c>
      <c r="D82" s="2">
        <v>-0.31480000000000002</v>
      </c>
      <c r="E82" s="2">
        <v>2199.5115000000001</v>
      </c>
      <c r="G82" s="2">
        <v>80</v>
      </c>
      <c r="H82" s="2">
        <v>-25.067900000000002</v>
      </c>
      <c r="I82" s="2">
        <v>-0.28039999999999998</v>
      </c>
      <c r="J82" s="2">
        <v>2199.5146</v>
      </c>
    </row>
    <row r="83" spans="1:10" x14ac:dyDescent="0.25">
      <c r="A83" s="2"/>
      <c r="B83" s="2">
        <v>81</v>
      </c>
      <c r="C83" s="2">
        <v>24.932300000000001</v>
      </c>
      <c r="D83" s="2">
        <v>-0.30009999999999998</v>
      </c>
      <c r="E83" s="2">
        <v>2227.5149000000001</v>
      </c>
      <c r="G83" s="2">
        <v>81</v>
      </c>
      <c r="H83" s="2">
        <v>-25.067</v>
      </c>
      <c r="I83" s="2">
        <v>-0.2802</v>
      </c>
      <c r="J83" s="2">
        <v>2227.5145000000002</v>
      </c>
    </row>
    <row r="84" spans="1:10" x14ac:dyDescent="0.25">
      <c r="A84" s="2"/>
      <c r="B84" s="2">
        <v>82</v>
      </c>
      <c r="C84" s="2">
        <v>24.932099999999998</v>
      </c>
      <c r="D84" s="2">
        <v>-0.33139999999999997</v>
      </c>
      <c r="E84" s="2">
        <v>2255.5115000000001</v>
      </c>
      <c r="G84" s="2">
        <v>82</v>
      </c>
      <c r="H84" s="2">
        <v>-25.065999999999999</v>
      </c>
      <c r="I84" s="2">
        <v>-0.32779999999999998</v>
      </c>
      <c r="J84" s="2">
        <v>2255.5140999999999</v>
      </c>
    </row>
    <row r="85" spans="1:10" x14ac:dyDescent="0.25">
      <c r="A85" s="2"/>
      <c r="B85" s="2">
        <v>83</v>
      </c>
      <c r="C85" s="2">
        <v>24.933399999999999</v>
      </c>
      <c r="D85" s="2">
        <v>-0.313</v>
      </c>
      <c r="E85" s="2">
        <v>2283.5151999999998</v>
      </c>
      <c r="G85" s="2">
        <v>83</v>
      </c>
      <c r="H85" s="2">
        <v>-25.0656</v>
      </c>
      <c r="I85" s="2">
        <v>-0.31390000000000001</v>
      </c>
      <c r="J85" s="2">
        <v>2283.5138000000002</v>
      </c>
    </row>
    <row r="86" spans="1:10" x14ac:dyDescent="0.25">
      <c r="A86" s="2"/>
      <c r="B86" s="2">
        <v>84</v>
      </c>
      <c r="C86" s="2">
        <v>24.934000000000001</v>
      </c>
      <c r="D86" s="2">
        <v>-0.31630000000000003</v>
      </c>
      <c r="E86" s="2">
        <v>2311.5120000000002</v>
      </c>
      <c r="G86" s="2">
        <v>84</v>
      </c>
      <c r="H86" s="2">
        <v>-25.0655</v>
      </c>
      <c r="I86" s="2">
        <v>-0.31409999999999999</v>
      </c>
      <c r="J86" s="2">
        <v>2311.5149000000001</v>
      </c>
    </row>
    <row r="87" spans="1:10" x14ac:dyDescent="0.25">
      <c r="A87" s="2"/>
      <c r="B87" s="2">
        <v>85</v>
      </c>
      <c r="C87" s="2">
        <v>24.933700000000002</v>
      </c>
      <c r="D87" s="2">
        <v>-0.29499999999999998</v>
      </c>
      <c r="E87" s="2">
        <v>2339.5140000000001</v>
      </c>
      <c r="G87" s="2">
        <v>85</v>
      </c>
      <c r="H87" s="2">
        <v>-25.064599999999999</v>
      </c>
      <c r="I87" s="2">
        <v>-0.29399999999999998</v>
      </c>
      <c r="J87" s="2">
        <v>2339.5144</v>
      </c>
    </row>
    <row r="88" spans="1:10" x14ac:dyDescent="0.25">
      <c r="A88" s="2"/>
      <c r="B88" s="2">
        <v>86</v>
      </c>
      <c r="C88" s="2">
        <v>24.934799999999999</v>
      </c>
      <c r="D88" s="2">
        <v>-0.31540000000000001</v>
      </c>
      <c r="E88" s="2">
        <v>2367.5118000000002</v>
      </c>
      <c r="G88" s="2">
        <v>86</v>
      </c>
      <c r="H88" s="2">
        <v>-25.0642</v>
      </c>
      <c r="I88" s="2">
        <v>-0.30840000000000001</v>
      </c>
      <c r="J88" s="2">
        <v>2367.5142999999998</v>
      </c>
    </row>
    <row r="89" spans="1:10" x14ac:dyDescent="0.25">
      <c r="A89" s="2"/>
      <c r="B89" s="2">
        <v>87</v>
      </c>
      <c r="C89" s="2">
        <v>24.934999999999999</v>
      </c>
      <c r="D89" s="2">
        <v>-0.31309999999999999</v>
      </c>
      <c r="E89" s="2">
        <v>2395.5127000000002</v>
      </c>
      <c r="G89" s="2">
        <v>87</v>
      </c>
      <c r="H89" s="2">
        <v>-25.063300000000002</v>
      </c>
      <c r="I89" s="2">
        <v>-0.3</v>
      </c>
      <c r="J89" s="2">
        <v>2395.5146</v>
      </c>
    </row>
    <row r="90" spans="1:10" x14ac:dyDescent="0.25">
      <c r="A90" s="2"/>
      <c r="B90" s="2">
        <v>88</v>
      </c>
      <c r="C90" s="2">
        <v>24.935700000000001</v>
      </c>
      <c r="D90" s="2">
        <v>-0.3115</v>
      </c>
      <c r="E90" s="2">
        <v>2423.5122999999999</v>
      </c>
      <c r="G90" s="2">
        <v>88</v>
      </c>
      <c r="H90" s="2">
        <v>-25.0624</v>
      </c>
      <c r="I90" s="2">
        <v>-0.29780000000000001</v>
      </c>
      <c r="J90" s="2">
        <v>2423.5153</v>
      </c>
    </row>
    <row r="91" spans="1:10" x14ac:dyDescent="0.25">
      <c r="A91" s="2"/>
      <c r="B91" s="2">
        <v>89</v>
      </c>
      <c r="C91" s="2">
        <v>24.9373</v>
      </c>
      <c r="D91" s="2">
        <v>-0.3306</v>
      </c>
      <c r="E91" s="2">
        <v>2451.5165999999999</v>
      </c>
      <c r="G91" s="2">
        <v>89</v>
      </c>
      <c r="H91" s="2">
        <v>-25.0625</v>
      </c>
      <c r="I91" s="2">
        <v>-0.3125</v>
      </c>
      <c r="J91" s="2">
        <v>2451.5147999999999</v>
      </c>
    </row>
    <row r="92" spans="1:10" x14ac:dyDescent="0.25">
      <c r="A92" s="2"/>
      <c r="B92" s="2">
        <v>90</v>
      </c>
      <c r="C92" s="2">
        <v>24.938700000000001</v>
      </c>
      <c r="D92" s="2">
        <v>-0.32869999999999999</v>
      </c>
      <c r="E92" s="2">
        <v>2479.5158999999999</v>
      </c>
      <c r="G92" s="2">
        <v>90</v>
      </c>
      <c r="H92" s="2">
        <v>-25.061399999999999</v>
      </c>
      <c r="I92" s="2">
        <v>-0.30890000000000001</v>
      </c>
      <c r="J92" s="2">
        <v>2479.5151999999998</v>
      </c>
    </row>
    <row r="93" spans="1:10" x14ac:dyDescent="0.25">
      <c r="A93" s="2"/>
      <c r="B93" s="2">
        <v>91</v>
      </c>
      <c r="C93" s="2">
        <v>24.938199999999998</v>
      </c>
      <c r="D93" s="2">
        <v>-0.32840000000000003</v>
      </c>
      <c r="E93" s="2">
        <v>2507.5165999999999</v>
      </c>
      <c r="G93" s="2">
        <v>91</v>
      </c>
      <c r="H93" s="2">
        <v>-25.060500000000001</v>
      </c>
      <c r="I93" s="2">
        <v>-0.30869999999999997</v>
      </c>
      <c r="J93" s="2">
        <v>2507.5151999999998</v>
      </c>
    </row>
    <row r="94" spans="1:10" x14ac:dyDescent="0.25">
      <c r="A94" s="2"/>
      <c r="B94" s="2">
        <v>92</v>
      </c>
      <c r="C94" s="2">
        <v>24.9373</v>
      </c>
      <c r="D94" s="2">
        <v>-0.33739999999999998</v>
      </c>
      <c r="E94" s="2">
        <v>2535.5138000000002</v>
      </c>
      <c r="G94" s="2">
        <v>92</v>
      </c>
      <c r="H94" s="2">
        <v>-25.060700000000001</v>
      </c>
      <c r="I94" s="2">
        <v>-0.32219999999999999</v>
      </c>
      <c r="J94" s="2">
        <v>2535.5155</v>
      </c>
    </row>
    <row r="95" spans="1:10" x14ac:dyDescent="0.25">
      <c r="A95" s="2"/>
      <c r="B95" s="2">
        <v>93</v>
      </c>
      <c r="C95" s="2">
        <v>24.939</v>
      </c>
      <c r="D95" s="2">
        <v>-0.313</v>
      </c>
      <c r="E95" s="2">
        <v>2563.5154000000002</v>
      </c>
      <c r="G95" s="2">
        <v>93</v>
      </c>
      <c r="H95" s="2">
        <v>-25.06</v>
      </c>
      <c r="I95" s="2">
        <v>-0.29260000000000003</v>
      </c>
      <c r="J95" s="2">
        <v>2563.5151999999998</v>
      </c>
    </row>
    <row r="96" spans="1:10" x14ac:dyDescent="0.25">
      <c r="A96" s="2"/>
      <c r="B96" s="2">
        <v>94</v>
      </c>
      <c r="C96" s="2">
        <v>24.9389</v>
      </c>
      <c r="D96" s="2">
        <v>-0.32590000000000002</v>
      </c>
      <c r="E96" s="2">
        <v>2591.5151999999998</v>
      </c>
      <c r="G96" s="2">
        <v>94</v>
      </c>
      <c r="H96" s="2">
        <v>-25.058800000000002</v>
      </c>
      <c r="I96" s="2">
        <v>-0.32269999999999999</v>
      </c>
      <c r="J96" s="2">
        <v>2591.5158000000001</v>
      </c>
    </row>
    <row r="97" spans="1:10" x14ac:dyDescent="0.25">
      <c r="A97" s="2"/>
      <c r="B97" s="2">
        <v>95</v>
      </c>
      <c r="C97" s="2">
        <v>24.940799999999999</v>
      </c>
      <c r="D97" s="2">
        <v>-0.34</v>
      </c>
      <c r="E97" s="2">
        <v>2619.5149000000001</v>
      </c>
      <c r="G97" s="2">
        <v>95</v>
      </c>
      <c r="H97" s="2">
        <v>-25.058499999999999</v>
      </c>
      <c r="I97" s="2">
        <v>-0.32769999999999999</v>
      </c>
      <c r="J97" s="2">
        <v>2619.5160000000001</v>
      </c>
    </row>
    <row r="98" spans="1:10" x14ac:dyDescent="0.25">
      <c r="A98" s="2"/>
      <c r="B98" s="2">
        <v>96</v>
      </c>
      <c r="C98" s="2">
        <v>24.9404</v>
      </c>
      <c r="D98" s="2">
        <v>-0.31850000000000001</v>
      </c>
      <c r="E98" s="2">
        <v>2647.5162</v>
      </c>
      <c r="G98" s="2">
        <v>96</v>
      </c>
      <c r="H98" s="2">
        <v>-25.0578</v>
      </c>
      <c r="I98" s="2">
        <v>-0.31780000000000003</v>
      </c>
      <c r="J98" s="2">
        <v>2647.5162</v>
      </c>
    </row>
    <row r="99" spans="1:10" x14ac:dyDescent="0.25">
      <c r="A99" s="2"/>
      <c r="B99" s="2">
        <v>97</v>
      </c>
      <c r="C99" s="2">
        <v>24.942</v>
      </c>
      <c r="D99" s="2">
        <v>-0.30880000000000002</v>
      </c>
      <c r="E99" s="2">
        <v>2675.5137</v>
      </c>
      <c r="G99" s="2">
        <v>97</v>
      </c>
      <c r="H99" s="2">
        <v>-25.0566</v>
      </c>
      <c r="I99" s="2">
        <v>-0.30649999999999999</v>
      </c>
      <c r="J99" s="2">
        <v>2675.5155</v>
      </c>
    </row>
    <row r="100" spans="1:10" x14ac:dyDescent="0.25">
      <c r="A100" s="2"/>
      <c r="B100" s="2">
        <v>98</v>
      </c>
      <c r="C100" s="2">
        <v>24.9422</v>
      </c>
      <c r="D100" s="2">
        <v>-0.31440000000000001</v>
      </c>
      <c r="E100" s="2">
        <v>2703.5165999999999</v>
      </c>
      <c r="G100" s="2">
        <v>98</v>
      </c>
      <c r="H100" s="2">
        <v>-25.0565</v>
      </c>
      <c r="I100" s="2">
        <v>-0.31</v>
      </c>
      <c r="J100" s="2">
        <v>2703.5162999999998</v>
      </c>
    </row>
    <row r="101" spans="1:10" x14ac:dyDescent="0.25">
      <c r="A101" s="2"/>
      <c r="B101" s="2">
        <v>99</v>
      </c>
      <c r="C101" s="2">
        <v>24.9421</v>
      </c>
      <c r="D101" s="2">
        <v>-0.3054</v>
      </c>
      <c r="E101" s="2">
        <v>2731.5142000000001</v>
      </c>
      <c r="G101" s="2">
        <v>99</v>
      </c>
      <c r="H101" s="2">
        <v>-25.056000000000001</v>
      </c>
      <c r="I101" s="2">
        <v>-0.30180000000000001</v>
      </c>
      <c r="J101" s="2">
        <v>2731.5162999999998</v>
      </c>
    </row>
    <row r="102" spans="1:10" x14ac:dyDescent="0.25">
      <c r="A102" s="2"/>
      <c r="B102" s="2">
        <v>100</v>
      </c>
      <c r="C102" s="2">
        <v>24.9434</v>
      </c>
      <c r="D102" s="2">
        <v>-0.32700000000000001</v>
      </c>
      <c r="E102" s="2">
        <v>2759.5146</v>
      </c>
      <c r="G102" s="2">
        <v>100</v>
      </c>
      <c r="H102" s="2">
        <v>-25.055299999999999</v>
      </c>
      <c r="I102" s="2">
        <v>-0.31409999999999999</v>
      </c>
      <c r="J102" s="2">
        <v>2759.5164</v>
      </c>
    </row>
    <row r="103" spans="1:10" x14ac:dyDescent="0.25">
      <c r="A103" s="2"/>
      <c r="B103" s="2">
        <v>101</v>
      </c>
      <c r="C103" s="2">
        <v>24.9434</v>
      </c>
      <c r="D103" s="2">
        <v>-0.32779999999999998</v>
      </c>
      <c r="E103" s="2">
        <v>2787.5151000000001</v>
      </c>
      <c r="G103" s="2">
        <v>101</v>
      </c>
      <c r="H103" s="2">
        <v>-25.055199999999999</v>
      </c>
      <c r="I103" s="2">
        <v>-0.31909999999999999</v>
      </c>
      <c r="J103" s="2">
        <v>2787.5165999999999</v>
      </c>
    </row>
    <row r="104" spans="1:10" x14ac:dyDescent="0.25">
      <c r="A104" s="2"/>
      <c r="B104" s="2">
        <v>102</v>
      </c>
      <c r="C104" s="2">
        <v>24.944099999999999</v>
      </c>
      <c r="D104" s="2">
        <v>-0.314</v>
      </c>
      <c r="E104" s="2">
        <v>2815.5146</v>
      </c>
      <c r="G104" s="2">
        <v>102</v>
      </c>
      <c r="H104" s="2">
        <v>-25.054300000000001</v>
      </c>
      <c r="I104" s="2">
        <v>-0.29909999999999998</v>
      </c>
      <c r="J104" s="2">
        <v>2815.5165000000002</v>
      </c>
    </row>
    <row r="105" spans="1:10" x14ac:dyDescent="0.25">
      <c r="A105" s="2"/>
      <c r="B105" s="2">
        <v>103</v>
      </c>
      <c r="C105" s="2">
        <v>24.944900000000001</v>
      </c>
      <c r="D105" s="2">
        <v>-0.31340000000000001</v>
      </c>
      <c r="E105" s="2">
        <v>2843.5174000000002</v>
      </c>
      <c r="G105" s="2">
        <v>103</v>
      </c>
      <c r="H105" s="2">
        <v>-25.0534</v>
      </c>
      <c r="I105" s="2">
        <v>-0.31340000000000001</v>
      </c>
      <c r="J105" s="2">
        <v>2843.5165999999999</v>
      </c>
    </row>
    <row r="106" spans="1:10" x14ac:dyDescent="0.25">
      <c r="A106" s="2"/>
      <c r="B106" s="2">
        <v>104</v>
      </c>
      <c r="C106" s="2">
        <v>24.946200000000001</v>
      </c>
      <c r="D106" s="2">
        <v>-0.32269999999999999</v>
      </c>
      <c r="E106" s="2">
        <v>2871.5171999999998</v>
      </c>
      <c r="G106" s="2">
        <v>104</v>
      </c>
      <c r="H106" s="2">
        <v>-25.052800000000001</v>
      </c>
      <c r="I106" s="2">
        <v>-0.31719999999999998</v>
      </c>
      <c r="J106" s="2">
        <v>2871.5176999999999</v>
      </c>
    </row>
    <row r="107" spans="1:10" x14ac:dyDescent="0.25">
      <c r="A107" s="2"/>
      <c r="B107" s="2">
        <v>105</v>
      </c>
      <c r="C107" s="2">
        <v>24.946400000000001</v>
      </c>
      <c r="D107" s="2">
        <v>-0.29949999999999999</v>
      </c>
      <c r="E107" s="2">
        <v>2899.5173</v>
      </c>
      <c r="G107" s="2">
        <v>105</v>
      </c>
      <c r="H107" s="2">
        <v>-25.0518</v>
      </c>
      <c r="I107" s="2">
        <v>-0.28899999999999998</v>
      </c>
      <c r="J107" s="2">
        <v>2899.5167000000001</v>
      </c>
    </row>
    <row r="108" spans="1:10" x14ac:dyDescent="0.25">
      <c r="A108" s="2"/>
      <c r="B108" s="2">
        <v>106</v>
      </c>
      <c r="C108" s="2">
        <v>24.947199999999999</v>
      </c>
      <c r="D108" s="2">
        <v>-0.32679999999999998</v>
      </c>
      <c r="E108" s="2">
        <v>2927.5171999999998</v>
      </c>
      <c r="G108" s="2">
        <v>106</v>
      </c>
      <c r="H108" s="2">
        <v>-25.051400000000001</v>
      </c>
      <c r="I108" s="2">
        <v>-0.31019999999999998</v>
      </c>
      <c r="J108" s="2">
        <v>2927.5171</v>
      </c>
    </row>
    <row r="109" spans="1:10" x14ac:dyDescent="0.25">
      <c r="A109" s="2"/>
      <c r="B109" s="2">
        <v>107</v>
      </c>
      <c r="C109" s="2">
        <v>24.947800000000001</v>
      </c>
      <c r="D109" s="2">
        <v>-0.30790000000000001</v>
      </c>
      <c r="E109" s="2">
        <v>2955.5165999999999</v>
      </c>
      <c r="G109" s="2">
        <v>107</v>
      </c>
      <c r="H109" s="2">
        <v>-25.050999999999998</v>
      </c>
      <c r="I109" s="2">
        <v>-0.30249999999999999</v>
      </c>
      <c r="J109" s="2">
        <v>2955.5174999999999</v>
      </c>
    </row>
    <row r="110" spans="1:10" x14ac:dyDescent="0.25">
      <c r="A110" s="2"/>
      <c r="B110" s="2">
        <v>108</v>
      </c>
      <c r="C110" s="2">
        <v>24.947600000000001</v>
      </c>
      <c r="D110" s="2">
        <v>-0.29880000000000001</v>
      </c>
      <c r="E110" s="2">
        <v>2983.5151000000001</v>
      </c>
      <c r="G110" s="2">
        <v>108</v>
      </c>
      <c r="H110" s="2">
        <v>-25.050599999999999</v>
      </c>
      <c r="I110" s="2">
        <v>-0.28470000000000001</v>
      </c>
      <c r="J110" s="2">
        <v>2983.5174000000002</v>
      </c>
    </row>
    <row r="111" spans="1:10" x14ac:dyDescent="0.25">
      <c r="A111" s="2"/>
      <c r="B111" s="2">
        <v>109</v>
      </c>
      <c r="C111" s="2">
        <v>24.948899999999998</v>
      </c>
      <c r="D111" s="2">
        <v>-0.31040000000000001</v>
      </c>
      <c r="E111" s="2">
        <v>3011.5156999999999</v>
      </c>
      <c r="G111" s="2">
        <v>109</v>
      </c>
      <c r="H111" s="2">
        <v>-25.0502</v>
      </c>
      <c r="I111" s="2">
        <v>-0.29849999999999999</v>
      </c>
      <c r="J111" s="2">
        <v>3011.5176999999999</v>
      </c>
    </row>
    <row r="112" spans="1:10" x14ac:dyDescent="0.25">
      <c r="A112" s="2"/>
      <c r="B112" s="2">
        <v>110</v>
      </c>
      <c r="C112" s="2">
        <v>24.950199999999999</v>
      </c>
      <c r="D112" s="2">
        <v>-0.30059999999999998</v>
      </c>
      <c r="E112" s="2">
        <v>3039.5153</v>
      </c>
      <c r="G112" s="2">
        <v>110</v>
      </c>
      <c r="H112" s="2">
        <v>-25.048999999999999</v>
      </c>
      <c r="I112" s="2">
        <v>-0.29189999999999999</v>
      </c>
      <c r="J112" s="2">
        <v>3039.5183000000002</v>
      </c>
    </row>
    <row r="113" spans="1:10" x14ac:dyDescent="0.25">
      <c r="A113" s="2"/>
      <c r="B113" s="2">
        <v>111</v>
      </c>
      <c r="C113" s="2">
        <v>24.9496</v>
      </c>
      <c r="D113" s="2">
        <v>-0.29570000000000002</v>
      </c>
      <c r="E113" s="2">
        <v>3067.5156999999999</v>
      </c>
      <c r="G113" s="2">
        <v>111</v>
      </c>
      <c r="H113" s="2">
        <v>-25.0489</v>
      </c>
      <c r="I113" s="2">
        <v>-0.28289999999999998</v>
      </c>
      <c r="J113" s="2">
        <v>3067.5176000000001</v>
      </c>
    </row>
    <row r="114" spans="1:10" x14ac:dyDescent="0.25">
      <c r="A114" s="2"/>
      <c r="B114" s="2">
        <v>112</v>
      </c>
      <c r="C114" s="2">
        <v>24.951499999999999</v>
      </c>
      <c r="D114" s="2">
        <v>-0.31369999999999998</v>
      </c>
      <c r="E114" s="2">
        <v>3095.5169000000001</v>
      </c>
      <c r="G114" s="2">
        <v>112</v>
      </c>
      <c r="H114" s="2">
        <v>-25.047899999999998</v>
      </c>
      <c r="I114" s="2">
        <v>-0.29430000000000001</v>
      </c>
      <c r="J114" s="2">
        <v>3095.5183000000002</v>
      </c>
    </row>
    <row r="115" spans="1:10" x14ac:dyDescent="0.25">
      <c r="A115" s="2"/>
      <c r="B115" s="2">
        <v>113</v>
      </c>
      <c r="C115" s="2">
        <v>24.950600000000001</v>
      </c>
      <c r="D115" s="2">
        <v>-0.29970000000000002</v>
      </c>
      <c r="E115" s="2">
        <v>3123.5162999999998</v>
      </c>
      <c r="G115" s="2">
        <v>113</v>
      </c>
      <c r="H115" s="2">
        <v>-25.047999999999998</v>
      </c>
      <c r="I115" s="2">
        <v>-0.28910000000000002</v>
      </c>
      <c r="J115" s="2">
        <v>3123.518</v>
      </c>
    </row>
    <row r="116" spans="1:10" x14ac:dyDescent="0.25">
      <c r="A116" s="2"/>
      <c r="B116" s="2">
        <v>114</v>
      </c>
      <c r="C116" s="2">
        <v>24.952400000000001</v>
      </c>
      <c r="D116" s="2">
        <v>-0.28749999999999998</v>
      </c>
      <c r="E116" s="2">
        <v>3151.5182</v>
      </c>
      <c r="G116" s="2">
        <v>114</v>
      </c>
      <c r="H116" s="2">
        <v>-25.046600000000002</v>
      </c>
      <c r="I116" s="2">
        <v>-0.27439999999999998</v>
      </c>
      <c r="J116" s="2">
        <v>3151.5183000000002</v>
      </c>
    </row>
    <row r="117" spans="1:10" x14ac:dyDescent="0.25">
      <c r="A117" s="2"/>
      <c r="B117" s="2">
        <v>115</v>
      </c>
      <c r="C117" s="2">
        <v>24.953099999999999</v>
      </c>
      <c r="D117" s="2">
        <v>-0.30070000000000002</v>
      </c>
      <c r="E117" s="2">
        <v>3179.5165999999999</v>
      </c>
      <c r="G117" s="2">
        <v>115</v>
      </c>
      <c r="H117" s="2">
        <v>-25.046399999999998</v>
      </c>
      <c r="I117" s="2">
        <v>-0.28760000000000002</v>
      </c>
      <c r="J117" s="2">
        <v>3179.5185000000001</v>
      </c>
    </row>
    <row r="118" spans="1:10" x14ac:dyDescent="0.25">
      <c r="A118" s="2"/>
      <c r="B118" s="2">
        <v>116</v>
      </c>
      <c r="C118" s="2">
        <v>24.953399999999998</v>
      </c>
      <c r="D118" s="2">
        <v>-0.28339999999999999</v>
      </c>
      <c r="E118" s="2">
        <v>3207.5183999999999</v>
      </c>
      <c r="G118" s="2">
        <v>116</v>
      </c>
      <c r="H118" s="2">
        <v>-25.046199999999999</v>
      </c>
      <c r="I118" s="2">
        <v>-0.26960000000000001</v>
      </c>
      <c r="J118" s="2">
        <v>3207.5185000000001</v>
      </c>
    </row>
    <row r="119" spans="1:10" x14ac:dyDescent="0.25">
      <c r="A119" s="2"/>
      <c r="B119" s="2">
        <v>117</v>
      </c>
      <c r="C119" s="2">
        <v>24.9529</v>
      </c>
      <c r="D119" s="2">
        <v>-0.28620000000000001</v>
      </c>
      <c r="E119" s="2">
        <v>3235.5158000000001</v>
      </c>
      <c r="G119" s="2">
        <v>117</v>
      </c>
      <c r="H119" s="2">
        <v>-25.045400000000001</v>
      </c>
      <c r="I119" s="2">
        <v>-0.27510000000000001</v>
      </c>
      <c r="J119" s="2">
        <v>3235.5185000000001</v>
      </c>
    </row>
    <row r="120" spans="1:10" x14ac:dyDescent="0.25">
      <c r="A120" s="2"/>
      <c r="B120" s="2">
        <v>118</v>
      </c>
      <c r="C120" s="2">
        <v>24.953299999999999</v>
      </c>
      <c r="D120" s="2">
        <v>-0.2787</v>
      </c>
      <c r="E120" s="2">
        <v>3263.5158999999999</v>
      </c>
      <c r="G120" s="2">
        <v>118</v>
      </c>
      <c r="H120" s="2">
        <v>-25.0443</v>
      </c>
      <c r="I120" s="2">
        <v>-0.27139999999999997</v>
      </c>
      <c r="J120" s="2">
        <v>3263.5189999999998</v>
      </c>
    </row>
    <row r="121" spans="1:10" x14ac:dyDescent="0.25">
      <c r="A121" s="2"/>
      <c r="B121" s="2">
        <v>119</v>
      </c>
      <c r="C121" s="2">
        <v>24.954899999999999</v>
      </c>
      <c r="D121" s="2">
        <v>-0.2712</v>
      </c>
      <c r="E121" s="2">
        <v>3291.5173</v>
      </c>
      <c r="G121" s="2">
        <v>119</v>
      </c>
      <c r="H121" s="2">
        <v>-25.044499999999999</v>
      </c>
      <c r="I121" s="2">
        <v>-0.2555</v>
      </c>
      <c r="J121" s="2">
        <v>3291.5191</v>
      </c>
    </row>
    <row r="122" spans="1:10" x14ac:dyDescent="0.25">
      <c r="A122" s="2"/>
      <c r="B122" s="2">
        <v>120</v>
      </c>
      <c r="C122" s="2">
        <v>24.9557</v>
      </c>
      <c r="D122" s="2">
        <v>-0.2329</v>
      </c>
      <c r="E122" s="2">
        <v>3319.5158000000001</v>
      </c>
      <c r="G122" s="2">
        <v>120</v>
      </c>
      <c r="H122" s="2">
        <v>-25.042999999999999</v>
      </c>
      <c r="I122" s="2">
        <v>-0.19470000000000001</v>
      </c>
      <c r="J122" s="2">
        <v>3319.5187999999998</v>
      </c>
    </row>
    <row r="123" spans="1:10" x14ac:dyDescent="0.25">
      <c r="A123" s="2"/>
      <c r="B123" s="2">
        <v>121</v>
      </c>
      <c r="C123" s="2">
        <v>24.956</v>
      </c>
      <c r="D123" s="2">
        <v>-0.22509999999999999</v>
      </c>
      <c r="E123" s="2">
        <v>3347.518</v>
      </c>
      <c r="G123" s="2">
        <v>121</v>
      </c>
      <c r="H123" s="2">
        <v>-25.043299999999999</v>
      </c>
      <c r="I123" s="2">
        <v>-0.19500000000000001</v>
      </c>
      <c r="J123" s="2">
        <v>3347.5189</v>
      </c>
    </row>
    <row r="124" spans="1:10" x14ac:dyDescent="0.25">
      <c r="A124" s="2"/>
      <c r="B124" s="2">
        <v>122</v>
      </c>
      <c r="C124" s="2">
        <v>24.956700000000001</v>
      </c>
      <c r="D124" s="2">
        <v>-0.2084</v>
      </c>
      <c r="E124" s="2">
        <v>3373.0169000000001</v>
      </c>
      <c r="G124" s="2">
        <v>122</v>
      </c>
      <c r="H124" s="2">
        <v>-25.042200000000001</v>
      </c>
      <c r="I124" s="2">
        <v>-0.2029</v>
      </c>
      <c r="J124" s="2">
        <v>3373.0192000000002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workbookViewId="0">
      <selection activeCell="K3" sqref="K3"/>
    </sheetView>
  </sheetViews>
  <sheetFormatPr defaultRowHeight="15" x14ac:dyDescent="0.25"/>
  <cols>
    <col min="1" max="12" width="9.140625" style="2"/>
    <col min="14" max="14" width="11" style="5" customWidth="1"/>
    <col min="15" max="15" width="9.140625" style="5"/>
  </cols>
  <sheetData>
    <row r="1" spans="1:15" x14ac:dyDescent="0.25">
      <c r="B1" s="10" t="s">
        <v>10</v>
      </c>
      <c r="C1" s="10"/>
      <c r="D1" s="10"/>
      <c r="E1" s="10"/>
      <c r="I1" s="10" t="s">
        <v>9</v>
      </c>
      <c r="J1" s="10"/>
      <c r="K1" s="10"/>
      <c r="L1" s="10"/>
    </row>
    <row r="2" spans="1:15" s="4" customFormat="1" ht="30" x14ac:dyDescent="0.25">
      <c r="A2" s="3"/>
      <c r="B2" s="3"/>
      <c r="C2" s="3" t="s">
        <v>0</v>
      </c>
      <c r="D2" s="3" t="s">
        <v>1</v>
      </c>
      <c r="E2" s="3" t="s">
        <v>2</v>
      </c>
      <c r="F2" s="3" t="s">
        <v>11</v>
      </c>
      <c r="G2" s="3"/>
      <c r="H2" s="3"/>
      <c r="I2" s="3" t="s">
        <v>0</v>
      </c>
      <c r="J2" s="3" t="s">
        <v>1</v>
      </c>
      <c r="K2" s="3" t="s">
        <v>2</v>
      </c>
      <c r="L2" s="3" t="s">
        <v>11</v>
      </c>
      <c r="N2" s="6" t="s">
        <v>12</v>
      </c>
      <c r="O2" s="6" t="s">
        <v>13</v>
      </c>
    </row>
    <row r="3" spans="1:15" x14ac:dyDescent="0.25">
      <c r="A3"/>
      <c r="B3">
        <v>1</v>
      </c>
      <c r="C3"/>
      <c r="D3"/>
      <c r="E3"/>
      <c r="G3"/>
      <c r="H3">
        <v>1</v>
      </c>
      <c r="I3"/>
      <c r="J3"/>
      <c r="K3"/>
    </row>
    <row r="4" spans="1:15" x14ac:dyDescent="0.25">
      <c r="A4"/>
      <c r="B4">
        <v>2</v>
      </c>
      <c r="C4">
        <v>25.8828</v>
      </c>
      <c r="D4">
        <v>-9.9454999999999991</v>
      </c>
      <c r="E4">
        <v>25.486000000000001</v>
      </c>
      <c r="G4"/>
      <c r="H4">
        <v>2</v>
      </c>
      <c r="I4">
        <v>-26.116099999999999</v>
      </c>
      <c r="J4">
        <v>-9.9463000000000008</v>
      </c>
      <c r="K4">
        <v>25.505400000000002</v>
      </c>
    </row>
    <row r="5" spans="1:15" x14ac:dyDescent="0.25">
      <c r="A5"/>
      <c r="B5">
        <v>3</v>
      </c>
      <c r="C5">
        <v>25.882999999999999</v>
      </c>
      <c r="D5">
        <v>-9.9458000000000002</v>
      </c>
      <c r="E5">
        <v>50.900399999999998</v>
      </c>
      <c r="F5" s="2">
        <f t="shared" ref="F5" si="0">E5-$K$5</f>
        <v>-4.9500000000001876E-2</v>
      </c>
      <c r="G5"/>
      <c r="H5">
        <v>3</v>
      </c>
      <c r="I5">
        <v>-26.1143</v>
      </c>
      <c r="J5">
        <v>-9.9483999999999995</v>
      </c>
      <c r="K5">
        <v>50.9499</v>
      </c>
      <c r="L5" s="2">
        <f t="shared" ref="L5" si="1">K5-$K$5</f>
        <v>0</v>
      </c>
    </row>
    <row r="6" spans="1:15" x14ac:dyDescent="0.25">
      <c r="A6"/>
      <c r="B6">
        <v>4</v>
      </c>
      <c r="C6">
        <v>25.883500000000002</v>
      </c>
      <c r="D6">
        <v>-9.9453999999999994</v>
      </c>
      <c r="E6">
        <v>78.8596</v>
      </c>
      <c r="F6" s="2">
        <f>E6-$K$5</f>
        <v>27.909700000000001</v>
      </c>
      <c r="G6"/>
      <c r="H6">
        <v>4</v>
      </c>
      <c r="I6">
        <v>-26.115300000000001</v>
      </c>
      <c r="J6">
        <v>-9.9467999999999996</v>
      </c>
      <c r="K6">
        <v>78.904600000000002</v>
      </c>
      <c r="L6" s="2">
        <f>K6-$K$5</f>
        <v>27.954700000000003</v>
      </c>
      <c r="N6" s="5">
        <f>AVERAGE(F6,L6)</f>
        <v>27.932200000000002</v>
      </c>
      <c r="O6" s="5">
        <f>N6-28*(B6-$B$5)</f>
        <v>-6.7799999999998306E-2</v>
      </c>
    </row>
    <row r="7" spans="1:15" x14ac:dyDescent="0.25">
      <c r="A7"/>
      <c r="B7">
        <v>5</v>
      </c>
      <c r="C7">
        <v>25.884</v>
      </c>
      <c r="D7">
        <v>-9.9450000000000003</v>
      </c>
      <c r="E7">
        <v>106.9285</v>
      </c>
      <c r="F7" s="2">
        <f t="shared" ref="F7:F70" si="2">E7-$K$5</f>
        <v>55.9786</v>
      </c>
      <c r="G7"/>
      <c r="H7">
        <v>5</v>
      </c>
      <c r="I7">
        <v>-26.1144</v>
      </c>
      <c r="J7">
        <v>-9.9457000000000004</v>
      </c>
      <c r="K7">
        <v>106.9725</v>
      </c>
      <c r="L7" s="2">
        <f t="shared" ref="L7:L70" si="3">K7-$K$5</f>
        <v>56.022599999999997</v>
      </c>
      <c r="N7" s="5">
        <f t="shared" ref="N7:N70" si="4">AVERAGE(F7,L7)</f>
        <v>56.000599999999999</v>
      </c>
      <c r="O7" s="5">
        <f t="shared" ref="O7:O70" si="5">N7-28*(B7-$B$5)</f>
        <v>5.9999999999860165E-4</v>
      </c>
    </row>
    <row r="8" spans="1:15" x14ac:dyDescent="0.25">
      <c r="A8"/>
      <c r="B8">
        <v>6</v>
      </c>
      <c r="C8">
        <v>25.886099999999999</v>
      </c>
      <c r="D8">
        <v>-9.9445999999999994</v>
      </c>
      <c r="E8">
        <v>134.9452</v>
      </c>
      <c r="F8" s="2">
        <f t="shared" si="2"/>
        <v>83.9953</v>
      </c>
      <c r="G8"/>
      <c r="H8">
        <v>6</v>
      </c>
      <c r="I8">
        <v>-26.113399999999999</v>
      </c>
      <c r="J8">
        <v>-9.9466999999999999</v>
      </c>
      <c r="K8">
        <v>134.9828</v>
      </c>
      <c r="L8" s="2">
        <f t="shared" si="3"/>
        <v>84.032899999999998</v>
      </c>
      <c r="N8" s="5">
        <f t="shared" si="4"/>
        <v>84.014099999999999</v>
      </c>
      <c r="O8" s="5">
        <f t="shared" si="5"/>
        <v>1.4099999999999113E-2</v>
      </c>
    </row>
    <row r="9" spans="1:15" x14ac:dyDescent="0.25">
      <c r="A9"/>
      <c r="B9">
        <v>7</v>
      </c>
      <c r="C9">
        <v>25.8855</v>
      </c>
      <c r="D9">
        <v>-9.9457000000000004</v>
      </c>
      <c r="E9">
        <v>162.95079999999999</v>
      </c>
      <c r="F9" s="2">
        <f t="shared" si="2"/>
        <v>112.00089999999999</v>
      </c>
      <c r="G9"/>
      <c r="H9">
        <v>7</v>
      </c>
      <c r="I9">
        <v>-26.113499999999998</v>
      </c>
      <c r="J9">
        <v>-9.9463000000000008</v>
      </c>
      <c r="K9">
        <v>162.96809999999999</v>
      </c>
      <c r="L9" s="2">
        <f t="shared" si="3"/>
        <v>112.01819999999999</v>
      </c>
      <c r="N9" s="5">
        <f t="shared" si="4"/>
        <v>112.00954999999999</v>
      </c>
      <c r="O9" s="5">
        <f t="shared" si="5"/>
        <v>9.5499999999901775E-3</v>
      </c>
    </row>
    <row r="10" spans="1:15" x14ac:dyDescent="0.25">
      <c r="A10"/>
      <c r="B10">
        <v>8</v>
      </c>
      <c r="C10">
        <v>25.886399999999998</v>
      </c>
      <c r="D10">
        <v>-9.9444999999999997</v>
      </c>
      <c r="E10">
        <v>190.9503</v>
      </c>
      <c r="F10" s="2">
        <f t="shared" si="2"/>
        <v>140.00040000000001</v>
      </c>
      <c r="G10"/>
      <c r="H10">
        <v>8</v>
      </c>
      <c r="I10">
        <v>-26.1127</v>
      </c>
      <c r="J10">
        <v>-9.9461999999999993</v>
      </c>
      <c r="K10">
        <v>190.97</v>
      </c>
      <c r="L10" s="2">
        <f t="shared" si="3"/>
        <v>140.02010000000001</v>
      </c>
      <c r="N10" s="5">
        <f t="shared" si="4"/>
        <v>140.01025000000001</v>
      </c>
      <c r="O10" s="5">
        <f t="shared" si="5"/>
        <v>1.0250000000013415E-2</v>
      </c>
    </row>
    <row r="11" spans="1:15" x14ac:dyDescent="0.25">
      <c r="A11"/>
      <c r="B11">
        <v>9</v>
      </c>
      <c r="C11">
        <v>25.886500000000002</v>
      </c>
      <c r="D11">
        <v>-9.9453999999999994</v>
      </c>
      <c r="E11">
        <v>218.958</v>
      </c>
      <c r="F11" s="2">
        <f t="shared" si="2"/>
        <v>168.00810000000001</v>
      </c>
      <c r="G11"/>
      <c r="H11">
        <v>9</v>
      </c>
      <c r="I11">
        <v>-26.111799999999999</v>
      </c>
      <c r="J11">
        <v>-9.9460999999999995</v>
      </c>
      <c r="K11">
        <v>218.9699</v>
      </c>
      <c r="L11" s="2">
        <f t="shared" si="3"/>
        <v>168.01999999999998</v>
      </c>
      <c r="N11" s="5">
        <f t="shared" si="4"/>
        <v>168.01405</v>
      </c>
      <c r="O11" s="5">
        <f t="shared" si="5"/>
        <v>1.4049999999997453E-2</v>
      </c>
    </row>
    <row r="12" spans="1:15" x14ac:dyDescent="0.25">
      <c r="A12"/>
      <c r="B12">
        <v>10</v>
      </c>
      <c r="C12">
        <v>25.887499999999999</v>
      </c>
      <c r="D12">
        <v>-9.9445999999999994</v>
      </c>
      <c r="E12">
        <v>246.96619999999999</v>
      </c>
      <c r="F12" s="2">
        <f t="shared" si="2"/>
        <v>196.0163</v>
      </c>
      <c r="G12"/>
      <c r="H12">
        <v>10</v>
      </c>
      <c r="I12">
        <v>-26.1111</v>
      </c>
      <c r="J12">
        <v>-9.9465000000000003</v>
      </c>
      <c r="K12">
        <v>246.98099999999999</v>
      </c>
      <c r="L12" s="2">
        <f t="shared" si="3"/>
        <v>196.03109999999998</v>
      </c>
      <c r="N12" s="5">
        <f t="shared" si="4"/>
        <v>196.02369999999999</v>
      </c>
      <c r="O12" s="5">
        <f t="shared" si="5"/>
        <v>2.3699999999990951E-2</v>
      </c>
    </row>
    <row r="13" spans="1:15" x14ac:dyDescent="0.25">
      <c r="A13"/>
      <c r="B13">
        <v>11</v>
      </c>
      <c r="C13">
        <v>25.888300000000001</v>
      </c>
      <c r="D13">
        <v>-9.9445999999999994</v>
      </c>
      <c r="E13">
        <v>274.96800000000002</v>
      </c>
      <c r="F13" s="2">
        <f t="shared" si="2"/>
        <v>224.0181</v>
      </c>
      <c r="G13"/>
      <c r="H13">
        <v>11</v>
      </c>
      <c r="I13">
        <v>-26.1098</v>
      </c>
      <c r="J13">
        <v>-9.9465000000000003</v>
      </c>
      <c r="K13">
        <v>274.9821</v>
      </c>
      <c r="L13" s="2">
        <f t="shared" si="3"/>
        <v>224.03219999999999</v>
      </c>
      <c r="N13" s="5">
        <f t="shared" si="4"/>
        <v>224.02515</v>
      </c>
      <c r="O13" s="5">
        <f t="shared" si="5"/>
        <v>2.5149999999996453E-2</v>
      </c>
    </row>
    <row r="14" spans="1:15" x14ac:dyDescent="0.25">
      <c r="A14"/>
      <c r="B14">
        <v>12</v>
      </c>
      <c r="C14">
        <v>25.888300000000001</v>
      </c>
      <c r="D14">
        <v>-9.9451999999999998</v>
      </c>
      <c r="E14">
        <v>302.94909999999999</v>
      </c>
      <c r="F14" s="2">
        <f t="shared" si="2"/>
        <v>251.99919999999997</v>
      </c>
      <c r="G14"/>
      <c r="H14">
        <v>12</v>
      </c>
      <c r="I14">
        <v>-26.109000000000002</v>
      </c>
      <c r="J14">
        <v>-9.9466000000000001</v>
      </c>
      <c r="K14">
        <v>302.96929999999998</v>
      </c>
      <c r="L14" s="2">
        <f t="shared" si="3"/>
        <v>252.01939999999996</v>
      </c>
      <c r="N14" s="5">
        <f t="shared" si="4"/>
        <v>252.00929999999997</v>
      </c>
      <c r="O14" s="5">
        <f t="shared" si="5"/>
        <v>9.2999999999676675E-3</v>
      </c>
    </row>
    <row r="15" spans="1:15" x14ac:dyDescent="0.25">
      <c r="A15"/>
      <c r="B15">
        <v>13</v>
      </c>
      <c r="C15">
        <v>25.889500000000002</v>
      </c>
      <c r="D15">
        <v>-9.9443999999999999</v>
      </c>
      <c r="E15">
        <v>330.96839999999997</v>
      </c>
      <c r="F15" s="2">
        <f t="shared" si="2"/>
        <v>280.01849999999996</v>
      </c>
      <c r="G15"/>
      <c r="H15">
        <v>13</v>
      </c>
      <c r="I15">
        <v>-26.107800000000001</v>
      </c>
      <c r="J15">
        <v>-9.9467999999999996</v>
      </c>
      <c r="K15">
        <v>330.98540000000003</v>
      </c>
      <c r="L15" s="2">
        <f t="shared" si="3"/>
        <v>280.03550000000001</v>
      </c>
      <c r="N15" s="5">
        <f t="shared" si="4"/>
        <v>280.02699999999999</v>
      </c>
      <c r="O15" s="5">
        <f t="shared" si="5"/>
        <v>2.6999999999986812E-2</v>
      </c>
    </row>
    <row r="16" spans="1:15" x14ac:dyDescent="0.25">
      <c r="A16"/>
      <c r="B16">
        <v>14</v>
      </c>
      <c r="C16">
        <v>25.8901</v>
      </c>
      <c r="D16">
        <v>-9.9443999999999999</v>
      </c>
      <c r="E16">
        <v>358.94240000000002</v>
      </c>
      <c r="F16" s="2">
        <f t="shared" si="2"/>
        <v>307.99250000000001</v>
      </c>
      <c r="G16"/>
      <c r="H16">
        <v>14</v>
      </c>
      <c r="I16">
        <v>-26.107800000000001</v>
      </c>
      <c r="J16">
        <v>-9.9466999999999999</v>
      </c>
      <c r="K16">
        <v>358.98050000000001</v>
      </c>
      <c r="L16" s="2">
        <f t="shared" si="3"/>
        <v>308.03059999999999</v>
      </c>
      <c r="N16" s="5">
        <f t="shared" si="4"/>
        <v>308.01155</v>
      </c>
      <c r="O16" s="5">
        <f t="shared" si="5"/>
        <v>1.1549999999999727E-2</v>
      </c>
    </row>
    <row r="17" spans="1:15" x14ac:dyDescent="0.25">
      <c r="A17"/>
      <c r="B17">
        <v>15</v>
      </c>
      <c r="C17">
        <v>25.890599999999999</v>
      </c>
      <c r="D17">
        <v>-9.9444999999999997</v>
      </c>
      <c r="E17">
        <v>386.9538</v>
      </c>
      <c r="F17" s="2">
        <f t="shared" si="2"/>
        <v>336.00389999999999</v>
      </c>
      <c r="G17"/>
      <c r="H17">
        <v>15</v>
      </c>
      <c r="I17">
        <v>-26.107399999999998</v>
      </c>
      <c r="J17">
        <v>-9.9465000000000003</v>
      </c>
      <c r="K17">
        <v>386.98860000000002</v>
      </c>
      <c r="L17" s="2">
        <f t="shared" si="3"/>
        <v>336.03870000000001</v>
      </c>
      <c r="N17" s="5">
        <f t="shared" si="4"/>
        <v>336.0213</v>
      </c>
      <c r="O17" s="5">
        <f t="shared" si="5"/>
        <v>2.1299999999996544E-2</v>
      </c>
    </row>
    <row r="18" spans="1:15" x14ac:dyDescent="0.25">
      <c r="A18"/>
      <c r="B18">
        <v>16</v>
      </c>
      <c r="C18">
        <v>25.890699999999999</v>
      </c>
      <c r="D18">
        <v>-9.9445999999999994</v>
      </c>
      <c r="E18">
        <v>414.95100000000002</v>
      </c>
      <c r="F18" s="2">
        <f t="shared" si="2"/>
        <v>364.00110000000001</v>
      </c>
      <c r="G18"/>
      <c r="H18">
        <v>16</v>
      </c>
      <c r="I18">
        <v>-26.107700000000001</v>
      </c>
      <c r="J18">
        <v>-9.9453999999999994</v>
      </c>
      <c r="K18">
        <v>414.98939999999999</v>
      </c>
      <c r="L18" s="2">
        <f t="shared" si="3"/>
        <v>364.03949999999998</v>
      </c>
      <c r="N18" s="5">
        <f t="shared" si="4"/>
        <v>364.02030000000002</v>
      </c>
      <c r="O18" s="5">
        <f t="shared" si="5"/>
        <v>2.0300000000020191E-2</v>
      </c>
    </row>
    <row r="19" spans="1:15" x14ac:dyDescent="0.25">
      <c r="A19"/>
      <c r="B19">
        <v>17</v>
      </c>
      <c r="C19">
        <v>25.8917</v>
      </c>
      <c r="D19">
        <v>-9.9443999999999999</v>
      </c>
      <c r="E19">
        <v>442.97059999999999</v>
      </c>
      <c r="F19" s="2">
        <f t="shared" si="2"/>
        <v>392.02069999999998</v>
      </c>
      <c r="G19"/>
      <c r="H19">
        <v>17</v>
      </c>
      <c r="I19">
        <v>-26.106100000000001</v>
      </c>
      <c r="J19">
        <v>-9.9466999999999999</v>
      </c>
      <c r="K19">
        <v>442.99209999999999</v>
      </c>
      <c r="L19" s="2">
        <f t="shared" si="3"/>
        <v>392.04219999999998</v>
      </c>
      <c r="N19" s="5">
        <f t="shared" si="4"/>
        <v>392.03144999999995</v>
      </c>
      <c r="O19" s="5">
        <f t="shared" si="5"/>
        <v>3.1449999999949796E-2</v>
      </c>
    </row>
    <row r="20" spans="1:15" x14ac:dyDescent="0.25">
      <c r="A20"/>
      <c r="B20">
        <v>18</v>
      </c>
      <c r="C20">
        <v>25.892199999999999</v>
      </c>
      <c r="D20">
        <v>-9.9441000000000006</v>
      </c>
      <c r="E20">
        <v>470.97199999999998</v>
      </c>
      <c r="F20" s="2">
        <f t="shared" si="2"/>
        <v>420.02209999999997</v>
      </c>
      <c r="G20"/>
      <c r="H20">
        <v>18</v>
      </c>
      <c r="I20">
        <v>-26.1066</v>
      </c>
      <c r="J20">
        <v>-9.9451000000000001</v>
      </c>
      <c r="K20">
        <v>470.99889999999999</v>
      </c>
      <c r="L20" s="2">
        <f t="shared" si="3"/>
        <v>420.04899999999998</v>
      </c>
      <c r="N20" s="5">
        <f t="shared" si="4"/>
        <v>420.03554999999994</v>
      </c>
      <c r="O20" s="5">
        <f t="shared" si="5"/>
        <v>3.5549999999943793E-2</v>
      </c>
    </row>
    <row r="21" spans="1:15" x14ac:dyDescent="0.25">
      <c r="A21"/>
      <c r="B21">
        <v>19</v>
      </c>
      <c r="C21">
        <v>25.892800000000001</v>
      </c>
      <c r="D21">
        <v>-9.9441000000000006</v>
      </c>
      <c r="E21">
        <v>498.97</v>
      </c>
      <c r="F21" s="2">
        <f t="shared" si="2"/>
        <v>448.02010000000001</v>
      </c>
      <c r="G21"/>
      <c r="H21">
        <v>19</v>
      </c>
      <c r="I21">
        <v>-26.105899999999998</v>
      </c>
      <c r="J21">
        <v>-9.9456000000000007</v>
      </c>
      <c r="K21">
        <v>499.00369999999998</v>
      </c>
      <c r="L21" s="2">
        <f t="shared" si="3"/>
        <v>448.05379999999997</v>
      </c>
      <c r="N21" s="5">
        <f t="shared" si="4"/>
        <v>448.03694999999999</v>
      </c>
      <c r="O21" s="5">
        <f t="shared" si="5"/>
        <v>3.6949999999990268E-2</v>
      </c>
    </row>
    <row r="22" spans="1:15" x14ac:dyDescent="0.25">
      <c r="A22"/>
      <c r="B22">
        <v>20</v>
      </c>
      <c r="C22">
        <v>25.893899999999999</v>
      </c>
      <c r="D22">
        <v>-9.9436</v>
      </c>
      <c r="E22">
        <v>526.98050000000001</v>
      </c>
      <c r="F22" s="2">
        <f t="shared" si="2"/>
        <v>476.03059999999999</v>
      </c>
      <c r="G22"/>
      <c r="H22">
        <v>20</v>
      </c>
      <c r="I22">
        <v>-26.1053</v>
      </c>
      <c r="J22">
        <v>-9.9451000000000001</v>
      </c>
      <c r="K22">
        <v>527.00149999999996</v>
      </c>
      <c r="L22" s="2">
        <f t="shared" si="3"/>
        <v>476.05159999999995</v>
      </c>
      <c r="N22" s="5">
        <f t="shared" si="4"/>
        <v>476.04109999999997</v>
      </c>
      <c r="O22" s="5">
        <f t="shared" si="5"/>
        <v>4.1099999999971715E-2</v>
      </c>
    </row>
    <row r="23" spans="1:15" x14ac:dyDescent="0.25">
      <c r="A23"/>
      <c r="B23">
        <v>21</v>
      </c>
      <c r="C23">
        <v>25.895</v>
      </c>
      <c r="D23">
        <v>-9.9436999999999998</v>
      </c>
      <c r="E23">
        <v>554.98590000000002</v>
      </c>
      <c r="F23" s="2">
        <f t="shared" si="2"/>
        <v>504.036</v>
      </c>
      <c r="G23"/>
      <c r="H23">
        <v>21</v>
      </c>
      <c r="I23">
        <v>-26.104700000000001</v>
      </c>
      <c r="J23">
        <v>-9.9451000000000001</v>
      </c>
      <c r="K23">
        <v>554.99670000000003</v>
      </c>
      <c r="L23" s="2">
        <f t="shared" si="3"/>
        <v>504.04680000000002</v>
      </c>
      <c r="N23" s="5">
        <f t="shared" si="4"/>
        <v>504.04140000000001</v>
      </c>
      <c r="O23" s="5">
        <f t="shared" si="5"/>
        <v>4.1400000000010095E-2</v>
      </c>
    </row>
    <row r="24" spans="1:15" x14ac:dyDescent="0.25">
      <c r="A24"/>
      <c r="B24">
        <v>22</v>
      </c>
      <c r="C24">
        <v>25.894500000000001</v>
      </c>
      <c r="D24">
        <v>-9.9444999999999997</v>
      </c>
      <c r="E24">
        <v>582.97580000000005</v>
      </c>
      <c r="F24" s="2">
        <f t="shared" si="2"/>
        <v>532.02590000000009</v>
      </c>
      <c r="G24"/>
      <c r="H24">
        <v>22</v>
      </c>
      <c r="I24">
        <v>-26.104299999999999</v>
      </c>
      <c r="J24">
        <v>-9.9451000000000001</v>
      </c>
      <c r="K24">
        <v>583.00229999999999</v>
      </c>
      <c r="L24" s="2">
        <f t="shared" si="3"/>
        <v>532.05240000000003</v>
      </c>
      <c r="N24" s="5">
        <f t="shared" si="4"/>
        <v>532.03915000000006</v>
      </c>
      <c r="O24" s="5">
        <f t="shared" si="5"/>
        <v>3.9150000000063301E-2</v>
      </c>
    </row>
    <row r="25" spans="1:15" x14ac:dyDescent="0.25">
      <c r="A25"/>
      <c r="B25">
        <v>23</v>
      </c>
      <c r="C25">
        <v>25.895700000000001</v>
      </c>
      <c r="D25">
        <v>-9.9436</v>
      </c>
      <c r="E25">
        <v>610.9769</v>
      </c>
      <c r="F25" s="2">
        <f t="shared" si="2"/>
        <v>560.02700000000004</v>
      </c>
      <c r="G25"/>
      <c r="H25">
        <v>23</v>
      </c>
      <c r="I25">
        <v>-26.1038</v>
      </c>
      <c r="J25">
        <v>-9.9451999999999998</v>
      </c>
      <c r="K25">
        <v>611.00969999999995</v>
      </c>
      <c r="L25" s="2">
        <f t="shared" si="3"/>
        <v>560.0598</v>
      </c>
      <c r="N25" s="5">
        <f t="shared" si="4"/>
        <v>560.04340000000002</v>
      </c>
      <c r="O25" s="5">
        <f t="shared" si="5"/>
        <v>4.3400000000019645E-2</v>
      </c>
    </row>
    <row r="26" spans="1:15" x14ac:dyDescent="0.25">
      <c r="A26"/>
      <c r="B26">
        <v>24</v>
      </c>
      <c r="C26">
        <v>25.8963</v>
      </c>
      <c r="D26">
        <v>-9.9437999999999995</v>
      </c>
      <c r="E26">
        <v>638.96720000000005</v>
      </c>
      <c r="F26" s="2">
        <f t="shared" si="2"/>
        <v>588.01730000000009</v>
      </c>
      <c r="G26"/>
      <c r="H26">
        <v>24</v>
      </c>
      <c r="I26">
        <v>-26.102900000000002</v>
      </c>
      <c r="J26">
        <v>-9.9451999999999998</v>
      </c>
      <c r="K26">
        <v>639.00429999999994</v>
      </c>
      <c r="L26" s="2">
        <f t="shared" si="3"/>
        <v>588.05439999999999</v>
      </c>
      <c r="N26" s="5">
        <f t="shared" si="4"/>
        <v>588.03584999999998</v>
      </c>
      <c r="O26" s="5">
        <f t="shared" si="5"/>
        <v>3.5849999999982174E-2</v>
      </c>
    </row>
    <row r="27" spans="1:15" x14ac:dyDescent="0.25">
      <c r="A27"/>
      <c r="B27">
        <v>25</v>
      </c>
      <c r="C27">
        <v>25.896699999999999</v>
      </c>
      <c r="D27">
        <v>-9.9436</v>
      </c>
      <c r="E27">
        <v>666.96069999999997</v>
      </c>
      <c r="F27" s="2">
        <f t="shared" si="2"/>
        <v>616.01080000000002</v>
      </c>
      <c r="G27"/>
      <c r="H27">
        <v>25</v>
      </c>
      <c r="I27">
        <v>-26.102</v>
      </c>
      <c r="J27">
        <v>-9.9450000000000003</v>
      </c>
      <c r="K27">
        <v>667.00220000000002</v>
      </c>
      <c r="L27" s="2">
        <f t="shared" si="3"/>
        <v>616.05230000000006</v>
      </c>
      <c r="N27" s="5">
        <f t="shared" si="4"/>
        <v>616.03155000000004</v>
      </c>
      <c r="O27" s="5">
        <f t="shared" si="5"/>
        <v>3.1550000000038381E-2</v>
      </c>
    </row>
    <row r="28" spans="1:15" x14ac:dyDescent="0.25">
      <c r="A28"/>
      <c r="B28">
        <v>26</v>
      </c>
      <c r="C28">
        <v>25.8978</v>
      </c>
      <c r="D28">
        <v>-9.9434000000000005</v>
      </c>
      <c r="E28">
        <v>694.95870000000002</v>
      </c>
      <c r="F28" s="2">
        <f t="shared" si="2"/>
        <v>644.00880000000006</v>
      </c>
      <c r="G28"/>
      <c r="H28">
        <v>26</v>
      </c>
      <c r="I28">
        <v>-26.101600000000001</v>
      </c>
      <c r="J28">
        <v>-9.9449000000000005</v>
      </c>
      <c r="K28">
        <v>695.00760000000002</v>
      </c>
      <c r="L28" s="2">
        <f t="shared" si="3"/>
        <v>644.05770000000007</v>
      </c>
      <c r="N28" s="5">
        <f t="shared" si="4"/>
        <v>644.03325000000007</v>
      </c>
      <c r="O28" s="5">
        <f t="shared" si="5"/>
        <v>3.3250000000066393E-2</v>
      </c>
    </row>
    <row r="29" spans="1:15" x14ac:dyDescent="0.25">
      <c r="A29"/>
      <c r="B29">
        <v>27</v>
      </c>
      <c r="C29">
        <v>25.898399999999999</v>
      </c>
      <c r="D29">
        <v>-9.9435000000000002</v>
      </c>
      <c r="E29">
        <v>722.96199999999999</v>
      </c>
      <c r="F29" s="2">
        <f t="shared" si="2"/>
        <v>672.01210000000003</v>
      </c>
      <c r="G29"/>
      <c r="H29">
        <v>27</v>
      </c>
      <c r="I29">
        <v>-26.1</v>
      </c>
      <c r="J29">
        <v>-9.9446999999999992</v>
      </c>
      <c r="K29">
        <v>722.98680000000002</v>
      </c>
      <c r="L29" s="2">
        <f t="shared" si="3"/>
        <v>672.03690000000006</v>
      </c>
      <c r="N29" s="5">
        <f t="shared" si="4"/>
        <v>672.02449999999999</v>
      </c>
      <c r="O29" s="5">
        <f t="shared" si="5"/>
        <v>2.4499999999989086E-2</v>
      </c>
    </row>
    <row r="30" spans="1:15" x14ac:dyDescent="0.25">
      <c r="A30"/>
      <c r="B30">
        <v>28</v>
      </c>
      <c r="C30">
        <v>25.898599999999998</v>
      </c>
      <c r="D30">
        <v>-9.9465000000000003</v>
      </c>
      <c r="E30">
        <v>750.96929999999998</v>
      </c>
      <c r="F30" s="2">
        <f t="shared" si="2"/>
        <v>700.01940000000002</v>
      </c>
      <c r="G30"/>
      <c r="H30">
        <v>28</v>
      </c>
      <c r="I30">
        <v>-26.099599999999999</v>
      </c>
      <c r="J30">
        <v>-9.9454999999999991</v>
      </c>
      <c r="K30">
        <v>751.00390000000004</v>
      </c>
      <c r="L30" s="2">
        <f t="shared" si="3"/>
        <v>700.05400000000009</v>
      </c>
      <c r="N30" s="5">
        <f t="shared" si="4"/>
        <v>700.03670000000011</v>
      </c>
      <c r="O30" s="5">
        <f t="shared" si="5"/>
        <v>3.6700000000109867E-2</v>
      </c>
    </row>
    <row r="31" spans="1:15" x14ac:dyDescent="0.25">
      <c r="A31"/>
      <c r="B31">
        <v>29</v>
      </c>
      <c r="C31">
        <v>25.899799999999999</v>
      </c>
      <c r="D31">
        <v>-9.9434000000000005</v>
      </c>
      <c r="E31">
        <v>778.98209999999995</v>
      </c>
      <c r="F31" s="2">
        <f t="shared" si="2"/>
        <v>728.03219999999999</v>
      </c>
      <c r="G31"/>
      <c r="H31">
        <v>29</v>
      </c>
      <c r="I31">
        <v>-26.0991</v>
      </c>
      <c r="J31">
        <v>-9.9449000000000005</v>
      </c>
      <c r="K31">
        <v>778.99210000000005</v>
      </c>
      <c r="L31" s="2">
        <f t="shared" si="3"/>
        <v>728.04220000000009</v>
      </c>
      <c r="N31" s="5">
        <f t="shared" si="4"/>
        <v>728.03719999999998</v>
      </c>
      <c r="O31" s="5">
        <f t="shared" si="5"/>
        <v>3.7199999999984357E-2</v>
      </c>
    </row>
    <row r="32" spans="1:15" x14ac:dyDescent="0.25">
      <c r="A32"/>
      <c r="B32">
        <v>30</v>
      </c>
      <c r="C32">
        <v>25.900200000000002</v>
      </c>
      <c r="D32">
        <v>-9.9433000000000007</v>
      </c>
      <c r="E32">
        <v>806.97439999999995</v>
      </c>
      <c r="F32" s="2">
        <f t="shared" si="2"/>
        <v>756.02449999999999</v>
      </c>
      <c r="G32"/>
      <c r="H32">
        <v>30</v>
      </c>
      <c r="I32">
        <v>-26.097999999999999</v>
      </c>
      <c r="J32">
        <v>-9.9454999999999991</v>
      </c>
      <c r="K32">
        <v>807.00599999999997</v>
      </c>
      <c r="L32" s="2">
        <f t="shared" si="3"/>
        <v>756.05610000000001</v>
      </c>
      <c r="N32" s="5">
        <f t="shared" si="4"/>
        <v>756.0403</v>
      </c>
      <c r="O32" s="5">
        <f t="shared" si="5"/>
        <v>4.0300000000002001E-2</v>
      </c>
    </row>
    <row r="33" spans="1:15" x14ac:dyDescent="0.25">
      <c r="A33"/>
      <c r="B33">
        <v>31</v>
      </c>
      <c r="C33">
        <v>25.900700000000001</v>
      </c>
      <c r="D33">
        <v>-9.9434000000000005</v>
      </c>
      <c r="E33">
        <v>834.99450000000002</v>
      </c>
      <c r="F33" s="2">
        <f t="shared" si="2"/>
        <v>784.04460000000006</v>
      </c>
      <c r="G33"/>
      <c r="H33">
        <v>31</v>
      </c>
      <c r="I33">
        <v>-26.097899999999999</v>
      </c>
      <c r="J33">
        <v>-9.9451000000000001</v>
      </c>
      <c r="K33">
        <v>835.01110000000006</v>
      </c>
      <c r="L33" s="2">
        <f t="shared" si="3"/>
        <v>784.0612000000001</v>
      </c>
      <c r="N33" s="5">
        <f t="shared" si="4"/>
        <v>784.05290000000014</v>
      </c>
      <c r="O33" s="5">
        <f t="shared" si="5"/>
        <v>5.290000000013606E-2</v>
      </c>
    </row>
    <row r="34" spans="1:15" x14ac:dyDescent="0.25">
      <c r="A34"/>
      <c r="B34">
        <v>32</v>
      </c>
      <c r="C34">
        <v>25.900300000000001</v>
      </c>
      <c r="D34">
        <v>-9.9444999999999997</v>
      </c>
      <c r="E34">
        <v>863.00210000000004</v>
      </c>
      <c r="F34" s="2">
        <f t="shared" si="2"/>
        <v>812.05220000000008</v>
      </c>
      <c r="G34"/>
      <c r="H34">
        <v>32</v>
      </c>
      <c r="I34">
        <v>-26.0977</v>
      </c>
      <c r="J34">
        <v>-9.9459999999999997</v>
      </c>
      <c r="K34">
        <v>863.01120000000003</v>
      </c>
      <c r="L34" s="2">
        <f t="shared" si="3"/>
        <v>812.06130000000007</v>
      </c>
      <c r="N34" s="5">
        <f t="shared" si="4"/>
        <v>812.05675000000008</v>
      </c>
      <c r="O34" s="5">
        <f t="shared" si="5"/>
        <v>5.6750000000079126E-2</v>
      </c>
    </row>
    <row r="35" spans="1:15" x14ac:dyDescent="0.25">
      <c r="A35"/>
      <c r="B35">
        <v>33</v>
      </c>
      <c r="C35">
        <v>25.9023</v>
      </c>
      <c r="D35">
        <v>-9.9427000000000003</v>
      </c>
      <c r="E35">
        <v>890.98990000000003</v>
      </c>
      <c r="F35" s="2">
        <f t="shared" si="2"/>
        <v>840.04000000000008</v>
      </c>
      <c r="G35"/>
      <c r="H35">
        <v>33</v>
      </c>
      <c r="I35">
        <v>-26.096499999999999</v>
      </c>
      <c r="J35">
        <v>-9.9451000000000001</v>
      </c>
      <c r="K35">
        <v>891.00400000000002</v>
      </c>
      <c r="L35" s="2">
        <f t="shared" si="3"/>
        <v>840.05410000000006</v>
      </c>
      <c r="N35" s="5">
        <f t="shared" si="4"/>
        <v>840.04705000000013</v>
      </c>
      <c r="O35" s="5">
        <f t="shared" si="5"/>
        <v>4.7050000000126602E-2</v>
      </c>
    </row>
    <row r="36" spans="1:15" x14ac:dyDescent="0.25">
      <c r="A36"/>
      <c r="B36">
        <v>34</v>
      </c>
      <c r="C36">
        <v>25.902899999999999</v>
      </c>
      <c r="D36">
        <v>-9.9430999999999994</v>
      </c>
      <c r="E36">
        <v>918.9923</v>
      </c>
      <c r="F36" s="2">
        <f t="shared" si="2"/>
        <v>868.04240000000004</v>
      </c>
      <c r="G36"/>
      <c r="H36">
        <v>34</v>
      </c>
      <c r="I36">
        <v>-26.0959</v>
      </c>
      <c r="J36">
        <v>-9.9459999999999997</v>
      </c>
      <c r="K36">
        <v>919.01130000000001</v>
      </c>
      <c r="L36" s="2">
        <f t="shared" si="3"/>
        <v>868.06140000000005</v>
      </c>
      <c r="N36" s="5">
        <f t="shared" si="4"/>
        <v>868.05190000000005</v>
      </c>
      <c r="O36" s="5">
        <f t="shared" si="5"/>
        <v>5.190000000004602E-2</v>
      </c>
    </row>
    <row r="37" spans="1:15" x14ac:dyDescent="0.25">
      <c r="A37"/>
      <c r="B37">
        <v>35</v>
      </c>
      <c r="C37">
        <v>25.902100000000001</v>
      </c>
      <c r="D37">
        <v>-9.9436</v>
      </c>
      <c r="E37">
        <v>946.99599999999998</v>
      </c>
      <c r="F37" s="2">
        <f t="shared" si="2"/>
        <v>896.04610000000002</v>
      </c>
      <c r="G37"/>
      <c r="H37">
        <v>35</v>
      </c>
      <c r="I37">
        <v>-26.095500000000001</v>
      </c>
      <c r="J37">
        <v>-9.9450000000000003</v>
      </c>
      <c r="K37">
        <v>947.01779999999997</v>
      </c>
      <c r="L37" s="2">
        <f t="shared" si="3"/>
        <v>896.06790000000001</v>
      </c>
      <c r="N37" s="5">
        <f t="shared" si="4"/>
        <v>896.05700000000002</v>
      </c>
      <c r="O37" s="5">
        <f t="shared" si="5"/>
        <v>5.7000000000016371E-2</v>
      </c>
    </row>
    <row r="38" spans="1:15" x14ac:dyDescent="0.25">
      <c r="A38"/>
      <c r="B38">
        <v>36</v>
      </c>
      <c r="C38">
        <v>25.903199999999998</v>
      </c>
      <c r="D38">
        <v>-9.9440000000000008</v>
      </c>
      <c r="E38">
        <v>974.99210000000005</v>
      </c>
      <c r="F38" s="2">
        <f t="shared" si="2"/>
        <v>924.04220000000009</v>
      </c>
      <c r="G38"/>
      <c r="H38">
        <v>36</v>
      </c>
      <c r="I38">
        <v>-26.095099999999999</v>
      </c>
      <c r="J38">
        <v>-9.9442000000000004</v>
      </c>
      <c r="K38">
        <v>975.02419999999995</v>
      </c>
      <c r="L38" s="2">
        <f t="shared" si="3"/>
        <v>924.07429999999999</v>
      </c>
      <c r="N38" s="5">
        <f t="shared" si="4"/>
        <v>924.05825000000004</v>
      </c>
      <c r="O38" s="5">
        <f t="shared" si="5"/>
        <v>5.8250000000043656E-2</v>
      </c>
    </row>
    <row r="39" spans="1:15" x14ac:dyDescent="0.25">
      <c r="A39"/>
      <c r="B39">
        <v>37</v>
      </c>
      <c r="C39">
        <v>25.904299999999999</v>
      </c>
      <c r="D39">
        <v>-9.9425000000000008</v>
      </c>
      <c r="E39">
        <v>1002.985</v>
      </c>
      <c r="F39" s="2">
        <f t="shared" si="2"/>
        <v>952.03510000000006</v>
      </c>
      <c r="G39"/>
      <c r="H39">
        <v>37</v>
      </c>
      <c r="I39">
        <v>-26.0944</v>
      </c>
      <c r="J39">
        <v>-9.9438999999999993</v>
      </c>
      <c r="K39">
        <v>1003.022</v>
      </c>
      <c r="L39" s="2">
        <f t="shared" si="3"/>
        <v>952.07210000000009</v>
      </c>
      <c r="N39" s="5">
        <f t="shared" si="4"/>
        <v>952.05360000000007</v>
      </c>
      <c r="O39" s="5">
        <f t="shared" si="5"/>
        <v>5.3600000000074033E-2</v>
      </c>
    </row>
    <row r="40" spans="1:15" x14ac:dyDescent="0.25">
      <c r="A40"/>
      <c r="B40">
        <v>38</v>
      </c>
      <c r="C40">
        <v>25.904900000000001</v>
      </c>
      <c r="D40">
        <v>-9.9425000000000008</v>
      </c>
      <c r="E40">
        <v>1030.9951000000001</v>
      </c>
      <c r="F40" s="2">
        <f t="shared" si="2"/>
        <v>980.04520000000014</v>
      </c>
      <c r="G40"/>
      <c r="H40">
        <v>38</v>
      </c>
      <c r="I40">
        <v>-26.093699999999998</v>
      </c>
      <c r="J40">
        <v>-9.9445999999999994</v>
      </c>
      <c r="K40">
        <v>1031.0268000000001</v>
      </c>
      <c r="L40" s="2">
        <f t="shared" si="3"/>
        <v>980.07690000000014</v>
      </c>
      <c r="N40" s="5">
        <f t="shared" si="4"/>
        <v>980.06105000000014</v>
      </c>
      <c r="O40" s="5">
        <f t="shared" si="5"/>
        <v>6.1050000000136606E-2</v>
      </c>
    </row>
    <row r="41" spans="1:15" x14ac:dyDescent="0.25">
      <c r="A41"/>
      <c r="B41">
        <v>39</v>
      </c>
      <c r="C41">
        <v>25.9057</v>
      </c>
      <c r="D41">
        <v>-9.9425000000000008</v>
      </c>
      <c r="E41">
        <v>1058.9917</v>
      </c>
      <c r="F41" s="2">
        <f t="shared" si="2"/>
        <v>1008.0418000000001</v>
      </c>
      <c r="G41"/>
      <c r="H41">
        <v>39</v>
      </c>
      <c r="I41">
        <v>-26.0931</v>
      </c>
      <c r="J41">
        <v>-9.9448000000000008</v>
      </c>
      <c r="K41">
        <v>1059.0242000000001</v>
      </c>
      <c r="L41" s="2">
        <f t="shared" si="3"/>
        <v>1008.0743000000001</v>
      </c>
      <c r="N41" s="5">
        <f t="shared" si="4"/>
        <v>1008.0580500000001</v>
      </c>
      <c r="O41" s="5">
        <f t="shared" si="5"/>
        <v>5.805000000009386E-2</v>
      </c>
    </row>
    <row r="42" spans="1:15" x14ac:dyDescent="0.25">
      <c r="A42"/>
      <c r="B42">
        <v>40</v>
      </c>
      <c r="C42">
        <v>25.905999999999999</v>
      </c>
      <c r="D42">
        <v>-9.9421999999999997</v>
      </c>
      <c r="E42">
        <v>1086.9816000000001</v>
      </c>
      <c r="F42" s="2">
        <f t="shared" si="2"/>
        <v>1036.0317</v>
      </c>
      <c r="G42"/>
      <c r="H42">
        <v>40</v>
      </c>
      <c r="I42">
        <v>-26.092500000000001</v>
      </c>
      <c r="J42">
        <v>-9.9446999999999992</v>
      </c>
      <c r="K42">
        <v>1087.0192</v>
      </c>
      <c r="L42" s="2">
        <f t="shared" si="3"/>
        <v>1036.0692999999999</v>
      </c>
      <c r="N42" s="5">
        <f t="shared" si="4"/>
        <v>1036.0504999999998</v>
      </c>
      <c r="O42" s="5">
        <f t="shared" si="5"/>
        <v>5.0499999999829015E-2</v>
      </c>
    </row>
    <row r="43" spans="1:15" x14ac:dyDescent="0.25">
      <c r="A43"/>
      <c r="B43">
        <v>41</v>
      </c>
      <c r="C43">
        <v>25.9056</v>
      </c>
      <c r="D43">
        <v>-9.9428999999999998</v>
      </c>
      <c r="E43">
        <v>1114.9657</v>
      </c>
      <c r="F43" s="2">
        <f t="shared" si="2"/>
        <v>1064.0157999999999</v>
      </c>
      <c r="G43"/>
      <c r="H43">
        <v>41</v>
      </c>
      <c r="I43">
        <v>-26.092400000000001</v>
      </c>
      <c r="J43">
        <v>-9.9434000000000005</v>
      </c>
      <c r="K43">
        <v>1114.9925000000001</v>
      </c>
      <c r="L43" s="2">
        <f t="shared" si="3"/>
        <v>1064.0426</v>
      </c>
      <c r="N43" s="5">
        <f t="shared" si="4"/>
        <v>1064.0291999999999</v>
      </c>
      <c r="O43" s="5">
        <f t="shared" si="5"/>
        <v>2.9199999999946158E-2</v>
      </c>
    </row>
    <row r="44" spans="1:15" x14ac:dyDescent="0.25">
      <c r="A44"/>
      <c r="B44">
        <v>42</v>
      </c>
      <c r="C44">
        <v>25.906199999999998</v>
      </c>
      <c r="D44">
        <v>-9.9428000000000001</v>
      </c>
      <c r="E44">
        <v>1142.9589000000001</v>
      </c>
      <c r="F44" s="2">
        <f t="shared" si="2"/>
        <v>1092.009</v>
      </c>
      <c r="G44"/>
      <c r="H44">
        <v>42</v>
      </c>
      <c r="I44">
        <v>-26.091999999999999</v>
      </c>
      <c r="J44">
        <v>-9.9435000000000002</v>
      </c>
      <c r="K44">
        <v>1142.9844000000001</v>
      </c>
      <c r="L44" s="2">
        <f t="shared" si="3"/>
        <v>1092.0345</v>
      </c>
      <c r="N44" s="5">
        <f t="shared" si="4"/>
        <v>1092.0217499999999</v>
      </c>
      <c r="O44" s="5">
        <f t="shared" si="5"/>
        <v>2.1749999999883585E-2</v>
      </c>
    </row>
    <row r="45" spans="1:15" x14ac:dyDescent="0.25">
      <c r="A45"/>
      <c r="B45">
        <v>43</v>
      </c>
      <c r="C45">
        <v>25.9068</v>
      </c>
      <c r="D45">
        <v>-9.9434000000000005</v>
      </c>
      <c r="E45">
        <v>1170.9729</v>
      </c>
      <c r="F45" s="2">
        <f t="shared" si="2"/>
        <v>1120.0229999999999</v>
      </c>
      <c r="G45"/>
      <c r="H45">
        <v>43</v>
      </c>
      <c r="I45">
        <v>-26.090199999999999</v>
      </c>
      <c r="J45">
        <v>-9.9450000000000003</v>
      </c>
      <c r="K45">
        <v>1170.9775999999999</v>
      </c>
      <c r="L45" s="2">
        <f t="shared" si="3"/>
        <v>1120.0276999999999</v>
      </c>
      <c r="N45" s="5">
        <f t="shared" si="4"/>
        <v>1120.0253499999999</v>
      </c>
      <c r="O45" s="5">
        <f t="shared" si="5"/>
        <v>2.5349999999889405E-2</v>
      </c>
    </row>
    <row r="46" spans="1:15" x14ac:dyDescent="0.25">
      <c r="A46"/>
      <c r="B46">
        <v>44</v>
      </c>
      <c r="C46">
        <v>25.9084</v>
      </c>
      <c r="D46">
        <v>-9.9417000000000009</v>
      </c>
      <c r="E46">
        <v>1198.9681</v>
      </c>
      <c r="F46" s="2">
        <f t="shared" si="2"/>
        <v>1148.0182</v>
      </c>
      <c r="G46"/>
      <c r="H46">
        <v>44</v>
      </c>
      <c r="I46">
        <v>-26.090399999999999</v>
      </c>
      <c r="J46">
        <v>-9.9451999999999998</v>
      </c>
      <c r="K46">
        <v>1198.9754</v>
      </c>
      <c r="L46" s="2">
        <f t="shared" si="3"/>
        <v>1148.0255</v>
      </c>
      <c r="N46" s="5">
        <f t="shared" si="4"/>
        <v>1148.0218500000001</v>
      </c>
      <c r="O46" s="5">
        <f t="shared" si="5"/>
        <v>2.1850000000085856E-2</v>
      </c>
    </row>
    <row r="47" spans="1:15" x14ac:dyDescent="0.25">
      <c r="A47"/>
      <c r="B47">
        <v>45</v>
      </c>
      <c r="C47">
        <v>25.908999999999999</v>
      </c>
      <c r="D47">
        <v>-9.9414999999999996</v>
      </c>
      <c r="E47">
        <v>1226.9593</v>
      </c>
      <c r="F47" s="2">
        <f t="shared" si="2"/>
        <v>1176.0093999999999</v>
      </c>
      <c r="G47"/>
      <c r="H47">
        <v>45</v>
      </c>
      <c r="I47">
        <v>-26.0884</v>
      </c>
      <c r="J47">
        <v>-9.9442000000000004</v>
      </c>
      <c r="K47">
        <v>1226.9558999999999</v>
      </c>
      <c r="L47" s="2">
        <f t="shared" si="3"/>
        <v>1176.0059999999999</v>
      </c>
      <c r="N47" s="5">
        <f t="shared" si="4"/>
        <v>1176.0076999999999</v>
      </c>
      <c r="O47" s="5">
        <f t="shared" si="5"/>
        <v>7.6999999998861313E-3</v>
      </c>
    </row>
    <row r="48" spans="1:15" x14ac:dyDescent="0.25">
      <c r="A48"/>
      <c r="B48">
        <v>46</v>
      </c>
      <c r="C48">
        <v>25.9102</v>
      </c>
      <c r="D48">
        <v>-9.9420000000000002</v>
      </c>
      <c r="E48">
        <v>1254.9521</v>
      </c>
      <c r="F48" s="2">
        <f t="shared" si="2"/>
        <v>1204.0021999999999</v>
      </c>
      <c r="G48"/>
      <c r="H48">
        <v>46</v>
      </c>
      <c r="I48">
        <v>-26.088699999999999</v>
      </c>
      <c r="J48">
        <v>-9.9436999999999998</v>
      </c>
      <c r="K48">
        <v>1254.9740999999999</v>
      </c>
      <c r="L48" s="2">
        <f t="shared" si="3"/>
        <v>1204.0241999999998</v>
      </c>
      <c r="N48" s="5">
        <f t="shared" si="4"/>
        <v>1204.0131999999999</v>
      </c>
      <c r="O48" s="5">
        <f t="shared" si="5"/>
        <v>1.319999999986976E-2</v>
      </c>
    </row>
    <row r="49" spans="1:15" x14ac:dyDescent="0.25">
      <c r="A49"/>
      <c r="B49">
        <v>47</v>
      </c>
      <c r="C49">
        <v>25.910499999999999</v>
      </c>
      <c r="D49">
        <v>-9.9420000000000002</v>
      </c>
      <c r="E49">
        <v>1282.9571000000001</v>
      </c>
      <c r="F49" s="2">
        <f t="shared" si="2"/>
        <v>1232.0072</v>
      </c>
      <c r="G49"/>
      <c r="H49">
        <v>47</v>
      </c>
      <c r="I49">
        <v>-26.087800000000001</v>
      </c>
      <c r="J49">
        <v>-9.9438999999999993</v>
      </c>
      <c r="K49">
        <v>1282.9729</v>
      </c>
      <c r="L49" s="2">
        <f t="shared" si="3"/>
        <v>1232.0229999999999</v>
      </c>
      <c r="N49" s="5">
        <f t="shared" si="4"/>
        <v>1232.0151000000001</v>
      </c>
      <c r="O49" s="5">
        <f t="shared" si="5"/>
        <v>1.5100000000074942E-2</v>
      </c>
    </row>
    <row r="50" spans="1:15" x14ac:dyDescent="0.25">
      <c r="A50"/>
      <c r="B50">
        <v>48</v>
      </c>
      <c r="C50">
        <v>25.91</v>
      </c>
      <c r="D50">
        <v>-9.9423999999999992</v>
      </c>
      <c r="E50">
        <v>1310.9511</v>
      </c>
      <c r="F50" s="2">
        <f t="shared" si="2"/>
        <v>1260.0011999999999</v>
      </c>
      <c r="G50"/>
      <c r="H50">
        <v>48</v>
      </c>
      <c r="I50">
        <v>-26.087800000000001</v>
      </c>
      <c r="J50">
        <v>-9.9430999999999994</v>
      </c>
      <c r="K50">
        <v>1310.9702</v>
      </c>
      <c r="L50" s="2">
        <f t="shared" si="3"/>
        <v>1260.0202999999999</v>
      </c>
      <c r="N50" s="5">
        <f t="shared" si="4"/>
        <v>1260.0107499999999</v>
      </c>
      <c r="O50" s="5">
        <f t="shared" si="5"/>
        <v>1.0749999999916326E-2</v>
      </c>
    </row>
    <row r="51" spans="1:15" x14ac:dyDescent="0.25">
      <c r="A51"/>
      <c r="B51">
        <v>49</v>
      </c>
      <c r="C51">
        <v>25.910699999999999</v>
      </c>
      <c r="D51">
        <v>-9.9423999999999992</v>
      </c>
      <c r="E51">
        <v>1338.9608000000001</v>
      </c>
      <c r="F51" s="2">
        <f t="shared" si="2"/>
        <v>1288.0109</v>
      </c>
      <c r="G51"/>
      <c r="H51">
        <v>49</v>
      </c>
      <c r="I51">
        <v>-26.087</v>
      </c>
      <c r="J51">
        <v>-9.9441000000000006</v>
      </c>
      <c r="K51">
        <v>1338.9757</v>
      </c>
      <c r="L51" s="2">
        <f t="shared" si="3"/>
        <v>1288.0257999999999</v>
      </c>
      <c r="N51" s="5">
        <f t="shared" si="4"/>
        <v>1288.0183499999998</v>
      </c>
      <c r="O51" s="5">
        <f t="shared" si="5"/>
        <v>1.834999999982756E-2</v>
      </c>
    </row>
    <row r="52" spans="1:15" x14ac:dyDescent="0.25">
      <c r="A52"/>
      <c r="B52">
        <v>50</v>
      </c>
      <c r="C52">
        <v>25.911899999999999</v>
      </c>
      <c r="D52">
        <v>-9.9413</v>
      </c>
      <c r="E52">
        <v>1366.954</v>
      </c>
      <c r="F52" s="2">
        <f t="shared" si="2"/>
        <v>1316.0040999999999</v>
      </c>
      <c r="G52"/>
      <c r="H52">
        <v>50</v>
      </c>
      <c r="I52">
        <v>-26.085999999999999</v>
      </c>
      <c r="J52">
        <v>-9.9436999999999998</v>
      </c>
      <c r="K52">
        <v>1366.9665</v>
      </c>
      <c r="L52" s="2">
        <f t="shared" si="3"/>
        <v>1316.0165999999999</v>
      </c>
      <c r="N52" s="5">
        <f t="shared" si="4"/>
        <v>1316.01035</v>
      </c>
      <c r="O52" s="5">
        <f t="shared" si="5"/>
        <v>1.0350000000016735E-2</v>
      </c>
    </row>
    <row r="53" spans="1:15" x14ac:dyDescent="0.25">
      <c r="A53"/>
      <c r="B53">
        <v>51</v>
      </c>
      <c r="C53">
        <v>25.912099999999999</v>
      </c>
      <c r="D53">
        <v>-9.9428999999999998</v>
      </c>
      <c r="E53">
        <v>1394.9493</v>
      </c>
      <c r="F53" s="2">
        <f t="shared" si="2"/>
        <v>1343.9993999999999</v>
      </c>
      <c r="G53"/>
      <c r="H53">
        <v>51</v>
      </c>
      <c r="I53">
        <v>-26.085799999999999</v>
      </c>
      <c r="J53">
        <v>-9.9443999999999999</v>
      </c>
      <c r="K53">
        <v>1394.9632999999999</v>
      </c>
      <c r="L53" s="2">
        <f t="shared" si="3"/>
        <v>1344.0133999999998</v>
      </c>
      <c r="N53" s="5">
        <f t="shared" si="4"/>
        <v>1344.0063999999998</v>
      </c>
      <c r="O53" s="5">
        <f t="shared" si="5"/>
        <v>6.3999999997577106E-3</v>
      </c>
    </row>
    <row r="54" spans="1:15" x14ac:dyDescent="0.25">
      <c r="A54"/>
      <c r="B54">
        <v>52</v>
      </c>
      <c r="C54">
        <v>25.912700000000001</v>
      </c>
      <c r="D54">
        <v>-9.9405000000000001</v>
      </c>
      <c r="E54">
        <v>1422.9549999999999</v>
      </c>
      <c r="F54" s="2">
        <f t="shared" si="2"/>
        <v>1372.0050999999999</v>
      </c>
      <c r="G54"/>
      <c r="H54">
        <v>52</v>
      </c>
      <c r="I54">
        <v>-26.084700000000002</v>
      </c>
      <c r="J54">
        <v>-9.9434000000000005</v>
      </c>
      <c r="K54">
        <v>1422.9689000000001</v>
      </c>
      <c r="L54" s="2">
        <f t="shared" si="3"/>
        <v>1372.019</v>
      </c>
      <c r="N54" s="5">
        <f t="shared" si="4"/>
        <v>1372.0120499999998</v>
      </c>
      <c r="O54" s="5">
        <f t="shared" si="5"/>
        <v>1.2049999999817373E-2</v>
      </c>
    </row>
    <row r="55" spans="1:15" x14ac:dyDescent="0.25">
      <c r="A55"/>
      <c r="B55">
        <v>53</v>
      </c>
      <c r="C55">
        <v>25.914000000000001</v>
      </c>
      <c r="D55">
        <v>-9.9411000000000005</v>
      </c>
      <c r="E55">
        <v>1450.9594999999999</v>
      </c>
      <c r="F55" s="2">
        <f t="shared" si="2"/>
        <v>1400.0095999999999</v>
      </c>
      <c r="G55"/>
      <c r="H55">
        <v>53</v>
      </c>
      <c r="I55">
        <v>-26.084900000000001</v>
      </c>
      <c r="J55">
        <v>-9.9421999999999997</v>
      </c>
      <c r="K55">
        <v>1450.972</v>
      </c>
      <c r="L55" s="2">
        <f t="shared" si="3"/>
        <v>1400.0220999999999</v>
      </c>
      <c r="N55" s="5">
        <f t="shared" si="4"/>
        <v>1400.0158499999998</v>
      </c>
      <c r="O55" s="5">
        <f t="shared" si="5"/>
        <v>1.584999999977299E-2</v>
      </c>
    </row>
    <row r="56" spans="1:15" x14ac:dyDescent="0.25">
      <c r="A56"/>
      <c r="B56">
        <v>54</v>
      </c>
      <c r="C56">
        <v>25.914899999999999</v>
      </c>
      <c r="D56">
        <v>-9.9414999999999996</v>
      </c>
      <c r="E56">
        <v>1478.9746</v>
      </c>
      <c r="F56" s="2">
        <f t="shared" si="2"/>
        <v>1428.0246999999999</v>
      </c>
      <c r="G56"/>
      <c r="H56">
        <v>54</v>
      </c>
      <c r="I56">
        <v>-26.084700000000002</v>
      </c>
      <c r="J56">
        <v>-9.9425000000000008</v>
      </c>
      <c r="K56">
        <v>1478.9694999999999</v>
      </c>
      <c r="L56" s="2">
        <f t="shared" si="3"/>
        <v>1428.0195999999999</v>
      </c>
      <c r="N56" s="5">
        <f t="shared" si="4"/>
        <v>1428.0221499999998</v>
      </c>
      <c r="O56" s="5">
        <f t="shared" si="5"/>
        <v>2.2149999999783176E-2</v>
      </c>
    </row>
    <row r="57" spans="1:15" x14ac:dyDescent="0.25">
      <c r="A57"/>
      <c r="B57">
        <v>55</v>
      </c>
      <c r="C57">
        <v>25.9145</v>
      </c>
      <c r="D57">
        <v>-9.9408999999999992</v>
      </c>
      <c r="E57">
        <v>1506.9739999999999</v>
      </c>
      <c r="F57" s="2">
        <f t="shared" si="2"/>
        <v>1456.0240999999999</v>
      </c>
      <c r="G57"/>
      <c r="H57">
        <v>55</v>
      </c>
      <c r="I57">
        <v>-26.084099999999999</v>
      </c>
      <c r="J57">
        <v>-9.9423999999999992</v>
      </c>
      <c r="K57">
        <v>1506.9717000000001</v>
      </c>
      <c r="L57" s="2">
        <f t="shared" si="3"/>
        <v>1456.0218</v>
      </c>
      <c r="N57" s="5">
        <f t="shared" si="4"/>
        <v>1456.02295</v>
      </c>
      <c r="O57" s="5">
        <f t="shared" si="5"/>
        <v>2.2950000000037107E-2</v>
      </c>
    </row>
    <row r="58" spans="1:15" x14ac:dyDescent="0.25">
      <c r="A58"/>
      <c r="B58">
        <v>56</v>
      </c>
      <c r="C58">
        <v>25.915600000000001</v>
      </c>
      <c r="D58">
        <v>-9.9405999999999999</v>
      </c>
      <c r="E58">
        <v>1534.9725000000001</v>
      </c>
      <c r="F58" s="2">
        <f t="shared" si="2"/>
        <v>1484.0226</v>
      </c>
      <c r="G58"/>
      <c r="H58">
        <v>56</v>
      </c>
      <c r="I58">
        <v>-26.082899999999999</v>
      </c>
      <c r="J58">
        <v>-9.9433000000000007</v>
      </c>
      <c r="K58">
        <v>1534.9780000000001</v>
      </c>
      <c r="L58" s="2">
        <f t="shared" si="3"/>
        <v>1484.0281</v>
      </c>
      <c r="N58" s="5">
        <f t="shared" si="4"/>
        <v>1484.0253499999999</v>
      </c>
      <c r="O58" s="5">
        <f t="shared" si="5"/>
        <v>2.5349999999889405E-2</v>
      </c>
    </row>
    <row r="59" spans="1:15" x14ac:dyDescent="0.25">
      <c r="A59"/>
      <c r="B59">
        <v>57</v>
      </c>
      <c r="C59">
        <v>25.915600000000001</v>
      </c>
      <c r="D59">
        <v>-9.9402000000000008</v>
      </c>
      <c r="E59">
        <v>1562.9676999999999</v>
      </c>
      <c r="F59" s="2">
        <f t="shared" si="2"/>
        <v>1512.0177999999999</v>
      </c>
      <c r="G59"/>
      <c r="H59">
        <v>57</v>
      </c>
      <c r="I59">
        <v>-26.082799999999999</v>
      </c>
      <c r="J59">
        <v>-9.9421999999999997</v>
      </c>
      <c r="K59">
        <v>1562.9719</v>
      </c>
      <c r="L59" s="2">
        <f t="shared" si="3"/>
        <v>1512.0219999999999</v>
      </c>
      <c r="N59" s="5">
        <f t="shared" si="4"/>
        <v>1512.0198999999998</v>
      </c>
      <c r="O59" s="5">
        <f t="shared" si="5"/>
        <v>1.9899999999779538E-2</v>
      </c>
    </row>
    <row r="60" spans="1:15" x14ac:dyDescent="0.25">
      <c r="A60"/>
      <c r="B60">
        <v>58</v>
      </c>
      <c r="C60">
        <v>25.9161</v>
      </c>
      <c r="D60">
        <v>-9.9415999999999993</v>
      </c>
      <c r="E60">
        <v>1590.9681</v>
      </c>
      <c r="F60" s="2">
        <f t="shared" si="2"/>
        <v>1540.0182</v>
      </c>
      <c r="G60"/>
      <c r="H60">
        <v>58</v>
      </c>
      <c r="I60">
        <v>-26.082000000000001</v>
      </c>
      <c r="J60">
        <v>-9.9435000000000002</v>
      </c>
      <c r="K60">
        <v>1590.9784999999999</v>
      </c>
      <c r="L60" s="2">
        <f t="shared" si="3"/>
        <v>1540.0285999999999</v>
      </c>
      <c r="N60" s="5">
        <f t="shared" si="4"/>
        <v>1540.0234</v>
      </c>
      <c r="O60" s="5">
        <f t="shared" si="5"/>
        <v>2.3400000000037835E-2</v>
      </c>
    </row>
    <row r="61" spans="1:15" x14ac:dyDescent="0.25">
      <c r="A61"/>
      <c r="B61">
        <v>59</v>
      </c>
      <c r="C61">
        <v>25.917300000000001</v>
      </c>
      <c r="D61">
        <v>-9.9405999999999999</v>
      </c>
      <c r="E61">
        <v>1618.9677999999999</v>
      </c>
      <c r="F61" s="2">
        <f t="shared" si="2"/>
        <v>1568.0178999999998</v>
      </c>
      <c r="G61"/>
      <c r="H61">
        <v>59</v>
      </c>
      <c r="I61">
        <v>-26.081499999999998</v>
      </c>
      <c r="J61">
        <v>-9.9423999999999992</v>
      </c>
      <c r="K61">
        <v>1618.9757999999999</v>
      </c>
      <c r="L61" s="2">
        <f t="shared" si="3"/>
        <v>1568.0258999999999</v>
      </c>
      <c r="N61" s="5">
        <f t="shared" si="4"/>
        <v>1568.0218999999997</v>
      </c>
      <c r="O61" s="5">
        <f t="shared" si="5"/>
        <v>2.1899999999732245E-2</v>
      </c>
    </row>
    <row r="62" spans="1:15" x14ac:dyDescent="0.25">
      <c r="A62"/>
      <c r="B62">
        <v>60</v>
      </c>
      <c r="C62">
        <v>25.917899999999999</v>
      </c>
      <c r="D62">
        <v>-9.9407999999999994</v>
      </c>
      <c r="E62">
        <v>1646.9671000000001</v>
      </c>
      <c r="F62" s="2">
        <f t="shared" si="2"/>
        <v>1596.0172</v>
      </c>
      <c r="G62"/>
      <c r="H62">
        <v>60</v>
      </c>
      <c r="I62">
        <v>-26.080100000000002</v>
      </c>
      <c r="J62">
        <v>-9.9431999999999992</v>
      </c>
      <c r="K62">
        <v>1646.9749999999999</v>
      </c>
      <c r="L62" s="2">
        <f t="shared" si="3"/>
        <v>1596.0250999999998</v>
      </c>
      <c r="N62" s="5">
        <f t="shared" si="4"/>
        <v>1596.02115</v>
      </c>
      <c r="O62" s="5">
        <f t="shared" si="5"/>
        <v>2.1150000000034197E-2</v>
      </c>
    </row>
    <row r="63" spans="1:15" x14ac:dyDescent="0.25">
      <c r="A63"/>
      <c r="B63">
        <v>61</v>
      </c>
      <c r="C63">
        <v>25.9191</v>
      </c>
      <c r="D63">
        <v>-9.9405000000000001</v>
      </c>
      <c r="E63">
        <v>1674.972</v>
      </c>
      <c r="F63" s="2">
        <f t="shared" si="2"/>
        <v>1624.0220999999999</v>
      </c>
      <c r="G63"/>
      <c r="H63">
        <v>61</v>
      </c>
      <c r="I63">
        <v>-26.079599999999999</v>
      </c>
      <c r="J63">
        <v>-9.9428999999999998</v>
      </c>
      <c r="K63">
        <v>1674.9882</v>
      </c>
      <c r="L63" s="2">
        <f t="shared" si="3"/>
        <v>1624.0382999999999</v>
      </c>
      <c r="N63" s="5">
        <f t="shared" si="4"/>
        <v>1624.0301999999999</v>
      </c>
      <c r="O63" s="5">
        <f t="shared" si="5"/>
        <v>3.0199999999922511E-2</v>
      </c>
    </row>
    <row r="64" spans="1:15" x14ac:dyDescent="0.25">
      <c r="A64"/>
      <c r="B64">
        <v>62</v>
      </c>
      <c r="C64">
        <v>25.918800000000001</v>
      </c>
      <c r="D64">
        <v>-9.9398999999999997</v>
      </c>
      <c r="E64">
        <v>1702.9775999999999</v>
      </c>
      <c r="F64" s="2">
        <f t="shared" si="2"/>
        <v>1652.0276999999999</v>
      </c>
      <c r="G64"/>
      <c r="H64">
        <v>62</v>
      </c>
      <c r="I64">
        <v>-26.079899999999999</v>
      </c>
      <c r="J64">
        <v>-9.9417000000000009</v>
      </c>
      <c r="K64">
        <v>1702.9880000000001</v>
      </c>
      <c r="L64" s="2">
        <f t="shared" si="3"/>
        <v>1652.0381</v>
      </c>
      <c r="N64" s="5">
        <f t="shared" si="4"/>
        <v>1652.0328999999999</v>
      </c>
      <c r="O64" s="5">
        <f t="shared" si="5"/>
        <v>3.2899999999926877E-2</v>
      </c>
    </row>
    <row r="65" spans="1:15" x14ac:dyDescent="0.25">
      <c r="A65"/>
      <c r="B65">
        <v>63</v>
      </c>
      <c r="C65">
        <v>25.9194</v>
      </c>
      <c r="D65">
        <v>-9.9412000000000003</v>
      </c>
      <c r="E65">
        <v>1730.9835</v>
      </c>
      <c r="F65" s="2">
        <f t="shared" si="2"/>
        <v>1680.0336</v>
      </c>
      <c r="G65"/>
      <c r="H65">
        <v>63</v>
      </c>
      <c r="I65">
        <v>-26.0794</v>
      </c>
      <c r="J65">
        <v>-9.9421999999999997</v>
      </c>
      <c r="K65">
        <v>1730.9917</v>
      </c>
      <c r="L65" s="2">
        <f t="shared" si="3"/>
        <v>1680.0418</v>
      </c>
      <c r="N65" s="5">
        <f t="shared" si="4"/>
        <v>1680.0376999999999</v>
      </c>
      <c r="O65" s="5">
        <f t="shared" si="5"/>
        <v>3.7699999999858846E-2</v>
      </c>
    </row>
    <row r="66" spans="1:15" x14ac:dyDescent="0.25">
      <c r="A66"/>
      <c r="B66">
        <v>64</v>
      </c>
      <c r="C66">
        <v>25.920100000000001</v>
      </c>
      <c r="D66">
        <v>-9.9397000000000002</v>
      </c>
      <c r="E66">
        <v>1758.9875999999999</v>
      </c>
      <c r="F66" s="2">
        <f t="shared" si="2"/>
        <v>1708.0376999999999</v>
      </c>
      <c r="G66"/>
      <c r="H66">
        <v>64</v>
      </c>
      <c r="I66">
        <v>-26.0779</v>
      </c>
      <c r="J66">
        <v>-9.9428000000000001</v>
      </c>
      <c r="K66">
        <v>1758.9881</v>
      </c>
      <c r="L66" s="2">
        <f t="shared" si="3"/>
        <v>1708.0382</v>
      </c>
      <c r="N66" s="5">
        <f t="shared" si="4"/>
        <v>1708.0379499999999</v>
      </c>
      <c r="O66" s="5">
        <f t="shared" si="5"/>
        <v>3.7949999999909778E-2</v>
      </c>
    </row>
    <row r="67" spans="1:15" x14ac:dyDescent="0.25">
      <c r="A67"/>
      <c r="B67">
        <v>65</v>
      </c>
      <c r="C67">
        <v>25.921099999999999</v>
      </c>
      <c r="D67">
        <v>-9.9402000000000008</v>
      </c>
      <c r="E67">
        <v>1786.9891</v>
      </c>
      <c r="F67" s="2">
        <f t="shared" si="2"/>
        <v>1736.0391999999999</v>
      </c>
      <c r="G67"/>
      <c r="H67">
        <v>65</v>
      </c>
      <c r="I67">
        <v>-26.0778</v>
      </c>
      <c r="J67">
        <v>-9.9415999999999993</v>
      </c>
      <c r="K67">
        <v>1786.9822999999999</v>
      </c>
      <c r="L67" s="2">
        <f t="shared" si="3"/>
        <v>1736.0323999999998</v>
      </c>
      <c r="N67" s="5">
        <f t="shared" si="4"/>
        <v>1736.0357999999999</v>
      </c>
      <c r="O67" s="5">
        <f t="shared" si="5"/>
        <v>3.5799999999881038E-2</v>
      </c>
    </row>
    <row r="68" spans="1:15" x14ac:dyDescent="0.25">
      <c r="A68"/>
      <c r="B68">
        <v>66</v>
      </c>
      <c r="C68">
        <v>25.921800000000001</v>
      </c>
      <c r="D68">
        <v>-9.9403000000000006</v>
      </c>
      <c r="E68">
        <v>1814.9997000000001</v>
      </c>
      <c r="F68" s="2">
        <f t="shared" si="2"/>
        <v>1764.0498</v>
      </c>
      <c r="G68"/>
      <c r="H68">
        <v>66</v>
      </c>
      <c r="I68">
        <v>-26.077200000000001</v>
      </c>
      <c r="J68">
        <v>-9.9418000000000006</v>
      </c>
      <c r="K68">
        <v>1814.9993999999999</v>
      </c>
      <c r="L68" s="2">
        <f t="shared" si="3"/>
        <v>1764.0494999999999</v>
      </c>
      <c r="N68" s="5">
        <f t="shared" si="4"/>
        <v>1764.0496499999999</v>
      </c>
      <c r="O68" s="5">
        <f t="shared" si="5"/>
        <v>4.9649999999928696E-2</v>
      </c>
    </row>
    <row r="69" spans="1:15" x14ac:dyDescent="0.25">
      <c r="A69"/>
      <c r="B69">
        <v>67</v>
      </c>
      <c r="C69">
        <v>25.9224</v>
      </c>
      <c r="D69">
        <v>-9.9398</v>
      </c>
      <c r="E69">
        <v>1842.992</v>
      </c>
      <c r="F69" s="2">
        <f t="shared" si="2"/>
        <v>1792.0420999999999</v>
      </c>
      <c r="G69"/>
      <c r="H69">
        <v>67</v>
      </c>
      <c r="I69">
        <v>-26.075900000000001</v>
      </c>
      <c r="J69">
        <v>-9.9420999999999999</v>
      </c>
      <c r="K69">
        <v>1842.9906000000001</v>
      </c>
      <c r="L69" s="2">
        <f t="shared" si="3"/>
        <v>1792.0407</v>
      </c>
      <c r="N69" s="5">
        <f t="shared" si="4"/>
        <v>1792.0414000000001</v>
      </c>
      <c r="O69" s="5">
        <f t="shared" si="5"/>
        <v>4.1400000000066939E-2</v>
      </c>
    </row>
    <row r="70" spans="1:15" x14ac:dyDescent="0.25">
      <c r="A70"/>
      <c r="B70">
        <v>68</v>
      </c>
      <c r="C70">
        <v>25.922699999999999</v>
      </c>
      <c r="D70">
        <v>-9.9395000000000007</v>
      </c>
      <c r="E70">
        <v>1870.9861000000001</v>
      </c>
      <c r="F70" s="2">
        <f t="shared" si="2"/>
        <v>1820.0362</v>
      </c>
      <c r="G70"/>
      <c r="H70">
        <v>68</v>
      </c>
      <c r="I70">
        <v>-26.0763</v>
      </c>
      <c r="J70">
        <v>-9.9414999999999996</v>
      </c>
      <c r="K70">
        <v>1870.9906000000001</v>
      </c>
      <c r="L70" s="2">
        <f t="shared" si="3"/>
        <v>1820.0407</v>
      </c>
      <c r="N70" s="5">
        <f t="shared" si="4"/>
        <v>1820.03845</v>
      </c>
      <c r="O70" s="5">
        <f t="shared" si="5"/>
        <v>3.8450000000011642E-2</v>
      </c>
    </row>
    <row r="71" spans="1:15" x14ac:dyDescent="0.25">
      <c r="A71"/>
      <c r="B71">
        <v>69</v>
      </c>
      <c r="C71">
        <v>25.923400000000001</v>
      </c>
      <c r="D71">
        <v>-9.9397000000000002</v>
      </c>
      <c r="E71">
        <v>1898.9885999999999</v>
      </c>
      <c r="F71" s="2">
        <f t="shared" ref="F71:F124" si="6">E71-$K$5</f>
        <v>1848.0386999999998</v>
      </c>
      <c r="G71"/>
      <c r="H71">
        <v>69</v>
      </c>
      <c r="I71">
        <v>-26.076000000000001</v>
      </c>
      <c r="J71">
        <v>-9.9425000000000008</v>
      </c>
      <c r="K71">
        <v>1898.9860000000001</v>
      </c>
      <c r="L71" s="2">
        <f t="shared" ref="L71:L124" si="7">K71-$K$5</f>
        <v>1848.0361</v>
      </c>
      <c r="N71" s="5">
        <f t="shared" ref="N71:N123" si="8">AVERAGE(F71,L71)</f>
        <v>1848.0373999999999</v>
      </c>
      <c r="O71" s="5">
        <f t="shared" ref="O71:O123" si="9">N71-28*(B71-$B$5)</f>
        <v>3.7399999999934153E-2</v>
      </c>
    </row>
    <row r="72" spans="1:15" x14ac:dyDescent="0.25">
      <c r="A72"/>
      <c r="B72">
        <v>70</v>
      </c>
      <c r="C72">
        <v>25.924099999999999</v>
      </c>
      <c r="D72">
        <v>-9.9398999999999997</v>
      </c>
      <c r="E72">
        <v>1926.9856</v>
      </c>
      <c r="F72" s="2">
        <f t="shared" si="6"/>
        <v>1876.0356999999999</v>
      </c>
      <c r="G72"/>
      <c r="H72">
        <v>70</v>
      </c>
      <c r="I72">
        <v>-26.074200000000001</v>
      </c>
      <c r="J72">
        <v>-9.9422999999999995</v>
      </c>
      <c r="K72">
        <v>1926.9783</v>
      </c>
      <c r="L72" s="2">
        <f t="shared" si="7"/>
        <v>1876.0283999999999</v>
      </c>
      <c r="N72" s="5">
        <f t="shared" si="8"/>
        <v>1876.0320499999998</v>
      </c>
      <c r="O72" s="5">
        <f t="shared" si="9"/>
        <v>3.2049999999799184E-2</v>
      </c>
    </row>
    <row r="73" spans="1:15" x14ac:dyDescent="0.25">
      <c r="A73"/>
      <c r="B73">
        <v>71</v>
      </c>
      <c r="C73">
        <v>25.9251</v>
      </c>
      <c r="D73">
        <v>-9.9405999999999999</v>
      </c>
      <c r="E73">
        <v>1954.9975999999999</v>
      </c>
      <c r="F73" s="2">
        <f t="shared" si="6"/>
        <v>1904.0476999999998</v>
      </c>
      <c r="G73"/>
      <c r="H73">
        <v>71</v>
      </c>
      <c r="I73">
        <v>-26.073599999999999</v>
      </c>
      <c r="J73">
        <v>-9.9421999999999997</v>
      </c>
      <c r="K73">
        <v>1954.9770000000001</v>
      </c>
      <c r="L73" s="2">
        <f t="shared" si="7"/>
        <v>1904.0271</v>
      </c>
      <c r="N73" s="5">
        <f t="shared" si="8"/>
        <v>1904.0373999999999</v>
      </c>
      <c r="O73" s="5">
        <f t="shared" si="9"/>
        <v>3.7399999999934153E-2</v>
      </c>
    </row>
    <row r="74" spans="1:15" x14ac:dyDescent="0.25">
      <c r="A74"/>
      <c r="B74">
        <v>72</v>
      </c>
      <c r="C74">
        <v>25.9253</v>
      </c>
      <c r="D74">
        <v>-9.9395000000000007</v>
      </c>
      <c r="E74">
        <v>1983.0146999999999</v>
      </c>
      <c r="F74" s="2">
        <f t="shared" si="6"/>
        <v>1932.0647999999999</v>
      </c>
      <c r="G74"/>
      <c r="H74">
        <v>72</v>
      </c>
      <c r="I74">
        <v>-26.0733</v>
      </c>
      <c r="J74">
        <v>-9.9412000000000003</v>
      </c>
      <c r="K74">
        <v>1982.9946</v>
      </c>
      <c r="L74" s="2">
        <f t="shared" si="7"/>
        <v>1932.0446999999999</v>
      </c>
      <c r="N74" s="5">
        <f t="shared" si="8"/>
        <v>1932.0547499999998</v>
      </c>
      <c r="O74" s="5">
        <f t="shared" si="9"/>
        <v>5.4749999999785359E-2</v>
      </c>
    </row>
    <row r="75" spans="1:15" x14ac:dyDescent="0.25">
      <c r="A75"/>
      <c r="B75">
        <v>73</v>
      </c>
      <c r="C75">
        <v>25.925999999999998</v>
      </c>
      <c r="D75">
        <v>-9.9389000000000003</v>
      </c>
      <c r="E75">
        <v>2010.9974999999999</v>
      </c>
      <c r="F75" s="2">
        <f t="shared" si="6"/>
        <v>1960.0475999999999</v>
      </c>
      <c r="G75"/>
      <c r="H75">
        <v>73</v>
      </c>
      <c r="I75">
        <v>-26.072700000000001</v>
      </c>
      <c r="J75">
        <v>-9.9407999999999994</v>
      </c>
      <c r="K75">
        <v>2010.9919</v>
      </c>
      <c r="L75" s="2">
        <f t="shared" si="7"/>
        <v>1960.0419999999999</v>
      </c>
      <c r="N75" s="5">
        <f t="shared" si="8"/>
        <v>1960.0447999999999</v>
      </c>
      <c r="O75" s="5">
        <f t="shared" si="9"/>
        <v>4.479999999989559E-2</v>
      </c>
    </row>
    <row r="76" spans="1:15" x14ac:dyDescent="0.25">
      <c r="A76"/>
      <c r="B76">
        <v>74</v>
      </c>
      <c r="C76">
        <v>25.926400000000001</v>
      </c>
      <c r="D76">
        <v>-9.9392999999999994</v>
      </c>
      <c r="E76">
        <v>2038.9901</v>
      </c>
      <c r="F76" s="2">
        <f t="shared" si="6"/>
        <v>1988.0401999999999</v>
      </c>
      <c r="G76"/>
      <c r="H76">
        <v>74</v>
      </c>
      <c r="I76">
        <v>-26.0717</v>
      </c>
      <c r="J76">
        <v>-9.9411000000000005</v>
      </c>
      <c r="K76">
        <v>2039.0001999999999</v>
      </c>
      <c r="L76" s="2">
        <f t="shared" si="7"/>
        <v>1988.0502999999999</v>
      </c>
      <c r="N76" s="5">
        <f t="shared" si="8"/>
        <v>1988.0452499999999</v>
      </c>
      <c r="O76" s="5">
        <f t="shared" si="9"/>
        <v>4.5249999999896318E-2</v>
      </c>
    </row>
    <row r="77" spans="1:15" x14ac:dyDescent="0.25">
      <c r="A77"/>
      <c r="B77">
        <v>75</v>
      </c>
      <c r="C77">
        <v>25.9269</v>
      </c>
      <c r="D77">
        <v>-9.9391999999999996</v>
      </c>
      <c r="E77">
        <v>2066.9830999999999</v>
      </c>
      <c r="F77" s="2">
        <f t="shared" si="6"/>
        <v>2016.0331999999999</v>
      </c>
      <c r="G77"/>
      <c r="H77">
        <v>75</v>
      </c>
      <c r="I77">
        <v>-26.0715</v>
      </c>
      <c r="J77">
        <v>-9.9407999999999994</v>
      </c>
      <c r="K77">
        <v>2066.9956000000002</v>
      </c>
      <c r="L77" s="2">
        <f t="shared" si="7"/>
        <v>2016.0457000000001</v>
      </c>
      <c r="N77" s="5">
        <f t="shared" si="8"/>
        <v>2016.03945</v>
      </c>
      <c r="O77" s="5">
        <f t="shared" si="9"/>
        <v>3.9449999999987995E-2</v>
      </c>
    </row>
    <row r="78" spans="1:15" x14ac:dyDescent="0.25">
      <c r="A78"/>
      <c r="B78">
        <v>76</v>
      </c>
      <c r="C78">
        <v>25.9285</v>
      </c>
      <c r="D78">
        <v>-9.9405000000000001</v>
      </c>
      <c r="E78">
        <v>2095.0122000000001</v>
      </c>
      <c r="F78" s="2">
        <f t="shared" si="6"/>
        <v>2044.0623000000001</v>
      </c>
      <c r="G78"/>
      <c r="H78">
        <v>76</v>
      </c>
      <c r="I78">
        <v>-26.070900000000002</v>
      </c>
      <c r="J78">
        <v>-9.9410000000000007</v>
      </c>
      <c r="K78">
        <v>2094.9852000000001</v>
      </c>
      <c r="L78" s="2">
        <f t="shared" si="7"/>
        <v>2044.0353</v>
      </c>
      <c r="N78" s="5">
        <f t="shared" si="8"/>
        <v>2044.0488</v>
      </c>
      <c r="O78" s="5">
        <f t="shared" si="9"/>
        <v>4.8800000000028376E-2</v>
      </c>
    </row>
    <row r="79" spans="1:15" x14ac:dyDescent="0.25">
      <c r="A79"/>
      <c r="B79">
        <v>77</v>
      </c>
      <c r="C79">
        <v>25.9285</v>
      </c>
      <c r="D79">
        <v>-9.9389000000000003</v>
      </c>
      <c r="E79">
        <v>2123.0083</v>
      </c>
      <c r="F79" s="2">
        <f t="shared" si="6"/>
        <v>2072.0583999999999</v>
      </c>
      <c r="G79"/>
      <c r="H79">
        <v>77</v>
      </c>
      <c r="I79">
        <v>-26.071400000000001</v>
      </c>
      <c r="J79">
        <v>-9.9402000000000008</v>
      </c>
      <c r="K79">
        <v>2122.9956999999999</v>
      </c>
      <c r="L79" s="2">
        <f t="shared" si="7"/>
        <v>2072.0457999999999</v>
      </c>
      <c r="N79" s="5">
        <f t="shared" si="8"/>
        <v>2072.0520999999999</v>
      </c>
      <c r="O79" s="5">
        <f t="shared" si="9"/>
        <v>5.2099999999882129E-2</v>
      </c>
    </row>
    <row r="80" spans="1:15" x14ac:dyDescent="0.25">
      <c r="A80"/>
      <c r="B80">
        <v>78</v>
      </c>
      <c r="C80">
        <v>25.929500000000001</v>
      </c>
      <c r="D80">
        <v>-9.9397000000000002</v>
      </c>
      <c r="E80">
        <v>2151.0001999999999</v>
      </c>
      <c r="F80" s="2">
        <f t="shared" si="6"/>
        <v>2100.0502999999999</v>
      </c>
      <c r="G80"/>
      <c r="H80">
        <v>78</v>
      </c>
      <c r="I80">
        <v>-26.069900000000001</v>
      </c>
      <c r="J80">
        <v>-9.9414999999999996</v>
      </c>
      <c r="K80">
        <v>2150.9874</v>
      </c>
      <c r="L80" s="2">
        <f t="shared" si="7"/>
        <v>2100.0374999999999</v>
      </c>
      <c r="N80" s="5">
        <f t="shared" si="8"/>
        <v>2100.0438999999997</v>
      </c>
      <c r="O80" s="5">
        <f t="shared" si="9"/>
        <v>4.3899999999666761E-2</v>
      </c>
    </row>
    <row r="81" spans="1:15" x14ac:dyDescent="0.25">
      <c r="A81"/>
      <c r="B81">
        <v>79</v>
      </c>
      <c r="C81">
        <v>25.930099999999999</v>
      </c>
      <c r="D81">
        <v>-9.9387000000000008</v>
      </c>
      <c r="E81">
        <v>2179.0055000000002</v>
      </c>
      <c r="F81" s="2">
        <f t="shared" si="6"/>
        <v>2128.0556000000001</v>
      </c>
      <c r="G81"/>
      <c r="H81">
        <v>79</v>
      </c>
      <c r="I81">
        <v>-26.069099999999999</v>
      </c>
      <c r="J81">
        <v>-9.9404000000000003</v>
      </c>
      <c r="K81">
        <v>2178.9951000000001</v>
      </c>
      <c r="L81" s="2">
        <f t="shared" si="7"/>
        <v>2128.0452</v>
      </c>
      <c r="N81" s="5">
        <f t="shared" si="8"/>
        <v>2128.0504000000001</v>
      </c>
      <c r="O81" s="5">
        <f t="shared" si="9"/>
        <v>5.0400000000081491E-2</v>
      </c>
    </row>
    <row r="82" spans="1:15" x14ac:dyDescent="0.25">
      <c r="A82"/>
      <c r="B82">
        <v>80</v>
      </c>
      <c r="C82">
        <v>25.9298</v>
      </c>
      <c r="D82">
        <v>-9.9398</v>
      </c>
      <c r="E82">
        <v>2206.9920000000002</v>
      </c>
      <c r="F82" s="2">
        <f t="shared" si="6"/>
        <v>2156.0421000000001</v>
      </c>
      <c r="G82"/>
      <c r="H82">
        <v>80</v>
      </c>
      <c r="I82">
        <v>-26.068999999999999</v>
      </c>
      <c r="J82">
        <v>-9.9403000000000006</v>
      </c>
      <c r="K82">
        <v>2206.9765000000002</v>
      </c>
      <c r="L82" s="2">
        <f t="shared" si="7"/>
        <v>2156.0266000000001</v>
      </c>
      <c r="N82" s="5">
        <f t="shared" si="8"/>
        <v>2156.0343499999999</v>
      </c>
      <c r="O82" s="5">
        <f t="shared" si="9"/>
        <v>3.4349999999903957E-2</v>
      </c>
    </row>
    <row r="83" spans="1:15" x14ac:dyDescent="0.25">
      <c r="A83"/>
      <c r="B83">
        <v>81</v>
      </c>
      <c r="C83">
        <v>25.9315</v>
      </c>
      <c r="D83">
        <v>-9.94</v>
      </c>
      <c r="E83">
        <v>2234.9996999999998</v>
      </c>
      <c r="F83" s="2">
        <f t="shared" si="6"/>
        <v>2184.0497999999998</v>
      </c>
      <c r="G83"/>
      <c r="H83">
        <v>81</v>
      </c>
      <c r="I83">
        <v>-26.068100000000001</v>
      </c>
      <c r="J83">
        <v>-9.9405000000000001</v>
      </c>
      <c r="K83">
        <v>2234.9695999999999</v>
      </c>
      <c r="L83" s="2">
        <f t="shared" si="7"/>
        <v>2184.0196999999998</v>
      </c>
      <c r="N83" s="5">
        <f t="shared" si="8"/>
        <v>2184.0347499999998</v>
      </c>
      <c r="O83" s="5">
        <f t="shared" si="9"/>
        <v>3.4749999999803549E-2</v>
      </c>
    </row>
    <row r="84" spans="1:15" x14ac:dyDescent="0.25">
      <c r="A84"/>
      <c r="B84">
        <v>82</v>
      </c>
      <c r="C84">
        <v>25.930900000000001</v>
      </c>
      <c r="D84">
        <v>-9.9397000000000002</v>
      </c>
      <c r="E84">
        <v>2263.0088000000001</v>
      </c>
      <c r="F84" s="2">
        <f t="shared" si="6"/>
        <v>2212.0589</v>
      </c>
      <c r="G84"/>
      <c r="H84">
        <v>82</v>
      </c>
      <c r="I84">
        <v>-26.067</v>
      </c>
      <c r="J84">
        <v>-9.9418000000000006</v>
      </c>
      <c r="K84">
        <v>2262.9947000000002</v>
      </c>
      <c r="L84" s="2">
        <f t="shared" si="7"/>
        <v>2212.0448000000001</v>
      </c>
      <c r="N84" s="5">
        <f t="shared" si="8"/>
        <v>2212.0518499999998</v>
      </c>
      <c r="O84" s="5">
        <f t="shared" si="9"/>
        <v>5.1849999999831198E-2</v>
      </c>
    </row>
    <row r="85" spans="1:15" x14ac:dyDescent="0.25">
      <c r="A85"/>
      <c r="B85">
        <v>83</v>
      </c>
      <c r="C85">
        <v>25.931899999999999</v>
      </c>
      <c r="D85">
        <v>-9.9390000000000001</v>
      </c>
      <c r="E85">
        <v>2291.0018</v>
      </c>
      <c r="F85" s="2">
        <f t="shared" si="6"/>
        <v>2240.0518999999999</v>
      </c>
      <c r="G85"/>
      <c r="H85">
        <v>83</v>
      </c>
      <c r="I85">
        <v>-26.066099999999999</v>
      </c>
      <c r="J85">
        <v>-9.9413</v>
      </c>
      <c r="K85">
        <v>2290.9940999999999</v>
      </c>
      <c r="L85" s="2">
        <f t="shared" si="7"/>
        <v>2240.0441999999998</v>
      </c>
      <c r="N85" s="5">
        <f t="shared" si="8"/>
        <v>2240.0480499999999</v>
      </c>
      <c r="O85" s="5">
        <f t="shared" si="9"/>
        <v>4.8049999999875581E-2</v>
      </c>
    </row>
    <row r="86" spans="1:15" x14ac:dyDescent="0.25">
      <c r="A86"/>
      <c r="B86">
        <v>84</v>
      </c>
      <c r="C86">
        <v>25.932200000000002</v>
      </c>
      <c r="D86">
        <v>-9.9391999999999996</v>
      </c>
      <c r="E86">
        <v>2318.9965000000002</v>
      </c>
      <c r="F86" s="2">
        <f t="shared" si="6"/>
        <v>2268.0466000000001</v>
      </c>
      <c r="G86"/>
      <c r="H86">
        <v>84</v>
      </c>
      <c r="I86">
        <v>-26.0655</v>
      </c>
      <c r="J86">
        <v>-9.9415999999999993</v>
      </c>
      <c r="K86">
        <v>2318.9985999999999</v>
      </c>
      <c r="L86" s="2">
        <f t="shared" si="7"/>
        <v>2268.0486999999998</v>
      </c>
      <c r="N86" s="5">
        <f t="shared" si="8"/>
        <v>2268.04765</v>
      </c>
      <c r="O86" s="5">
        <f t="shared" si="9"/>
        <v>4.7649999999975989E-2</v>
      </c>
    </row>
    <row r="87" spans="1:15" x14ac:dyDescent="0.25">
      <c r="A87"/>
      <c r="B87">
        <v>85</v>
      </c>
      <c r="C87">
        <v>25.933199999999999</v>
      </c>
      <c r="D87">
        <v>-9.9382000000000001</v>
      </c>
      <c r="E87">
        <v>2346.9913999999999</v>
      </c>
      <c r="F87" s="2">
        <f t="shared" si="6"/>
        <v>2296.0414999999998</v>
      </c>
      <c r="G87"/>
      <c r="H87">
        <v>85</v>
      </c>
      <c r="I87">
        <v>-26.064699999999998</v>
      </c>
      <c r="J87">
        <v>-9.9406999999999996</v>
      </c>
      <c r="K87">
        <v>2346.9980999999998</v>
      </c>
      <c r="L87" s="2">
        <f t="shared" si="7"/>
        <v>2296.0481999999997</v>
      </c>
      <c r="N87" s="5">
        <f t="shared" si="8"/>
        <v>2296.0448499999998</v>
      </c>
      <c r="O87" s="5">
        <f t="shared" si="9"/>
        <v>4.4849999999769352E-2</v>
      </c>
    </row>
    <row r="88" spans="1:15" x14ac:dyDescent="0.25">
      <c r="A88"/>
      <c r="B88">
        <v>86</v>
      </c>
      <c r="C88">
        <v>25.9346</v>
      </c>
      <c r="D88">
        <v>-9.9398</v>
      </c>
      <c r="E88">
        <v>2374.9828000000002</v>
      </c>
      <c r="F88" s="2">
        <f t="shared" si="6"/>
        <v>2324.0329000000002</v>
      </c>
      <c r="G88"/>
      <c r="H88">
        <v>86</v>
      </c>
      <c r="I88">
        <v>-26.063800000000001</v>
      </c>
      <c r="J88">
        <v>-9.9415999999999993</v>
      </c>
      <c r="K88">
        <v>2374.9989</v>
      </c>
      <c r="L88" s="2">
        <f t="shared" si="7"/>
        <v>2324.049</v>
      </c>
      <c r="N88" s="5">
        <f t="shared" si="8"/>
        <v>2324.0409500000001</v>
      </c>
      <c r="O88" s="5">
        <f t="shared" si="9"/>
        <v>4.0950000000066211E-2</v>
      </c>
    </row>
    <row r="89" spans="1:15" x14ac:dyDescent="0.25">
      <c r="A89"/>
      <c r="B89">
        <v>87</v>
      </c>
      <c r="C89">
        <v>25.9346</v>
      </c>
      <c r="D89">
        <v>-9.9381000000000004</v>
      </c>
      <c r="E89">
        <v>2402.9807999999998</v>
      </c>
      <c r="F89" s="2">
        <f t="shared" si="6"/>
        <v>2352.0308999999997</v>
      </c>
      <c r="G89"/>
      <c r="H89">
        <v>87</v>
      </c>
      <c r="I89">
        <v>-26.064699999999998</v>
      </c>
      <c r="J89">
        <v>-9.9397000000000002</v>
      </c>
      <c r="K89">
        <v>2402.9875000000002</v>
      </c>
      <c r="L89" s="2">
        <f t="shared" si="7"/>
        <v>2352.0376000000001</v>
      </c>
      <c r="N89" s="5">
        <f t="shared" si="8"/>
        <v>2352.0342499999997</v>
      </c>
      <c r="O89" s="5">
        <f t="shared" si="9"/>
        <v>3.4249999999701686E-2</v>
      </c>
    </row>
    <row r="90" spans="1:15" x14ac:dyDescent="0.25">
      <c r="A90"/>
      <c r="B90">
        <v>88</v>
      </c>
      <c r="C90">
        <v>25.936299999999999</v>
      </c>
      <c r="D90">
        <v>-9.9396000000000004</v>
      </c>
      <c r="E90">
        <v>2430.9837000000002</v>
      </c>
      <c r="F90" s="2">
        <f t="shared" si="6"/>
        <v>2380.0338000000002</v>
      </c>
      <c r="G90"/>
      <c r="H90">
        <v>88</v>
      </c>
      <c r="I90">
        <v>-26.0639</v>
      </c>
      <c r="J90">
        <v>-9.9392999999999994</v>
      </c>
      <c r="K90">
        <v>2431.0043999999998</v>
      </c>
      <c r="L90" s="2">
        <f t="shared" si="7"/>
        <v>2380.0544999999997</v>
      </c>
      <c r="N90" s="5">
        <f t="shared" si="8"/>
        <v>2380.0441499999997</v>
      </c>
      <c r="O90" s="5">
        <f t="shared" si="9"/>
        <v>4.4149999999717693E-2</v>
      </c>
    </row>
    <row r="91" spans="1:15" x14ac:dyDescent="0.25">
      <c r="A91"/>
      <c r="B91">
        <v>89</v>
      </c>
      <c r="C91">
        <v>25.9358</v>
      </c>
      <c r="D91">
        <v>-9.9382000000000001</v>
      </c>
      <c r="E91">
        <v>2458.9850000000001</v>
      </c>
      <c r="F91" s="2">
        <f t="shared" si="6"/>
        <v>2408.0351000000001</v>
      </c>
      <c r="G91"/>
      <c r="H91">
        <v>89</v>
      </c>
      <c r="I91">
        <v>-26.063099999999999</v>
      </c>
      <c r="J91">
        <v>-9.9395000000000007</v>
      </c>
      <c r="K91">
        <v>2458.9987999999998</v>
      </c>
      <c r="L91" s="2">
        <f t="shared" si="7"/>
        <v>2408.0488999999998</v>
      </c>
      <c r="N91" s="5">
        <f t="shared" si="8"/>
        <v>2408.0419999999999</v>
      </c>
      <c r="O91" s="5">
        <f t="shared" si="9"/>
        <v>4.1999999999916326E-2</v>
      </c>
    </row>
    <row r="92" spans="1:15" x14ac:dyDescent="0.25">
      <c r="A92"/>
      <c r="B92">
        <v>90</v>
      </c>
      <c r="C92">
        <v>25.936299999999999</v>
      </c>
      <c r="D92">
        <v>-9.9368999999999996</v>
      </c>
      <c r="E92">
        <v>2486.9796000000001</v>
      </c>
      <c r="F92" s="2">
        <f t="shared" si="6"/>
        <v>2436.0297</v>
      </c>
      <c r="G92"/>
      <c r="H92">
        <v>90</v>
      </c>
      <c r="I92">
        <v>-26.062000000000001</v>
      </c>
      <c r="J92">
        <v>-9.9406999999999996</v>
      </c>
      <c r="K92">
        <v>2486.9978000000001</v>
      </c>
      <c r="L92" s="2">
        <f t="shared" si="7"/>
        <v>2436.0479</v>
      </c>
      <c r="N92" s="5">
        <f t="shared" si="8"/>
        <v>2436.0388000000003</v>
      </c>
      <c r="O92" s="5">
        <f t="shared" si="9"/>
        <v>3.8800000000264845E-2</v>
      </c>
    </row>
    <row r="93" spans="1:15" x14ac:dyDescent="0.25">
      <c r="A93"/>
      <c r="B93">
        <v>91</v>
      </c>
      <c r="C93">
        <v>25.9376</v>
      </c>
      <c r="D93">
        <v>-9.9391999999999996</v>
      </c>
      <c r="E93">
        <v>2514.9580000000001</v>
      </c>
      <c r="F93" s="2">
        <f t="shared" si="6"/>
        <v>2464.0081</v>
      </c>
      <c r="G93"/>
      <c r="H93">
        <v>91</v>
      </c>
      <c r="I93">
        <v>-26.060600000000001</v>
      </c>
      <c r="J93">
        <v>-9.9407999999999994</v>
      </c>
      <c r="K93">
        <v>2514.9841999999999</v>
      </c>
      <c r="L93" s="2">
        <f t="shared" si="7"/>
        <v>2464.0342999999998</v>
      </c>
      <c r="N93" s="5">
        <f t="shared" si="8"/>
        <v>2464.0212000000001</v>
      </c>
      <c r="O93" s="5">
        <f t="shared" si="9"/>
        <v>2.1200000000135333E-2</v>
      </c>
    </row>
    <row r="94" spans="1:15" x14ac:dyDescent="0.25">
      <c r="A94"/>
      <c r="B94">
        <v>92</v>
      </c>
      <c r="C94">
        <v>25.937899999999999</v>
      </c>
      <c r="D94">
        <v>-9.9384999999999994</v>
      </c>
      <c r="E94">
        <v>2542.971</v>
      </c>
      <c r="F94" s="2">
        <f t="shared" si="6"/>
        <v>2492.0210999999999</v>
      </c>
      <c r="G94"/>
      <c r="H94">
        <v>92</v>
      </c>
      <c r="I94">
        <v>-26.061299999999999</v>
      </c>
      <c r="J94">
        <v>-9.9400999999999993</v>
      </c>
      <c r="K94">
        <v>2542.9931000000001</v>
      </c>
      <c r="L94" s="2">
        <f t="shared" si="7"/>
        <v>2492.0432000000001</v>
      </c>
      <c r="N94" s="5">
        <f t="shared" si="8"/>
        <v>2492.03215</v>
      </c>
      <c r="O94" s="5">
        <f t="shared" si="9"/>
        <v>3.2150000000001455E-2</v>
      </c>
    </row>
    <row r="95" spans="1:15" x14ac:dyDescent="0.25">
      <c r="A95"/>
      <c r="B95">
        <v>93</v>
      </c>
      <c r="C95">
        <v>25.9391</v>
      </c>
      <c r="D95">
        <v>-9.9389000000000003</v>
      </c>
      <c r="E95">
        <v>2570.9744999999998</v>
      </c>
      <c r="F95" s="2">
        <f t="shared" si="6"/>
        <v>2520.0245999999997</v>
      </c>
      <c r="G95"/>
      <c r="H95">
        <v>93</v>
      </c>
      <c r="I95">
        <v>-26.060300000000002</v>
      </c>
      <c r="J95">
        <v>-9.9395000000000007</v>
      </c>
      <c r="K95">
        <v>2571.0005000000001</v>
      </c>
      <c r="L95" s="2">
        <f t="shared" si="7"/>
        <v>2520.0506</v>
      </c>
      <c r="N95" s="5">
        <f t="shared" si="8"/>
        <v>2520.0375999999997</v>
      </c>
      <c r="O95" s="5">
        <f t="shared" si="9"/>
        <v>3.7599999999656575E-2</v>
      </c>
    </row>
    <row r="96" spans="1:15" x14ac:dyDescent="0.25">
      <c r="A96"/>
      <c r="B96">
        <v>94</v>
      </c>
      <c r="C96">
        <v>25.938800000000001</v>
      </c>
      <c r="D96">
        <v>-9.9375</v>
      </c>
      <c r="E96">
        <v>2598.9776000000002</v>
      </c>
      <c r="F96" s="2">
        <f t="shared" si="6"/>
        <v>2548.0277000000001</v>
      </c>
      <c r="G96"/>
      <c r="H96">
        <v>94</v>
      </c>
      <c r="I96">
        <v>-26.059799999999999</v>
      </c>
      <c r="J96">
        <v>-9.9395000000000007</v>
      </c>
      <c r="K96">
        <v>2599.0077999999999</v>
      </c>
      <c r="L96" s="2">
        <f t="shared" si="7"/>
        <v>2548.0578999999998</v>
      </c>
      <c r="N96" s="5">
        <f t="shared" si="8"/>
        <v>2548.0428000000002</v>
      </c>
      <c r="O96" s="5">
        <f t="shared" si="9"/>
        <v>4.2800000000170257E-2</v>
      </c>
    </row>
    <row r="97" spans="1:15" x14ac:dyDescent="0.25">
      <c r="A97"/>
      <c r="B97">
        <v>95</v>
      </c>
      <c r="C97">
        <v>25.939699999999998</v>
      </c>
      <c r="D97">
        <v>-9.9381000000000004</v>
      </c>
      <c r="E97">
        <v>2626.9935999999998</v>
      </c>
      <c r="F97" s="2">
        <f t="shared" si="6"/>
        <v>2576.0436999999997</v>
      </c>
      <c r="G97"/>
      <c r="H97">
        <v>95</v>
      </c>
      <c r="I97">
        <v>-26.0594</v>
      </c>
      <c r="J97">
        <v>-9.9382999999999999</v>
      </c>
      <c r="K97">
        <v>2626.9940999999999</v>
      </c>
      <c r="L97" s="2">
        <f t="shared" si="7"/>
        <v>2576.0441999999998</v>
      </c>
      <c r="N97" s="5">
        <f t="shared" si="8"/>
        <v>2576.0439499999998</v>
      </c>
      <c r="O97" s="5">
        <f t="shared" si="9"/>
        <v>4.3949999999767897E-2</v>
      </c>
    </row>
    <row r="98" spans="1:15" x14ac:dyDescent="0.25">
      <c r="A98"/>
      <c r="B98">
        <v>96</v>
      </c>
      <c r="C98">
        <v>25.94</v>
      </c>
      <c r="D98">
        <v>-9.9377999999999993</v>
      </c>
      <c r="E98">
        <v>2654.9998000000001</v>
      </c>
      <c r="F98" s="2">
        <f t="shared" si="6"/>
        <v>2604.0499</v>
      </c>
      <c r="G98"/>
      <c r="H98">
        <v>96</v>
      </c>
      <c r="I98">
        <v>-26.057600000000001</v>
      </c>
      <c r="J98">
        <v>-9.9410000000000007</v>
      </c>
      <c r="K98">
        <v>2654.9881999999998</v>
      </c>
      <c r="L98" s="2">
        <f t="shared" si="7"/>
        <v>2604.0382999999997</v>
      </c>
      <c r="N98" s="5">
        <f t="shared" si="8"/>
        <v>2604.0441000000001</v>
      </c>
      <c r="O98" s="5">
        <f t="shared" si="9"/>
        <v>4.4100000000071304E-2</v>
      </c>
    </row>
    <row r="99" spans="1:15" x14ac:dyDescent="0.25">
      <c r="A99"/>
      <c r="B99">
        <v>97</v>
      </c>
      <c r="C99">
        <v>25.940300000000001</v>
      </c>
      <c r="D99">
        <v>-9.9388000000000005</v>
      </c>
      <c r="E99">
        <v>2682.9978000000001</v>
      </c>
      <c r="F99" s="2">
        <f t="shared" si="6"/>
        <v>2632.0479</v>
      </c>
      <c r="G99"/>
      <c r="H99">
        <v>97</v>
      </c>
      <c r="I99">
        <v>-26.058299999999999</v>
      </c>
      <c r="J99">
        <v>-9.9390999999999998</v>
      </c>
      <c r="K99">
        <v>2682.9929999999999</v>
      </c>
      <c r="L99" s="2">
        <f t="shared" si="7"/>
        <v>2632.0430999999999</v>
      </c>
      <c r="N99" s="5">
        <f t="shared" si="8"/>
        <v>2632.0455000000002</v>
      </c>
      <c r="O99" s="5">
        <f t="shared" si="9"/>
        <v>4.5500000000174623E-2</v>
      </c>
    </row>
    <row r="100" spans="1:15" x14ac:dyDescent="0.25">
      <c r="A100"/>
      <c r="B100">
        <v>98</v>
      </c>
      <c r="C100">
        <v>25.9421</v>
      </c>
      <c r="D100">
        <v>-9.9375999999999998</v>
      </c>
      <c r="E100">
        <v>2710.9985000000001</v>
      </c>
      <c r="F100" s="2">
        <f t="shared" si="6"/>
        <v>2660.0486000000001</v>
      </c>
      <c r="G100"/>
      <c r="H100">
        <v>98</v>
      </c>
      <c r="I100">
        <v>-26.057300000000001</v>
      </c>
      <c r="J100">
        <v>-9.9393999999999991</v>
      </c>
      <c r="K100">
        <v>2711.0003000000002</v>
      </c>
      <c r="L100" s="2">
        <f t="shared" si="7"/>
        <v>2660.0504000000001</v>
      </c>
      <c r="N100" s="5">
        <f t="shared" si="8"/>
        <v>2660.0495000000001</v>
      </c>
      <c r="O100" s="5">
        <f t="shared" si="9"/>
        <v>4.9500000000080036E-2</v>
      </c>
    </row>
    <row r="101" spans="1:15" x14ac:dyDescent="0.25">
      <c r="A101"/>
      <c r="B101">
        <v>99</v>
      </c>
      <c r="C101">
        <v>25.943200000000001</v>
      </c>
      <c r="D101">
        <v>-9.9376999999999995</v>
      </c>
      <c r="E101">
        <v>2738.9967000000001</v>
      </c>
      <c r="F101" s="2">
        <f t="shared" si="6"/>
        <v>2688.0468000000001</v>
      </c>
      <c r="G101"/>
      <c r="H101">
        <v>99</v>
      </c>
      <c r="I101">
        <v>-26.056100000000001</v>
      </c>
      <c r="J101">
        <v>-9.9397000000000002</v>
      </c>
      <c r="K101">
        <v>2738.9976000000001</v>
      </c>
      <c r="L101" s="2">
        <f t="shared" si="7"/>
        <v>2688.0477000000001</v>
      </c>
      <c r="N101" s="5">
        <f t="shared" si="8"/>
        <v>2688.0472500000001</v>
      </c>
      <c r="O101" s="5">
        <f t="shared" si="9"/>
        <v>4.7250000000076398E-2</v>
      </c>
    </row>
    <row r="102" spans="1:15" x14ac:dyDescent="0.25">
      <c r="A102"/>
      <c r="B102">
        <v>100</v>
      </c>
      <c r="C102">
        <v>25.942699999999999</v>
      </c>
      <c r="D102">
        <v>-9.9375</v>
      </c>
      <c r="E102">
        <v>2767</v>
      </c>
      <c r="F102" s="2">
        <f t="shared" si="6"/>
        <v>2716.0500999999999</v>
      </c>
      <c r="G102"/>
      <c r="H102">
        <v>100</v>
      </c>
      <c r="I102">
        <v>-26.0566</v>
      </c>
      <c r="J102">
        <v>-9.9389000000000003</v>
      </c>
      <c r="K102">
        <v>2767.0016000000001</v>
      </c>
      <c r="L102" s="2">
        <f t="shared" si="7"/>
        <v>2716.0517</v>
      </c>
      <c r="N102" s="5">
        <f t="shared" si="8"/>
        <v>2716.0509000000002</v>
      </c>
      <c r="O102" s="5">
        <f t="shared" si="9"/>
        <v>5.0900000000183354E-2</v>
      </c>
    </row>
    <row r="103" spans="1:15" x14ac:dyDescent="0.25">
      <c r="A103"/>
      <c r="B103">
        <v>101</v>
      </c>
      <c r="C103">
        <v>25.943899999999999</v>
      </c>
      <c r="D103">
        <v>-9.9377999999999993</v>
      </c>
      <c r="E103">
        <v>2794.9960000000001</v>
      </c>
      <c r="F103" s="2">
        <f t="shared" si="6"/>
        <v>2744.0461</v>
      </c>
      <c r="G103"/>
      <c r="H103">
        <v>101</v>
      </c>
      <c r="I103">
        <v>-26.056100000000001</v>
      </c>
      <c r="J103">
        <v>-9.9389000000000003</v>
      </c>
      <c r="K103">
        <v>2794.9940000000001</v>
      </c>
      <c r="L103" s="2">
        <f t="shared" si="7"/>
        <v>2744.0441000000001</v>
      </c>
      <c r="N103" s="5">
        <f t="shared" si="8"/>
        <v>2744.0451000000003</v>
      </c>
      <c r="O103" s="5">
        <f t="shared" si="9"/>
        <v>4.5100000000275031E-2</v>
      </c>
    </row>
    <row r="104" spans="1:15" x14ac:dyDescent="0.25">
      <c r="A104"/>
      <c r="B104">
        <v>102</v>
      </c>
      <c r="C104">
        <v>25.944299999999998</v>
      </c>
      <c r="D104">
        <v>-9.9375999999999998</v>
      </c>
      <c r="E104">
        <v>2822.9819000000002</v>
      </c>
      <c r="F104" s="2">
        <f t="shared" si="6"/>
        <v>2772.0320000000002</v>
      </c>
      <c r="G104"/>
      <c r="H104">
        <v>102</v>
      </c>
      <c r="I104">
        <v>-26.055499999999999</v>
      </c>
      <c r="J104">
        <v>-9.9388000000000005</v>
      </c>
      <c r="K104">
        <v>2823.0070999999998</v>
      </c>
      <c r="L104" s="2">
        <f t="shared" si="7"/>
        <v>2772.0571999999997</v>
      </c>
      <c r="N104" s="5">
        <f t="shared" si="8"/>
        <v>2772.0446000000002</v>
      </c>
      <c r="O104" s="5">
        <f t="shared" si="9"/>
        <v>4.4600000000173168E-2</v>
      </c>
    </row>
    <row r="105" spans="1:15" x14ac:dyDescent="0.25">
      <c r="A105"/>
      <c r="B105">
        <v>103</v>
      </c>
      <c r="C105">
        <v>25.945499999999999</v>
      </c>
      <c r="D105">
        <v>-9.9380000000000006</v>
      </c>
      <c r="E105">
        <v>2850.9850999999999</v>
      </c>
      <c r="F105" s="2">
        <f t="shared" si="6"/>
        <v>2800.0351999999998</v>
      </c>
      <c r="G105"/>
      <c r="H105">
        <v>103</v>
      </c>
      <c r="I105">
        <v>-26.054200000000002</v>
      </c>
      <c r="J105">
        <v>-9.9390999999999998</v>
      </c>
      <c r="K105">
        <v>2851.0037000000002</v>
      </c>
      <c r="L105" s="2">
        <f t="shared" si="7"/>
        <v>2800.0538000000001</v>
      </c>
      <c r="N105" s="5">
        <f t="shared" si="8"/>
        <v>2800.0445</v>
      </c>
      <c r="O105" s="5">
        <f t="shared" si="9"/>
        <v>4.4499999999970896E-2</v>
      </c>
    </row>
    <row r="106" spans="1:15" x14ac:dyDescent="0.25">
      <c r="A106"/>
      <c r="B106">
        <v>104</v>
      </c>
      <c r="C106">
        <v>25.9452</v>
      </c>
      <c r="D106">
        <v>-9.9369999999999994</v>
      </c>
      <c r="E106">
        <v>2878.99</v>
      </c>
      <c r="F106" s="2">
        <f t="shared" si="6"/>
        <v>2828.0400999999997</v>
      </c>
      <c r="G106"/>
      <c r="H106">
        <v>104</v>
      </c>
      <c r="I106">
        <v>-26.0534</v>
      </c>
      <c r="J106">
        <v>-9.9385999999999992</v>
      </c>
      <c r="K106">
        <v>2879.0095000000001</v>
      </c>
      <c r="L106" s="2">
        <f t="shared" si="7"/>
        <v>2828.0596</v>
      </c>
      <c r="N106" s="5">
        <f t="shared" si="8"/>
        <v>2828.0498499999999</v>
      </c>
      <c r="O106" s="5">
        <f t="shared" si="9"/>
        <v>4.9849999999878492E-2</v>
      </c>
    </row>
    <row r="107" spans="1:15" x14ac:dyDescent="0.25">
      <c r="A107"/>
      <c r="B107">
        <v>105</v>
      </c>
      <c r="C107">
        <v>25.946000000000002</v>
      </c>
      <c r="D107">
        <v>-9.9364000000000008</v>
      </c>
      <c r="E107">
        <v>2906.9942000000001</v>
      </c>
      <c r="F107" s="2">
        <f t="shared" si="6"/>
        <v>2856.0443</v>
      </c>
      <c r="G107"/>
      <c r="H107">
        <v>105</v>
      </c>
      <c r="I107">
        <v>-26.0534</v>
      </c>
      <c r="J107">
        <v>-9.9382999999999999</v>
      </c>
      <c r="K107">
        <v>2907.0182</v>
      </c>
      <c r="L107" s="2">
        <f t="shared" si="7"/>
        <v>2856.0682999999999</v>
      </c>
      <c r="N107" s="5">
        <f t="shared" si="8"/>
        <v>2856.0563000000002</v>
      </c>
      <c r="O107" s="5">
        <f t="shared" si="9"/>
        <v>5.6300000000192085E-2</v>
      </c>
    </row>
    <row r="108" spans="1:15" x14ac:dyDescent="0.25">
      <c r="A108"/>
      <c r="B108">
        <v>106</v>
      </c>
      <c r="C108">
        <v>25.9468</v>
      </c>
      <c r="D108">
        <v>-9.9383999999999997</v>
      </c>
      <c r="E108">
        <v>2934.9893999999999</v>
      </c>
      <c r="F108" s="2">
        <f t="shared" si="6"/>
        <v>2884.0394999999999</v>
      </c>
      <c r="G108"/>
      <c r="H108">
        <v>106</v>
      </c>
      <c r="I108">
        <v>-26.052900000000001</v>
      </c>
      <c r="J108">
        <v>-9.9382999999999999</v>
      </c>
      <c r="K108">
        <v>2935.0162999999998</v>
      </c>
      <c r="L108" s="2">
        <f t="shared" si="7"/>
        <v>2884.0663999999997</v>
      </c>
      <c r="N108" s="5">
        <f t="shared" si="8"/>
        <v>2884.0529499999998</v>
      </c>
      <c r="O108" s="5">
        <f t="shared" si="9"/>
        <v>5.2949999999782449E-2</v>
      </c>
    </row>
    <row r="109" spans="1:15" x14ac:dyDescent="0.25">
      <c r="A109"/>
      <c r="B109">
        <v>107</v>
      </c>
      <c r="C109">
        <v>25.947299999999998</v>
      </c>
      <c r="D109">
        <v>-9.9373000000000005</v>
      </c>
      <c r="E109">
        <v>2963.0057000000002</v>
      </c>
      <c r="F109" s="2">
        <f t="shared" si="6"/>
        <v>2912.0558000000001</v>
      </c>
      <c r="G109"/>
      <c r="H109">
        <v>107</v>
      </c>
      <c r="I109">
        <v>-26.051300000000001</v>
      </c>
      <c r="J109">
        <v>-9.9390000000000001</v>
      </c>
      <c r="K109">
        <v>2963.0295999999998</v>
      </c>
      <c r="L109" s="2">
        <f t="shared" si="7"/>
        <v>2912.0796999999998</v>
      </c>
      <c r="N109" s="5">
        <f t="shared" si="8"/>
        <v>2912.0677500000002</v>
      </c>
      <c r="O109" s="5">
        <f t="shared" si="9"/>
        <v>6.7750000000160071E-2</v>
      </c>
    </row>
    <row r="110" spans="1:15" x14ac:dyDescent="0.25">
      <c r="A110"/>
      <c r="B110">
        <v>108</v>
      </c>
      <c r="C110">
        <v>25.9482</v>
      </c>
      <c r="D110">
        <v>-9.9373000000000005</v>
      </c>
      <c r="E110">
        <v>2991.0147999999999</v>
      </c>
      <c r="F110" s="2">
        <f t="shared" si="6"/>
        <v>2940.0648999999999</v>
      </c>
      <c r="G110"/>
      <c r="H110">
        <v>108</v>
      </c>
      <c r="I110">
        <v>-26.050999999999998</v>
      </c>
      <c r="J110">
        <v>-9.9395000000000007</v>
      </c>
      <c r="K110">
        <v>2991.0246000000002</v>
      </c>
      <c r="L110" s="2">
        <f t="shared" si="7"/>
        <v>2940.0747000000001</v>
      </c>
      <c r="N110" s="5">
        <f t="shared" si="8"/>
        <v>2940.0698000000002</v>
      </c>
      <c r="O110" s="5">
        <f t="shared" si="9"/>
        <v>6.9800000000213913E-2</v>
      </c>
    </row>
    <row r="111" spans="1:15" x14ac:dyDescent="0.25">
      <c r="A111"/>
      <c r="B111">
        <v>109</v>
      </c>
      <c r="C111">
        <v>25.9482</v>
      </c>
      <c r="D111">
        <v>-9.9357000000000006</v>
      </c>
      <c r="E111">
        <v>3019.0088999999998</v>
      </c>
      <c r="F111" s="2">
        <f t="shared" si="6"/>
        <v>2968.0589999999997</v>
      </c>
      <c r="G111"/>
      <c r="H111">
        <v>109</v>
      </c>
      <c r="I111">
        <v>-26.050699999999999</v>
      </c>
      <c r="J111">
        <v>-9.9369999999999994</v>
      </c>
      <c r="K111">
        <v>3019.0147999999999</v>
      </c>
      <c r="L111" s="2">
        <f t="shared" si="7"/>
        <v>2968.0648999999999</v>
      </c>
      <c r="N111" s="5">
        <f t="shared" si="8"/>
        <v>2968.0619499999998</v>
      </c>
      <c r="O111" s="5">
        <f t="shared" si="9"/>
        <v>6.1949999999797001E-2</v>
      </c>
    </row>
    <row r="112" spans="1:15" x14ac:dyDescent="0.25">
      <c r="A112"/>
      <c r="B112">
        <v>110</v>
      </c>
      <c r="C112">
        <v>25.949000000000002</v>
      </c>
      <c r="D112">
        <v>-9.9360999999999997</v>
      </c>
      <c r="E112">
        <v>3047.009</v>
      </c>
      <c r="F112" s="2">
        <f t="shared" si="6"/>
        <v>2996.0590999999999</v>
      </c>
      <c r="G112"/>
      <c r="H112">
        <v>110</v>
      </c>
      <c r="I112">
        <v>-26.0501</v>
      </c>
      <c r="J112">
        <v>-9.9380000000000006</v>
      </c>
      <c r="K112">
        <v>3047.0155</v>
      </c>
      <c r="L112" s="2">
        <f t="shared" si="7"/>
        <v>2996.0655999999999</v>
      </c>
      <c r="N112" s="5">
        <f t="shared" si="8"/>
        <v>2996.0623500000002</v>
      </c>
      <c r="O112" s="5">
        <f t="shared" si="9"/>
        <v>6.235000000015134E-2</v>
      </c>
    </row>
    <row r="113" spans="1:15" x14ac:dyDescent="0.25">
      <c r="A113"/>
      <c r="B113">
        <v>111</v>
      </c>
      <c r="C113">
        <v>25.9495</v>
      </c>
      <c r="D113">
        <v>-9.9361999999999995</v>
      </c>
      <c r="E113">
        <v>3075.0106000000001</v>
      </c>
      <c r="F113" s="2">
        <f t="shared" si="6"/>
        <v>3024.0607</v>
      </c>
      <c r="G113"/>
      <c r="H113">
        <v>111</v>
      </c>
      <c r="I113">
        <v>-26.049299999999999</v>
      </c>
      <c r="J113">
        <v>-9.9382000000000001</v>
      </c>
      <c r="K113">
        <v>3075.0214999999998</v>
      </c>
      <c r="L113" s="2">
        <f t="shared" si="7"/>
        <v>3024.0715999999998</v>
      </c>
      <c r="N113" s="5">
        <f t="shared" si="8"/>
        <v>3024.0661499999997</v>
      </c>
      <c r="O113" s="5">
        <f t="shared" si="9"/>
        <v>6.6149999999652209E-2</v>
      </c>
    </row>
    <row r="114" spans="1:15" x14ac:dyDescent="0.25">
      <c r="A114"/>
      <c r="B114">
        <v>112</v>
      </c>
      <c r="C114">
        <v>25.9499</v>
      </c>
      <c r="D114">
        <v>-9.9369999999999994</v>
      </c>
      <c r="E114">
        <v>3103.0066999999999</v>
      </c>
      <c r="F114" s="2">
        <f t="shared" si="6"/>
        <v>3052.0567999999998</v>
      </c>
      <c r="G114"/>
      <c r="H114">
        <v>112</v>
      </c>
      <c r="I114">
        <v>-26.0488</v>
      </c>
      <c r="J114">
        <v>-9.9382000000000001</v>
      </c>
      <c r="K114">
        <v>3103.0147000000002</v>
      </c>
      <c r="L114" s="2">
        <f t="shared" si="7"/>
        <v>3052.0648000000001</v>
      </c>
      <c r="N114" s="5">
        <f t="shared" si="8"/>
        <v>3052.0608000000002</v>
      </c>
      <c r="O114" s="5">
        <f t="shared" si="9"/>
        <v>6.0800000000199361E-2</v>
      </c>
    </row>
    <row r="115" spans="1:15" x14ac:dyDescent="0.25">
      <c r="A115"/>
      <c r="B115">
        <v>113</v>
      </c>
      <c r="C115">
        <v>25.950700000000001</v>
      </c>
      <c r="D115">
        <v>-9.9365000000000006</v>
      </c>
      <c r="E115">
        <v>3131.0099</v>
      </c>
      <c r="F115" s="2">
        <f t="shared" si="6"/>
        <v>3080.06</v>
      </c>
      <c r="G115"/>
      <c r="H115">
        <v>113</v>
      </c>
      <c r="I115">
        <v>-26.0488</v>
      </c>
      <c r="J115">
        <v>-9.9380000000000006</v>
      </c>
      <c r="K115">
        <v>3131.0198</v>
      </c>
      <c r="L115" s="2">
        <f t="shared" si="7"/>
        <v>3080.0699</v>
      </c>
      <c r="N115" s="5">
        <f t="shared" si="8"/>
        <v>3080.06495</v>
      </c>
      <c r="O115" s="5">
        <f t="shared" si="9"/>
        <v>6.4949999999953434E-2</v>
      </c>
    </row>
    <row r="116" spans="1:15" x14ac:dyDescent="0.25">
      <c r="A116"/>
      <c r="B116">
        <v>114</v>
      </c>
      <c r="C116">
        <v>25.950900000000001</v>
      </c>
      <c r="D116">
        <v>-9.9365000000000006</v>
      </c>
      <c r="E116">
        <v>3159.0077000000001</v>
      </c>
      <c r="F116" s="2">
        <f t="shared" si="6"/>
        <v>3108.0578</v>
      </c>
      <c r="G116"/>
      <c r="H116">
        <v>114</v>
      </c>
      <c r="I116">
        <v>-26.0473</v>
      </c>
      <c r="J116">
        <v>-9.9375999999999998</v>
      </c>
      <c r="K116">
        <v>3159.0174000000002</v>
      </c>
      <c r="L116" s="2">
        <f t="shared" si="7"/>
        <v>3108.0675000000001</v>
      </c>
      <c r="N116" s="5">
        <f t="shared" si="8"/>
        <v>3108.0626499999998</v>
      </c>
      <c r="O116" s="5">
        <f t="shared" si="9"/>
        <v>6.264999999984866E-2</v>
      </c>
    </row>
    <row r="117" spans="1:15" x14ac:dyDescent="0.25">
      <c r="A117"/>
      <c r="B117">
        <v>115</v>
      </c>
      <c r="C117">
        <v>25.952000000000002</v>
      </c>
      <c r="D117">
        <v>-9.9362999999999992</v>
      </c>
      <c r="E117">
        <v>3187.0111000000002</v>
      </c>
      <c r="F117" s="2">
        <f t="shared" si="6"/>
        <v>3136.0612000000001</v>
      </c>
      <c r="G117"/>
      <c r="H117">
        <v>115</v>
      </c>
      <c r="I117">
        <v>-26.0473</v>
      </c>
      <c r="J117">
        <v>-9.9375999999999998</v>
      </c>
      <c r="K117">
        <v>3187.0275000000001</v>
      </c>
      <c r="L117" s="2">
        <f t="shared" si="7"/>
        <v>3136.0776000000001</v>
      </c>
      <c r="N117" s="5">
        <f t="shared" si="8"/>
        <v>3136.0694000000003</v>
      </c>
      <c r="O117" s="5">
        <f t="shared" si="9"/>
        <v>6.9400000000314321E-2</v>
      </c>
    </row>
    <row r="118" spans="1:15" x14ac:dyDescent="0.25">
      <c r="A118"/>
      <c r="B118">
        <v>116</v>
      </c>
      <c r="C118">
        <v>25.952200000000001</v>
      </c>
      <c r="D118">
        <v>-9.9358000000000004</v>
      </c>
      <c r="E118">
        <v>3215.0070999999998</v>
      </c>
      <c r="F118" s="2">
        <f t="shared" si="6"/>
        <v>3164.0571999999997</v>
      </c>
      <c r="G118"/>
      <c r="H118">
        <v>116</v>
      </c>
      <c r="I118">
        <v>-26.046399999999998</v>
      </c>
      <c r="J118">
        <v>-9.9377999999999993</v>
      </c>
      <c r="K118">
        <v>3215.0279</v>
      </c>
      <c r="L118" s="2">
        <f t="shared" si="7"/>
        <v>3164.078</v>
      </c>
      <c r="N118" s="5">
        <f t="shared" si="8"/>
        <v>3164.0675999999999</v>
      </c>
      <c r="O118" s="5">
        <f t="shared" si="9"/>
        <v>6.7599999999856664E-2</v>
      </c>
    </row>
    <row r="119" spans="1:15" x14ac:dyDescent="0.25">
      <c r="A119"/>
      <c r="B119">
        <v>117</v>
      </c>
      <c r="C119">
        <v>25.953299999999999</v>
      </c>
      <c r="D119">
        <v>-9.9359999999999999</v>
      </c>
      <c r="E119">
        <v>3242.9886000000001</v>
      </c>
      <c r="F119" s="2">
        <f t="shared" si="6"/>
        <v>3192.0387000000001</v>
      </c>
      <c r="G119"/>
      <c r="H119">
        <v>117</v>
      </c>
      <c r="I119">
        <v>-26.045999999999999</v>
      </c>
      <c r="J119">
        <v>-9.9377999999999993</v>
      </c>
      <c r="K119">
        <v>3243.0308</v>
      </c>
      <c r="L119" s="2">
        <f t="shared" si="7"/>
        <v>3192.0808999999999</v>
      </c>
      <c r="N119" s="5">
        <f t="shared" si="8"/>
        <v>3192.0598</v>
      </c>
      <c r="O119" s="5">
        <f t="shared" si="9"/>
        <v>5.9799999999995634E-2</v>
      </c>
    </row>
    <row r="120" spans="1:15" x14ac:dyDescent="0.25">
      <c r="A120"/>
      <c r="B120">
        <v>118</v>
      </c>
      <c r="C120">
        <v>25.953900000000001</v>
      </c>
      <c r="D120">
        <v>-9.9367000000000001</v>
      </c>
      <c r="E120">
        <v>3271.0203000000001</v>
      </c>
      <c r="F120" s="2">
        <f t="shared" si="6"/>
        <v>3220.0704000000001</v>
      </c>
      <c r="G120"/>
      <c r="H120">
        <v>118</v>
      </c>
      <c r="I120">
        <v>-26.0443</v>
      </c>
      <c r="J120">
        <v>-9.9387000000000008</v>
      </c>
      <c r="K120">
        <v>3271.0403000000001</v>
      </c>
      <c r="L120" s="2">
        <f t="shared" si="7"/>
        <v>3220.0904</v>
      </c>
      <c r="N120" s="5">
        <f t="shared" si="8"/>
        <v>3220.0803999999998</v>
      </c>
      <c r="O120" s="5">
        <f t="shared" si="9"/>
        <v>8.0399999999826832E-2</v>
      </c>
    </row>
    <row r="121" spans="1:15" x14ac:dyDescent="0.25">
      <c r="A121"/>
      <c r="B121">
        <v>119</v>
      </c>
      <c r="C121">
        <v>25.9542</v>
      </c>
      <c r="D121">
        <v>-9.9359999999999999</v>
      </c>
      <c r="E121">
        <v>3299.0252999999998</v>
      </c>
      <c r="F121" s="2">
        <f t="shared" si="6"/>
        <v>3248.0753999999997</v>
      </c>
      <c r="G121"/>
      <c r="H121">
        <v>119</v>
      </c>
      <c r="I121">
        <v>-26.0441</v>
      </c>
      <c r="J121">
        <v>-9.9376999999999995</v>
      </c>
      <c r="K121">
        <v>3299.0347999999999</v>
      </c>
      <c r="L121" s="2">
        <f t="shared" si="7"/>
        <v>3248.0848999999998</v>
      </c>
      <c r="N121" s="5">
        <f t="shared" si="8"/>
        <v>3248.0801499999998</v>
      </c>
      <c r="O121" s="5">
        <f t="shared" si="9"/>
        <v>8.0149999999775901E-2</v>
      </c>
    </row>
    <row r="122" spans="1:15" x14ac:dyDescent="0.25">
      <c r="A122"/>
      <c r="B122">
        <v>120</v>
      </c>
      <c r="C122">
        <v>25.953800000000001</v>
      </c>
      <c r="D122">
        <v>-9.9352999999999998</v>
      </c>
      <c r="E122">
        <v>3327.0412000000001</v>
      </c>
      <c r="F122" s="2">
        <f t="shared" si="6"/>
        <v>3276.0913</v>
      </c>
      <c r="G122"/>
      <c r="H122">
        <v>120</v>
      </c>
      <c r="I122">
        <v>-26.043500000000002</v>
      </c>
      <c r="J122">
        <v>-9.9379000000000008</v>
      </c>
      <c r="K122">
        <v>3327.0378999999998</v>
      </c>
      <c r="L122" s="2">
        <f t="shared" si="7"/>
        <v>3276.0879999999997</v>
      </c>
      <c r="N122" s="5">
        <f t="shared" si="8"/>
        <v>3276.0896499999999</v>
      </c>
      <c r="O122" s="5">
        <f t="shared" si="9"/>
        <v>8.9649999999892316E-2</v>
      </c>
    </row>
    <row r="123" spans="1:15" x14ac:dyDescent="0.25">
      <c r="A123"/>
      <c r="B123">
        <v>121</v>
      </c>
      <c r="C123">
        <v>25.955200000000001</v>
      </c>
      <c r="D123">
        <v>-9.9396000000000004</v>
      </c>
      <c r="E123">
        <v>3354.9272000000001</v>
      </c>
      <c r="F123" s="2">
        <f t="shared" si="6"/>
        <v>3303.9773</v>
      </c>
      <c r="G123"/>
      <c r="H123">
        <v>121</v>
      </c>
      <c r="I123">
        <v>-26.043500000000002</v>
      </c>
      <c r="J123">
        <v>-9.9381000000000004</v>
      </c>
      <c r="K123">
        <v>3354.9220999999998</v>
      </c>
      <c r="L123" s="2">
        <f t="shared" si="7"/>
        <v>3303.9721999999997</v>
      </c>
      <c r="N123" s="5">
        <f t="shared" si="8"/>
        <v>3303.9747499999999</v>
      </c>
      <c r="O123" s="5">
        <f t="shared" si="9"/>
        <v>-2.5250000000141881E-2</v>
      </c>
    </row>
    <row r="124" spans="1:15" x14ac:dyDescent="0.25">
      <c r="A124"/>
      <c r="B124">
        <v>122</v>
      </c>
      <c r="C124">
        <v>25.956800000000001</v>
      </c>
      <c r="D124">
        <v>-9.9338999999999995</v>
      </c>
      <c r="E124">
        <v>3380.4605000000001</v>
      </c>
      <c r="F124" s="2">
        <f t="shared" si="6"/>
        <v>3329.5106000000001</v>
      </c>
      <c r="G124"/>
      <c r="H124">
        <v>122</v>
      </c>
      <c r="I124">
        <v>-26.042999999999999</v>
      </c>
      <c r="J124">
        <v>-9.9366000000000003</v>
      </c>
      <c r="K124">
        <v>3380.4744000000001</v>
      </c>
      <c r="L124" s="2">
        <f t="shared" si="7"/>
        <v>3329.5245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3F45F-13F4-4CE7-88E1-E7AD4C549830}">
  <dimension ref="B39:S81"/>
  <sheetViews>
    <sheetView topLeftCell="A14" workbookViewId="0">
      <selection activeCell="B54" sqref="B54:E78"/>
    </sheetView>
  </sheetViews>
  <sheetFormatPr defaultRowHeight="15" x14ac:dyDescent="0.25"/>
  <cols>
    <col min="2" max="2" width="9.140625" style="2"/>
    <col min="3" max="4" width="9.28515625" style="2" bestFit="1" customWidth="1"/>
    <col min="5" max="5" width="10.28515625" style="2" bestFit="1" customWidth="1"/>
    <col min="11" max="12" width="9.28515625" bestFit="1" customWidth="1"/>
    <col min="13" max="13" width="10.28515625" bestFit="1" customWidth="1"/>
    <col min="17" max="18" width="9.28515625" bestFit="1" customWidth="1"/>
    <col min="19" max="19" width="10.28515625" bestFit="1" customWidth="1"/>
  </cols>
  <sheetData>
    <row r="39" spans="2:19" ht="30" x14ac:dyDescent="0.25">
      <c r="B39" s="3" t="s">
        <v>14</v>
      </c>
      <c r="C39" s="2" t="s">
        <v>15</v>
      </c>
      <c r="D39" s="2" t="s">
        <v>16</v>
      </c>
      <c r="E39" s="2" t="s">
        <v>17</v>
      </c>
      <c r="J39" s="7" t="s">
        <v>18</v>
      </c>
      <c r="K39" s="2" t="s">
        <v>15</v>
      </c>
      <c r="L39" s="2" t="s">
        <v>16</v>
      </c>
      <c r="M39" s="2" t="s">
        <v>17</v>
      </c>
      <c r="P39" s="2"/>
      <c r="Q39" s="2"/>
      <c r="R39" s="2"/>
      <c r="S39" s="2"/>
    </row>
    <row r="40" spans="2:19" x14ac:dyDescent="0.25">
      <c r="B40" s="2" t="s">
        <v>19</v>
      </c>
      <c r="H40" s="2"/>
      <c r="I40" s="2"/>
      <c r="J40" s="2">
        <v>1</v>
      </c>
      <c r="K40" s="5"/>
      <c r="P40" s="2"/>
      <c r="Q40" s="5"/>
      <c r="R40" s="5"/>
      <c r="S40" s="5"/>
    </row>
    <row r="41" spans="2:19" x14ac:dyDescent="0.25">
      <c r="B41" s="2" t="s">
        <v>20</v>
      </c>
      <c r="J41" s="2">
        <v>2</v>
      </c>
      <c r="K41" s="5"/>
      <c r="P41" s="2"/>
      <c r="Q41" s="5"/>
      <c r="R41" s="5"/>
      <c r="S41" s="5"/>
    </row>
    <row r="42" spans="2:19" x14ac:dyDescent="0.25">
      <c r="B42" s="2" t="s">
        <v>21</v>
      </c>
      <c r="J42" s="2">
        <v>3</v>
      </c>
      <c r="K42" s="2"/>
      <c r="P42" s="2"/>
      <c r="Q42" s="2"/>
      <c r="R42" s="2"/>
      <c r="S42" s="5"/>
    </row>
    <row r="43" spans="2:19" x14ac:dyDescent="0.25">
      <c r="B43" s="2" t="s">
        <v>22</v>
      </c>
      <c r="J43" s="2">
        <v>4</v>
      </c>
      <c r="K43" s="2"/>
      <c r="P43" s="2"/>
      <c r="Q43" s="2"/>
      <c r="R43" s="2"/>
      <c r="S43" s="2"/>
    </row>
    <row r="44" spans="2:19" x14ac:dyDescent="0.25">
      <c r="B44" s="2" t="s">
        <v>23</v>
      </c>
      <c r="J44" s="2">
        <v>5</v>
      </c>
      <c r="P44" s="2"/>
      <c r="Q44" s="2"/>
      <c r="R44" s="2"/>
      <c r="S44" s="2"/>
    </row>
    <row r="45" spans="2:19" x14ac:dyDescent="0.25">
      <c r="B45" s="2" t="s">
        <v>24</v>
      </c>
      <c r="J45" s="2">
        <v>6</v>
      </c>
    </row>
    <row r="46" spans="2:19" x14ac:dyDescent="0.25">
      <c r="B46" s="2" t="s">
        <v>25</v>
      </c>
      <c r="J46" s="2">
        <v>7</v>
      </c>
    </row>
    <row r="47" spans="2:19" x14ac:dyDescent="0.25">
      <c r="B47" s="2" t="s">
        <v>26</v>
      </c>
      <c r="J47" s="2">
        <v>8</v>
      </c>
    </row>
    <row r="48" spans="2:19" x14ac:dyDescent="0.25">
      <c r="B48" s="2" t="s">
        <v>27</v>
      </c>
      <c r="J48" s="2">
        <v>9</v>
      </c>
    </row>
    <row r="49" spans="2:10" x14ac:dyDescent="0.25">
      <c r="B49" s="2" t="s">
        <v>28</v>
      </c>
      <c r="J49" s="2">
        <v>10</v>
      </c>
    </row>
    <row r="50" spans="2:10" x14ac:dyDescent="0.25">
      <c r="B50" s="2" t="s">
        <v>29</v>
      </c>
      <c r="J50" s="2">
        <v>11</v>
      </c>
    </row>
    <row r="51" spans="2:10" x14ac:dyDescent="0.25">
      <c r="B51" s="2" t="s">
        <v>30</v>
      </c>
      <c r="J51" s="2">
        <v>12</v>
      </c>
    </row>
    <row r="54" spans="2:10" x14ac:dyDescent="0.25">
      <c r="C54" s="8"/>
      <c r="D54" s="8"/>
      <c r="E54" s="8"/>
    </row>
    <row r="55" spans="2:10" x14ac:dyDescent="0.25">
      <c r="C55" s="8"/>
      <c r="D55" s="8"/>
      <c r="E55" s="8"/>
    </row>
    <row r="56" spans="2:10" x14ac:dyDescent="0.25">
      <c r="C56" s="8"/>
      <c r="D56" s="8"/>
      <c r="E56" s="8"/>
    </row>
    <row r="57" spans="2:10" x14ac:dyDescent="0.25">
      <c r="C57" s="8"/>
      <c r="D57" s="8"/>
      <c r="E57" s="8"/>
    </row>
    <row r="58" spans="2:10" x14ac:dyDescent="0.25">
      <c r="C58" s="8"/>
      <c r="D58" s="8"/>
      <c r="E58" s="8"/>
    </row>
    <row r="59" spans="2:10" x14ac:dyDescent="0.25">
      <c r="C59" s="8"/>
      <c r="D59" s="8"/>
      <c r="E59" s="8"/>
    </row>
    <row r="60" spans="2:10" x14ac:dyDescent="0.25">
      <c r="C60" s="8"/>
      <c r="D60" s="8"/>
      <c r="E60" s="8"/>
    </row>
    <row r="61" spans="2:10" x14ac:dyDescent="0.25">
      <c r="C61" s="8"/>
      <c r="D61" s="8"/>
      <c r="E61" s="8"/>
    </row>
    <row r="62" spans="2:10" x14ac:dyDescent="0.25">
      <c r="C62" s="8"/>
      <c r="D62" s="8"/>
      <c r="E62" s="8"/>
    </row>
    <row r="63" spans="2:10" x14ac:dyDescent="0.25">
      <c r="C63" s="8"/>
      <c r="D63" s="8"/>
      <c r="E63" s="8"/>
    </row>
    <row r="64" spans="2:10" x14ac:dyDescent="0.25">
      <c r="C64" s="8"/>
      <c r="D64" s="8"/>
      <c r="E64" s="8"/>
    </row>
    <row r="65" spans="3:5" x14ac:dyDescent="0.25">
      <c r="C65" s="8"/>
      <c r="D65" s="8"/>
      <c r="E65" s="8"/>
    </row>
    <row r="66" spans="3:5" x14ac:dyDescent="0.25">
      <c r="C66" s="8"/>
      <c r="D66" s="8"/>
      <c r="E66" s="8"/>
    </row>
    <row r="67" spans="3:5" x14ac:dyDescent="0.25">
      <c r="C67" s="8"/>
      <c r="D67" s="8"/>
      <c r="E67" s="8"/>
    </row>
    <row r="68" spans="3:5" x14ac:dyDescent="0.25">
      <c r="C68" s="8"/>
      <c r="D68" s="8"/>
      <c r="E68" s="8"/>
    </row>
    <row r="69" spans="3:5" x14ac:dyDescent="0.25">
      <c r="C69" s="8"/>
      <c r="D69" s="8"/>
      <c r="E69" s="8"/>
    </row>
    <row r="70" spans="3:5" x14ac:dyDescent="0.25">
      <c r="C70" s="8"/>
      <c r="D70" s="8"/>
      <c r="E70" s="8"/>
    </row>
    <row r="71" spans="3:5" x14ac:dyDescent="0.25">
      <c r="C71" s="8"/>
      <c r="D71" s="8"/>
      <c r="E71" s="8"/>
    </row>
    <row r="72" spans="3:5" x14ac:dyDescent="0.25">
      <c r="C72" s="8"/>
      <c r="D72" s="8"/>
      <c r="E72" s="8"/>
    </row>
    <row r="73" spans="3:5" x14ac:dyDescent="0.25">
      <c r="C73" s="8"/>
      <c r="D73" s="8"/>
      <c r="E73" s="8"/>
    </row>
    <row r="74" spans="3:5" x14ac:dyDescent="0.25">
      <c r="C74" s="8"/>
      <c r="D74" s="8"/>
      <c r="E74" s="8"/>
    </row>
    <row r="75" spans="3:5" x14ac:dyDescent="0.25">
      <c r="C75" s="8"/>
      <c r="D75" s="8"/>
      <c r="E75" s="8"/>
    </row>
    <row r="76" spans="3:5" x14ac:dyDescent="0.25">
      <c r="C76" s="8"/>
      <c r="D76" s="8"/>
      <c r="E76" s="8"/>
    </row>
    <row r="77" spans="3:5" x14ac:dyDescent="0.25">
      <c r="C77" s="8"/>
      <c r="D77" s="8"/>
      <c r="E77" s="8"/>
    </row>
    <row r="78" spans="3:5" x14ac:dyDescent="0.25">
      <c r="C78" s="8"/>
      <c r="D78" s="8"/>
      <c r="E78" s="8"/>
    </row>
    <row r="79" spans="3:5" x14ac:dyDescent="0.25">
      <c r="D79" s="5"/>
    </row>
    <row r="80" spans="3:5" x14ac:dyDescent="0.25">
      <c r="D80" s="5"/>
    </row>
    <row r="81" spans="4:4" x14ac:dyDescent="0.25">
      <c r="D81" s="5"/>
    </row>
  </sheetData>
  <phoneticPr fontId="2" type="noConversion"/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Pole Top Y</vt:lpstr>
      <vt:lpstr>Pole Sym X</vt:lpstr>
      <vt:lpstr>Magnet Top Y</vt:lpstr>
      <vt:lpstr>Magnet Z (Spacing)</vt:lpstr>
      <vt:lpstr>Fidcucials-Planes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Levashov, Yurii I.</cp:lastModifiedBy>
  <cp:lastPrinted>2025-11-14T22:16:31Z</cp:lastPrinted>
  <dcterms:created xsi:type="dcterms:W3CDTF">2022-07-27T15:17:14Z</dcterms:created>
  <dcterms:modified xsi:type="dcterms:W3CDTF">2026-04-02T21:12:28Z</dcterms:modified>
</cp:coreProperties>
</file>