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4\DATASET0001\Mechanical\"/>
    </mc:Choice>
  </mc:AlternateContent>
  <xr:revisionPtr revIDLastSave="0" documentId="13_ncr:1_{1DB11714-A8E9-4960-BC95-BC63FFE6613C}" xr6:coauthVersionLast="47" xr6:coauthVersionMax="47" xr10:uidLastSave="{00000000-0000-0000-0000-000000000000}"/>
  <bookViews>
    <workbookView xWindow="915" yWindow="1710" windowWidth="3552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5" i="2"/>
  <c r="S2" i="2"/>
  <c r="N13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I41" i="2"/>
  <c r="I21" i="2"/>
  <c r="I81" i="2"/>
  <c r="I101" i="2"/>
  <c r="I61" i="2"/>
  <c r="I120" i="2"/>
  <c r="I80" i="2"/>
  <c r="I60" i="2"/>
  <c r="I20" i="2"/>
  <c r="I99" i="2"/>
  <c r="I39" i="2"/>
  <c r="I118" i="2"/>
  <c r="I58" i="2"/>
  <c r="I97" i="2"/>
  <c r="I37" i="2"/>
  <c r="I76" i="2"/>
  <c r="I95" i="2"/>
  <c r="I75" i="2"/>
  <c r="I15" i="2"/>
  <c r="I114" i="2"/>
  <c r="I74" i="2"/>
  <c r="I54" i="2"/>
  <c r="I14" i="2"/>
  <c r="I93" i="2"/>
  <c r="I13" i="2"/>
  <c r="I112" i="2"/>
  <c r="I92" i="2"/>
  <c r="I32" i="2"/>
  <c r="I131" i="2"/>
  <c r="I130" i="2"/>
  <c r="I90" i="2"/>
  <c r="I70" i="2"/>
  <c r="I50" i="2"/>
  <c r="I10" i="2"/>
  <c r="I129" i="2"/>
  <c r="I69" i="2"/>
  <c r="I29" i="2"/>
  <c r="I108" i="2"/>
  <c r="I68" i="2"/>
  <c r="I48" i="2"/>
  <c r="I8" i="2"/>
  <c r="I127" i="2"/>
  <c r="I107" i="2"/>
  <c r="I87" i="2"/>
  <c r="I67" i="2"/>
  <c r="I47" i="2"/>
  <c r="I27" i="2"/>
  <c r="I7" i="2"/>
  <c r="I33" i="2"/>
  <c r="I109" i="2"/>
  <c r="I88" i="2"/>
  <c r="I126" i="2"/>
  <c r="I106" i="2"/>
  <c r="I86" i="2"/>
  <c r="I66" i="2"/>
  <c r="I46" i="2"/>
  <c r="I26" i="2"/>
  <c r="I6" i="2"/>
  <c r="I100" i="2"/>
  <c r="I40" i="2"/>
  <c r="I119" i="2"/>
  <c r="I59" i="2"/>
  <c r="I19" i="2"/>
  <c r="I98" i="2"/>
  <c r="I18" i="2"/>
  <c r="I117" i="2"/>
  <c r="I77" i="2"/>
  <c r="I17" i="2"/>
  <c r="I116" i="2"/>
  <c r="I56" i="2"/>
  <c r="I16" i="2"/>
  <c r="I135" i="2"/>
  <c r="I55" i="2"/>
  <c r="I94" i="2"/>
  <c r="I34" i="2"/>
  <c r="I73" i="2"/>
  <c r="I132" i="2"/>
  <c r="I72" i="2"/>
  <c r="I12" i="2"/>
  <c r="I111" i="2"/>
  <c r="I91" i="2"/>
  <c r="I71" i="2"/>
  <c r="I51" i="2"/>
  <c r="I31" i="2"/>
  <c r="I11" i="2"/>
  <c r="I110" i="2"/>
  <c r="I30" i="2"/>
  <c r="I89" i="2"/>
  <c r="I49" i="2"/>
  <c r="I9" i="2"/>
  <c r="I128" i="2"/>
  <c r="I28" i="2"/>
  <c r="I125" i="2"/>
  <c r="I105" i="2"/>
  <c r="I85" i="2"/>
  <c r="I65" i="2"/>
  <c r="I45" i="2"/>
  <c r="I25" i="2"/>
  <c r="I78" i="2"/>
  <c r="I38" i="2"/>
  <c r="I5" i="2"/>
  <c r="I57" i="2"/>
  <c r="I136" i="2"/>
  <c r="I96" i="2"/>
  <c r="I36" i="2"/>
  <c r="I115" i="2"/>
  <c r="I35" i="2"/>
  <c r="I134" i="2"/>
  <c r="I133" i="2"/>
  <c r="I113" i="2"/>
  <c r="I53" i="2"/>
  <c r="I52" i="2"/>
  <c r="I124" i="2"/>
  <c r="I104" i="2"/>
  <c r="I84" i="2"/>
  <c r="I64" i="2"/>
  <c r="I44" i="2"/>
  <c r="I24" i="2"/>
  <c r="I123" i="2"/>
  <c r="I103" i="2"/>
  <c r="I83" i="2"/>
  <c r="I63" i="2"/>
  <c r="I43" i="2"/>
  <c r="I23" i="2"/>
  <c r="I122" i="2"/>
  <c r="I102" i="2"/>
  <c r="I82" i="2"/>
  <c r="I62" i="2"/>
  <c r="I42" i="2"/>
  <c r="I22" i="2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<sst xmlns="http://schemas.openxmlformats.org/spreadsheetml/2006/main" count="14" uniqueCount="6">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</sst>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627519413528479E-2"/>
          <c:y val="0.17171296296296298"/>
          <c:w val="0.93558508115970396"/>
          <c:h val="0.77736111111111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Locations'!$N$5:$N$136</c:f>
              <c:numCache>
                <c:formatCode>0</c:formatCode>
                <c:ptCount val="132"/>
                <c:pt idx="0">
                  <c:v>1</c:v>
                </c:pt>
                <c:pt idx="1">
                  <c:v>2.000295143111976</c:v>
                </c:pt>
                <c:pt idx="2">
                  <c:v>3.0005935295548527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7.0017870753263596</c:v>
                </c:pt>
                <c:pt idx="8">
                  <c:v>8.0020919484310369</c:v>
                </c:pt>
                <c:pt idx="9">
                  <c:v>9.0023870915430155</c:v>
                </c:pt>
                <c:pt idx="10">
                  <c:v>10.002682234654991</c:v>
                </c:pt>
                <c:pt idx="11">
                  <c:v>11.002983864428767</c:v>
                </c:pt>
                <c:pt idx="12">
                  <c:v>12.003282250871644</c:v>
                </c:pt>
                <c:pt idx="13">
                  <c:v>13.003577393983621</c:v>
                </c:pt>
                <c:pt idx="14">
                  <c:v>14.003881861671935</c:v>
                </c:pt>
                <c:pt idx="15">
                  <c:v>15.004170923538473</c:v>
                </c:pt>
                <c:pt idx="16">
                  <c:v>16.004478634557689</c:v>
                </c:pt>
                <c:pt idx="17">
                  <c:v>17.004770534338764</c:v>
                </c:pt>
                <c:pt idx="18">
                  <c:v>18.005078650774344</c:v>
                </c:pt>
                <c:pt idx="19">
                  <c:v>19.005373793886321</c:v>
                </c:pt>
                <c:pt idx="20">
                  <c:v>20.005668936998298</c:v>
                </c:pt>
                <c:pt idx="21">
                  <c:v>21.005970566772078</c:v>
                </c:pt>
                <c:pt idx="22">
                  <c:v>22.006262466553153</c:v>
                </c:pt>
                <c:pt idx="23">
                  <c:v>23.006557609665126</c:v>
                </c:pt>
                <c:pt idx="24">
                  <c:v>24.006865726100706</c:v>
                </c:pt>
                <c:pt idx="25">
                  <c:v>25.007164112543581</c:v>
                </c:pt>
                <c:pt idx="26">
                  <c:v>26.00745601232466</c:v>
                </c:pt>
                <c:pt idx="27">
                  <c:v>27.007754398767535</c:v>
                </c:pt>
                <c:pt idx="28">
                  <c:v>28.008056028541315</c:v>
                </c:pt>
                <c:pt idx="29">
                  <c:v>29.008357252898726</c:v>
                </c:pt>
                <c:pt idx="30">
                  <c:v>30.008649558096167</c:v>
                </c:pt>
                <c:pt idx="31">
                  <c:v>31.008944701208144</c:v>
                </c:pt>
                <c:pt idx="32">
                  <c:v>32.009245925565558</c:v>
                </c:pt>
                <c:pt idx="33">
                  <c:v>33.00954431200843</c:v>
                </c:pt>
                <c:pt idx="34">
                  <c:v>34.009849185113112</c:v>
                </c:pt>
                <c:pt idx="35">
                  <c:v>35.010141084894187</c:v>
                </c:pt>
                <c:pt idx="36">
                  <c:v>36.010439471337065</c:v>
                </c:pt>
                <c:pt idx="37">
                  <c:v>37.010741101110838</c:v>
                </c:pt>
                <c:pt idx="38">
                  <c:v>38.011039487553717</c:v>
                </c:pt>
                <c:pt idx="39">
                  <c:v>39.011341117327497</c:v>
                </c:pt>
                <c:pt idx="40">
                  <c:v>40.01162977377767</c:v>
                </c:pt>
                <c:pt idx="41">
                  <c:v>41.011929376469638</c:v>
                </c:pt>
                <c:pt idx="42">
                  <c:v>42.012229384577964</c:v>
                </c:pt>
                <c:pt idx="43">
                  <c:v>43.012529392686282</c:v>
                </c:pt>
                <c:pt idx="44">
                  <c:v>44.01282534663099</c:v>
                </c:pt>
                <c:pt idx="45">
                  <c:v>45.013121300575683</c:v>
                </c:pt>
                <c:pt idx="46">
                  <c:v>46.013421308684016</c:v>
                </c:pt>
                <c:pt idx="47">
                  <c:v>47.013721316792342</c:v>
                </c:pt>
                <c:pt idx="48">
                  <c:v>48.014013216573417</c:v>
                </c:pt>
                <c:pt idx="49">
                  <c:v>49.014317278845375</c:v>
                </c:pt>
                <c:pt idx="50">
                  <c:v>50.014613232790069</c:v>
                </c:pt>
                <c:pt idx="51">
                  <c:v>51.014909186734769</c:v>
                </c:pt>
                <c:pt idx="52">
                  <c:v>52.015213249006727</c:v>
                </c:pt>
                <c:pt idx="53">
                  <c:v>53.015513257115053</c:v>
                </c:pt>
                <c:pt idx="54">
                  <c:v>54.015813265223386</c:v>
                </c:pt>
                <c:pt idx="55">
                  <c:v>55.016105165004454</c:v>
                </c:pt>
                <c:pt idx="56">
                  <c:v>56.016401118949155</c:v>
                </c:pt>
                <c:pt idx="57">
                  <c:v>57.016705181221113</c:v>
                </c:pt>
                <c:pt idx="58">
                  <c:v>58.016997081002188</c:v>
                </c:pt>
                <c:pt idx="59">
                  <c:v>59.017305197437764</c:v>
                </c:pt>
                <c:pt idx="60">
                  <c:v>60.01759709721884</c:v>
                </c:pt>
                <c:pt idx="61">
                  <c:v>61.01789305116354</c:v>
                </c:pt>
                <c:pt idx="62">
                  <c:v>62.018193059271873</c:v>
                </c:pt>
                <c:pt idx="63">
                  <c:v>63.018489013216566</c:v>
                </c:pt>
                <c:pt idx="64">
                  <c:v>64.018793075488531</c:v>
                </c:pt>
                <c:pt idx="65">
                  <c:v>65.019089029433232</c:v>
                </c:pt>
                <c:pt idx="66">
                  <c:v>66.019380929214293</c:v>
                </c:pt>
                <c:pt idx="67">
                  <c:v>67.019693099813509</c:v>
                </c:pt>
                <c:pt idx="68">
                  <c:v>68.019980945430959</c:v>
                </c:pt>
                <c:pt idx="69">
                  <c:v>69.02028500770291</c:v>
                </c:pt>
                <c:pt idx="70">
                  <c:v>70.020576907483985</c:v>
                </c:pt>
                <c:pt idx="71">
                  <c:v>71.020880969755936</c:v>
                </c:pt>
                <c:pt idx="72">
                  <c:v>72.021172869537011</c:v>
                </c:pt>
                <c:pt idx="73">
                  <c:v>73.021468823481712</c:v>
                </c:pt>
                <c:pt idx="74">
                  <c:v>74.021776939917288</c:v>
                </c:pt>
                <c:pt idx="75">
                  <c:v>75.022072893861989</c:v>
                </c:pt>
                <c:pt idx="76">
                  <c:v>76.022372901970314</c:v>
                </c:pt>
                <c:pt idx="77">
                  <c:v>77.022668855915029</c:v>
                </c:pt>
                <c:pt idx="78">
                  <c:v>78.022968864023355</c:v>
                </c:pt>
                <c:pt idx="79">
                  <c:v>79.023264817968041</c:v>
                </c:pt>
                <c:pt idx="80">
                  <c:v>80.023560771912756</c:v>
                </c:pt>
                <c:pt idx="81">
                  <c:v>81.023860780021081</c:v>
                </c:pt>
                <c:pt idx="82">
                  <c:v>82.024156733965782</c:v>
                </c:pt>
                <c:pt idx="83">
                  <c:v>83.024456742074094</c:v>
                </c:pt>
                <c:pt idx="84">
                  <c:v>84.024756750182434</c:v>
                </c:pt>
                <c:pt idx="85">
                  <c:v>85.025052704127134</c:v>
                </c:pt>
                <c:pt idx="86">
                  <c:v>86.02534865807182</c:v>
                </c:pt>
                <c:pt idx="87">
                  <c:v>87.02564866618016</c:v>
                </c:pt>
                <c:pt idx="88">
                  <c:v>88.025944620124861</c:v>
                </c:pt>
                <c:pt idx="89">
                  <c:v>89.026248682396826</c:v>
                </c:pt>
                <c:pt idx="90">
                  <c:v>90.026544636341526</c:v>
                </c:pt>
                <c:pt idx="91">
                  <c:v>91.026840590286227</c:v>
                </c:pt>
                <c:pt idx="92">
                  <c:v>92.027144652558164</c:v>
                </c:pt>
                <c:pt idx="93">
                  <c:v>93.027440606502864</c:v>
                </c:pt>
                <c:pt idx="94">
                  <c:v>94.027740614611204</c:v>
                </c:pt>
                <c:pt idx="95">
                  <c:v>95.028036568555905</c:v>
                </c:pt>
                <c:pt idx="96">
                  <c:v>96.028332522500591</c:v>
                </c:pt>
                <c:pt idx="97">
                  <c:v>97.028636584772556</c:v>
                </c:pt>
                <c:pt idx="98">
                  <c:v>98.028928484553632</c:v>
                </c:pt>
                <c:pt idx="99">
                  <c:v>99.029232546825597</c:v>
                </c:pt>
                <c:pt idx="100">
                  <c:v>100.0295285007703</c:v>
                </c:pt>
                <c:pt idx="101">
                  <c:v>101.02983256304223</c:v>
                </c:pt>
                <c:pt idx="102">
                  <c:v>102.03012446282332</c:v>
                </c:pt>
                <c:pt idx="103">
                  <c:v>103.03042447093164</c:v>
                </c:pt>
                <c:pt idx="104">
                  <c:v>104.03072447903997</c:v>
                </c:pt>
                <c:pt idx="105">
                  <c:v>105.03101637882105</c:v>
                </c:pt>
                <c:pt idx="106">
                  <c:v>106.03131638692936</c:v>
                </c:pt>
                <c:pt idx="107">
                  <c:v>107.0316163950377</c:v>
                </c:pt>
                <c:pt idx="108">
                  <c:v>108.03191640314603</c:v>
                </c:pt>
                <c:pt idx="109">
                  <c:v>109.03220830292709</c:v>
                </c:pt>
                <c:pt idx="110">
                  <c:v>110.03251641936268</c:v>
                </c:pt>
                <c:pt idx="111">
                  <c:v>111.03281237330738</c:v>
                </c:pt>
                <c:pt idx="112">
                  <c:v>112.03310832725209</c:v>
                </c:pt>
                <c:pt idx="113">
                  <c:v>113.03340428119679</c:v>
                </c:pt>
                <c:pt idx="114">
                  <c:v>114.03370834346873</c:v>
                </c:pt>
                <c:pt idx="115">
                  <c:v>115.03400024324982</c:v>
                </c:pt>
                <c:pt idx="116">
                  <c:v>116.03429214303088</c:v>
                </c:pt>
                <c:pt idx="117">
                  <c:v>117.03460025946647</c:v>
                </c:pt>
                <c:pt idx="118">
                  <c:v>118.0349002675748</c:v>
                </c:pt>
                <c:pt idx="119">
                  <c:v>119.0351962215195</c:v>
                </c:pt>
                <c:pt idx="120">
                  <c:v>120.0354921754642</c:v>
                </c:pt>
                <c:pt idx="121">
                  <c:v>121.0357881294089</c:v>
                </c:pt>
                <c:pt idx="122">
                  <c:v>122.03609219168084</c:v>
                </c:pt>
                <c:pt idx="123">
                  <c:v>123.03638409146193</c:v>
                </c:pt>
                <c:pt idx="124">
                  <c:v>124.03668815373388</c:v>
                </c:pt>
                <c:pt idx="125">
                  <c:v>125.03698410767859</c:v>
                </c:pt>
                <c:pt idx="126">
                  <c:v>126.0372841157869</c:v>
                </c:pt>
                <c:pt idx="127">
                  <c:v>127.0375800697316</c:v>
                </c:pt>
                <c:pt idx="128">
                  <c:v>128.0381752209519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'Y Locations'!$Q$5:$Q$136</c:f>
              <c:numCache>
                <c:formatCode>0</c:formatCode>
                <c:ptCount val="132"/>
                <c:pt idx="0">
                  <c:v>8.5605645161237476</c:v>
                </c:pt>
                <c:pt idx="1">
                  <c:v>123.76056451612527</c:v>
                </c:pt>
                <c:pt idx="2">
                  <c:v>-318.8394354838735</c:v>
                </c:pt>
                <c:pt idx="3">
                  <c:v>-221.80943548386978</c:v>
                </c:pt>
                <c:pt idx="4">
                  <c:v>42.160564516130705</c:v>
                </c:pt>
                <c:pt idx="5">
                  <c:v>36.460564516126226</c:v>
                </c:pt>
                <c:pt idx="6">
                  <c:v>41.26056451612925</c:v>
                </c:pt>
                <c:pt idx="7">
                  <c:v>55.400564516126849</c:v>
                </c:pt>
                <c:pt idx="8">
                  <c:v>40.960564516133502</c:v>
                </c:pt>
                <c:pt idx="9">
                  <c:v>53.760564516132092</c:v>
                </c:pt>
                <c:pt idx="10">
                  <c:v>67.160564516122179</c:v>
                </c:pt>
                <c:pt idx="11">
                  <c:v>48.360564516123361</c:v>
                </c:pt>
                <c:pt idx="12">
                  <c:v>29.660564516127863</c:v>
                </c:pt>
                <c:pt idx="13">
                  <c:v>59.830564516126117</c:v>
                </c:pt>
                <c:pt idx="14">
                  <c:v>52.460564516131569</c:v>
                </c:pt>
                <c:pt idx="15">
                  <c:v>36.070564516130332</c:v>
                </c:pt>
                <c:pt idx="16">
                  <c:v>38.570564516128059</c:v>
                </c:pt>
                <c:pt idx="17">
                  <c:v>47.760564516131865</c:v>
                </c:pt>
                <c:pt idx="18">
                  <c:v>50.860564516135298</c:v>
                </c:pt>
                <c:pt idx="19">
                  <c:v>66.560564516130682</c:v>
                </c:pt>
                <c:pt idx="20">
                  <c:v>44.760564516131751</c:v>
                </c:pt>
                <c:pt idx="21">
                  <c:v>45.060564516127499</c:v>
                </c:pt>
                <c:pt idx="22">
                  <c:v>36.260564516133797</c:v>
                </c:pt>
                <c:pt idx="23">
                  <c:v>40.560564516134434</c:v>
                </c:pt>
                <c:pt idx="24">
                  <c:v>43.260564516124589</c:v>
                </c:pt>
                <c:pt idx="25">
                  <c:v>42.460564516126453</c:v>
                </c:pt>
                <c:pt idx="26">
                  <c:v>42.560564516129773</c:v>
                </c:pt>
                <c:pt idx="27">
                  <c:v>72.760564516123338</c:v>
                </c:pt>
                <c:pt idx="28">
                  <c:v>55.160564516121724</c:v>
                </c:pt>
                <c:pt idx="29">
                  <c:v>80.260564516130728</c:v>
                </c:pt>
                <c:pt idx="30">
                  <c:v>49.160564516135707</c:v>
                </c:pt>
                <c:pt idx="31">
                  <c:v>41.460564516121678</c:v>
                </c:pt>
                <c:pt idx="32">
                  <c:v>35.76056451613141</c:v>
                </c:pt>
                <c:pt idx="33">
                  <c:v>69.960564516129864</c:v>
                </c:pt>
                <c:pt idx="34">
                  <c:v>24.060564516126703</c:v>
                </c:pt>
                <c:pt idx="35">
                  <c:v>10.960564516132365</c:v>
                </c:pt>
                <c:pt idx="36">
                  <c:v>34.260564516124248</c:v>
                </c:pt>
                <c:pt idx="37">
                  <c:v>17.36056451613166</c:v>
                </c:pt>
                <c:pt idx="38">
                  <c:v>27.160564516130137</c:v>
                </c:pt>
                <c:pt idx="39">
                  <c:v>23.360564516131888</c:v>
                </c:pt>
                <c:pt idx="40">
                  <c:v>10.960564516132365</c:v>
                </c:pt>
                <c:pt idx="41">
                  <c:v>11.760564516130501</c:v>
                </c:pt>
                <c:pt idx="42">
                  <c:v>14.060564516121588</c:v>
                </c:pt>
                <c:pt idx="43">
                  <c:v>31.360564516127454</c:v>
                </c:pt>
                <c:pt idx="44">
                  <c:v>29.560564516124543</c:v>
                </c:pt>
                <c:pt idx="45">
                  <c:v>39.960564516128727</c:v>
                </c:pt>
                <c:pt idx="46">
                  <c:v>26.960564516123497</c:v>
                </c:pt>
                <c:pt idx="47">
                  <c:v>27.860564516124953</c:v>
                </c:pt>
                <c:pt idx="48">
                  <c:v>44.660564516128431</c:v>
                </c:pt>
                <c:pt idx="49">
                  <c:v>32.820564516121919</c:v>
                </c:pt>
                <c:pt idx="50">
                  <c:v>6.0505645161228472</c:v>
                </c:pt>
                <c:pt idx="51">
                  <c:v>23.260564516128568</c:v>
                </c:pt>
                <c:pt idx="52">
                  <c:v>40.560564516134434</c:v>
                </c:pt>
                <c:pt idx="53">
                  <c:v>21.960564516128045</c:v>
                </c:pt>
                <c:pt idx="54">
                  <c:v>25.960564516132933</c:v>
                </c:pt>
                <c:pt idx="55">
                  <c:v>24.060564516126703</c:v>
                </c:pt>
                <c:pt idx="56">
                  <c:v>26.960564516123497</c:v>
                </c:pt>
                <c:pt idx="57">
                  <c:v>29.160564516125476</c:v>
                </c:pt>
                <c:pt idx="58">
                  <c:v>27.660564516132524</c:v>
                </c:pt>
                <c:pt idx="59">
                  <c:v>34.860564516129955</c:v>
                </c:pt>
                <c:pt idx="60">
                  <c:v>32.06056451612227</c:v>
                </c:pt>
                <c:pt idx="61">
                  <c:v>29.560564516124543</c:v>
                </c:pt>
                <c:pt idx="62">
                  <c:v>45.760564516122315</c:v>
                </c:pt>
                <c:pt idx="63">
                  <c:v>41.460564516121678</c:v>
                </c:pt>
                <c:pt idx="64">
                  <c:v>60.860564516126203</c:v>
                </c:pt>
                <c:pt idx="65">
                  <c:v>232.06056451612511</c:v>
                </c:pt>
                <c:pt idx="66">
                  <c:v>-124.63943548386425</c:v>
                </c:pt>
                <c:pt idx="67">
                  <c:v>-51.039435483865248</c:v>
                </c:pt>
                <c:pt idx="68">
                  <c:v>-64.539435483872865</c:v>
                </c:pt>
                <c:pt idx="69">
                  <c:v>-42.039435483864906</c:v>
                </c:pt>
                <c:pt idx="70">
                  <c:v>-37.339435483865202</c:v>
                </c:pt>
                <c:pt idx="71">
                  <c:v>-42.839435483877253</c:v>
                </c:pt>
                <c:pt idx="72">
                  <c:v>-52.739435483864838</c:v>
                </c:pt>
                <c:pt idx="73">
                  <c:v>-72.239435483872683</c:v>
                </c:pt>
                <c:pt idx="74">
                  <c:v>-70.439435483869772</c:v>
                </c:pt>
                <c:pt idx="75">
                  <c:v>-60.439435483864656</c:v>
                </c:pt>
                <c:pt idx="76">
                  <c:v>-60.439435483864656</c:v>
                </c:pt>
                <c:pt idx="77">
                  <c:v>-75.639435483871864</c:v>
                </c:pt>
                <c:pt idx="78">
                  <c:v>-65.739435483870068</c:v>
                </c:pt>
                <c:pt idx="79">
                  <c:v>-72.139435483869363</c:v>
                </c:pt>
                <c:pt idx="80">
                  <c:v>-63.53943548386809</c:v>
                </c:pt>
                <c:pt idx="81">
                  <c:v>-56.639435483866407</c:v>
                </c:pt>
                <c:pt idx="82">
                  <c:v>-59.239435483867453</c:v>
                </c:pt>
                <c:pt idx="83">
                  <c:v>-56.439435483873979</c:v>
                </c:pt>
                <c:pt idx="84">
                  <c:v>-72.239435483872683</c:v>
                </c:pt>
                <c:pt idx="85">
                  <c:v>-80.139435483864929</c:v>
                </c:pt>
                <c:pt idx="86">
                  <c:v>-77.199435483869649</c:v>
                </c:pt>
                <c:pt idx="87">
                  <c:v>-74.639435483867089</c:v>
                </c:pt>
                <c:pt idx="88">
                  <c:v>-68.739435483870182</c:v>
                </c:pt>
                <c:pt idx="89">
                  <c:v>-75.539435483868544</c:v>
                </c:pt>
                <c:pt idx="90">
                  <c:v>-64.339435483866225</c:v>
                </c:pt>
                <c:pt idx="91">
                  <c:v>-79.939435483872501</c:v>
                </c:pt>
                <c:pt idx="92">
                  <c:v>-59.339435483870773</c:v>
                </c:pt>
                <c:pt idx="93">
                  <c:v>-87.239435483873251</c:v>
                </c:pt>
                <c:pt idx="94">
                  <c:v>-65.639435483866748</c:v>
                </c:pt>
                <c:pt idx="95">
                  <c:v>-84.639435483872205</c:v>
                </c:pt>
                <c:pt idx="96">
                  <c:v>-85.139435483874593</c:v>
                </c:pt>
                <c:pt idx="97">
                  <c:v>-63.739435483874729</c:v>
                </c:pt>
                <c:pt idx="98">
                  <c:v>-111.93943548386898</c:v>
                </c:pt>
                <c:pt idx="99">
                  <c:v>-47.839435483872705</c:v>
                </c:pt>
                <c:pt idx="100">
                  <c:v>-8.2394354838655204</c:v>
                </c:pt>
                <c:pt idx="101">
                  <c:v>-2.1394354838761842</c:v>
                </c:pt>
                <c:pt idx="102">
                  <c:v>-9.7394354838726827</c:v>
                </c:pt>
                <c:pt idx="103">
                  <c:v>-9.0394354838778668</c:v>
                </c:pt>
                <c:pt idx="104">
                  <c:v>-15.63943548386959</c:v>
                </c:pt>
                <c:pt idx="105">
                  <c:v>-7.1394354838716367</c:v>
                </c:pt>
                <c:pt idx="106">
                  <c:v>-14.439435483872387</c:v>
                </c:pt>
                <c:pt idx="107">
                  <c:v>-3.3394354838733875</c:v>
                </c:pt>
                <c:pt idx="108">
                  <c:v>-15.539435483866271</c:v>
                </c:pt>
                <c:pt idx="109">
                  <c:v>-19.039435483868772</c:v>
                </c:pt>
                <c:pt idx="110">
                  <c:v>-39.939435483866248</c:v>
                </c:pt>
                <c:pt idx="111">
                  <c:v>-14.819435483865107</c:v>
                </c:pt>
                <c:pt idx="112">
                  <c:v>-1.1394354838714094</c:v>
                </c:pt>
                <c:pt idx="113">
                  <c:v>-1.4394354838671575</c:v>
                </c:pt>
                <c:pt idx="114">
                  <c:v>-14.59943548386633</c:v>
                </c:pt>
                <c:pt idx="115">
                  <c:v>-5.8394354838711138</c:v>
                </c:pt>
                <c:pt idx="116">
                  <c:v>-5.2394354838654067</c:v>
                </c:pt>
                <c:pt idx="117">
                  <c:v>-5.1794354838747836</c:v>
                </c:pt>
                <c:pt idx="118">
                  <c:v>1.6405645161299276</c:v>
                </c:pt>
                <c:pt idx="119">
                  <c:v>-3.9194354838727463</c:v>
                </c:pt>
                <c:pt idx="120">
                  <c:v>-34.739435483878367</c:v>
                </c:pt>
                <c:pt idx="121">
                  <c:v>9.060564516126135</c:v>
                </c:pt>
                <c:pt idx="122">
                  <c:v>-5.6394354838644745</c:v>
                </c:pt>
                <c:pt idx="123">
                  <c:v>-8.9594354838666845</c:v>
                </c:pt>
                <c:pt idx="124">
                  <c:v>-10.549435483873992</c:v>
                </c:pt>
                <c:pt idx="125">
                  <c:v>1.2405645161308598</c:v>
                </c:pt>
                <c:pt idx="126">
                  <c:v>1.8605645161287043</c:v>
                </c:pt>
                <c:pt idx="127">
                  <c:v>-7.2394354838749564</c:v>
                </c:pt>
                <c:pt idx="128">
                  <c:v>-109.53943548387457</c:v>
                </c:pt>
                <c:pt idx="129">
                  <c:v>-91.639435483877207</c:v>
                </c:pt>
                <c:pt idx="130">
                  <c:v>8.060564516135571</c:v>
                </c:pt>
                <c:pt idx="131">
                  <c:v>29.360564516132115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Locations'!$N$10:$N$37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7.0017870753263596</c:v>
                </c:pt>
                <c:pt idx="3">
                  <c:v>8.0020919484310369</c:v>
                </c:pt>
                <c:pt idx="4">
                  <c:v>9.0023870915430155</c:v>
                </c:pt>
                <c:pt idx="5">
                  <c:v>10.002682234654991</c:v>
                </c:pt>
                <c:pt idx="6">
                  <c:v>11.002983864428767</c:v>
                </c:pt>
                <c:pt idx="7">
                  <c:v>12.003282250871644</c:v>
                </c:pt>
                <c:pt idx="8">
                  <c:v>13.003577393983621</c:v>
                </c:pt>
                <c:pt idx="9">
                  <c:v>14.003881861671935</c:v>
                </c:pt>
                <c:pt idx="10">
                  <c:v>15.004170923538473</c:v>
                </c:pt>
                <c:pt idx="11">
                  <c:v>16.004478634557689</c:v>
                </c:pt>
                <c:pt idx="12">
                  <c:v>17.004770534338764</c:v>
                </c:pt>
                <c:pt idx="13">
                  <c:v>18.005078650774344</c:v>
                </c:pt>
                <c:pt idx="14">
                  <c:v>19.005373793886321</c:v>
                </c:pt>
                <c:pt idx="15">
                  <c:v>20.005668936998298</c:v>
                </c:pt>
                <c:pt idx="16">
                  <c:v>21.005970566772078</c:v>
                </c:pt>
                <c:pt idx="17">
                  <c:v>22.006262466553153</c:v>
                </c:pt>
                <c:pt idx="18">
                  <c:v>23.006557609665126</c:v>
                </c:pt>
                <c:pt idx="19">
                  <c:v>24.006865726100706</c:v>
                </c:pt>
                <c:pt idx="20">
                  <c:v>25.007164112543581</c:v>
                </c:pt>
                <c:pt idx="21">
                  <c:v>26.00745601232466</c:v>
                </c:pt>
                <c:pt idx="22">
                  <c:v>27.007754398767535</c:v>
                </c:pt>
                <c:pt idx="23">
                  <c:v>28.008056028541315</c:v>
                </c:pt>
                <c:pt idx="24">
                  <c:v>29.008357252898726</c:v>
                </c:pt>
                <c:pt idx="25">
                  <c:v>30.008649558096167</c:v>
                </c:pt>
                <c:pt idx="26">
                  <c:v>31.008944701208144</c:v>
                </c:pt>
                <c:pt idx="27">
                  <c:v>32.009245925565558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8.8053438229355123</c:v>
                </c:pt>
                <c:pt idx="1">
                  <c:v>-13.917733100121355</c:v>
                </c:pt>
                <c:pt idx="2">
                  <c:v>-7.5442467065268861</c:v>
                </c:pt>
                <c:pt idx="3">
                  <c:v>11.032090075962527</c:v>
                </c:pt>
                <c:pt idx="4">
                  <c:v>14.308445569980044</c:v>
                </c:pt>
                <c:pt idx="5">
                  <c:v>12.284801063992155</c:v>
                </c:pt>
                <c:pt idx="6">
                  <c:v>5.4611440836658396</c:v>
                </c:pt>
                <c:pt idx="7">
                  <c:v>15.737493340513556</c:v>
                </c:pt>
                <c:pt idx="8">
                  <c:v>12.263848834520161</c:v>
                </c:pt>
                <c:pt idx="9">
                  <c:v>6.8901863966429673</c:v>
                </c:pt>
                <c:pt idx="10">
                  <c:v>9.8665535853817161</c:v>
                </c:pt>
                <c:pt idx="11">
                  <c:v>-6.4571150896500988</c:v>
                </c:pt>
                <c:pt idx="12">
                  <c:v>-13.430753358471183</c:v>
                </c:pt>
                <c:pt idx="13">
                  <c:v>7.2955771868437367</c:v>
                </c:pt>
                <c:pt idx="14">
                  <c:v>2.6719326808548018</c:v>
                </c:pt>
                <c:pt idx="15">
                  <c:v>6.6482881748671403</c:v>
                </c:pt>
                <c:pt idx="16">
                  <c:v>2.9246311945300363</c:v>
                </c:pt>
                <c:pt idx="17">
                  <c:v>3.9009929257312805</c:v>
                </c:pt>
                <c:pt idx="18">
                  <c:v>-6.8226515802611942</c:v>
                </c:pt>
                <c:pt idx="19">
                  <c:v>11.303678965052676</c:v>
                </c:pt>
                <c:pt idx="20">
                  <c:v>24.580028221914723</c:v>
                </c:pt>
                <c:pt idx="21">
                  <c:v>8.406389953100863</c:v>
                </c:pt>
                <c:pt idx="22">
                  <c:v>24.132739209944759</c:v>
                </c:pt>
                <c:pt idx="23">
                  <c:v>2.2590822295877828</c:v>
                </c:pt>
                <c:pt idx="24">
                  <c:v>15.935426028906733</c:v>
                </c:pt>
                <c:pt idx="25">
                  <c:v>15.361786980452294</c:v>
                </c:pt>
                <c:pt idx="26">
                  <c:v>13.538142474471044</c:v>
                </c:pt>
                <c:pt idx="27">
                  <c:v>-36.985513726209604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Locations'!$N$38:$N$70</c:f>
              <c:numCache>
                <c:formatCode>0</c:formatCode>
                <c:ptCount val="33"/>
                <c:pt idx="0">
                  <c:v>33.00954431200843</c:v>
                </c:pt>
                <c:pt idx="1">
                  <c:v>34.009849185113112</c:v>
                </c:pt>
                <c:pt idx="2">
                  <c:v>35.010141084894187</c:v>
                </c:pt>
                <c:pt idx="3">
                  <c:v>36.010439471337065</c:v>
                </c:pt>
                <c:pt idx="4">
                  <c:v>37.010741101110838</c:v>
                </c:pt>
                <c:pt idx="5">
                  <c:v>38.011039487553717</c:v>
                </c:pt>
                <c:pt idx="6">
                  <c:v>39.011341117327497</c:v>
                </c:pt>
                <c:pt idx="7">
                  <c:v>40.01162977377767</c:v>
                </c:pt>
                <c:pt idx="8">
                  <c:v>41.011929376469638</c:v>
                </c:pt>
                <c:pt idx="9">
                  <c:v>42.012229384577964</c:v>
                </c:pt>
                <c:pt idx="10">
                  <c:v>43.012529392686282</c:v>
                </c:pt>
                <c:pt idx="11">
                  <c:v>44.01282534663099</c:v>
                </c:pt>
                <c:pt idx="12">
                  <c:v>45.013121300575683</c:v>
                </c:pt>
                <c:pt idx="13">
                  <c:v>46.013421308684016</c:v>
                </c:pt>
                <c:pt idx="14">
                  <c:v>47.013721316792342</c:v>
                </c:pt>
                <c:pt idx="15">
                  <c:v>48.014013216573417</c:v>
                </c:pt>
                <c:pt idx="16">
                  <c:v>49.014317278845375</c:v>
                </c:pt>
                <c:pt idx="17">
                  <c:v>50.014613232790069</c:v>
                </c:pt>
                <c:pt idx="18">
                  <c:v>51.014909186734769</c:v>
                </c:pt>
                <c:pt idx="19">
                  <c:v>52.015213249006727</c:v>
                </c:pt>
                <c:pt idx="20">
                  <c:v>53.015513257115053</c:v>
                </c:pt>
                <c:pt idx="21">
                  <c:v>54.015813265223386</c:v>
                </c:pt>
                <c:pt idx="22">
                  <c:v>55.016105165004454</c:v>
                </c:pt>
                <c:pt idx="23">
                  <c:v>56.016401118949155</c:v>
                </c:pt>
                <c:pt idx="24">
                  <c:v>57.016705181221113</c:v>
                </c:pt>
                <c:pt idx="25">
                  <c:v>58.016997081002188</c:v>
                </c:pt>
                <c:pt idx="26">
                  <c:v>59.017305197437764</c:v>
                </c:pt>
                <c:pt idx="27">
                  <c:v>60.01759709721884</c:v>
                </c:pt>
                <c:pt idx="28">
                  <c:v>61.01789305116354</c:v>
                </c:pt>
                <c:pt idx="29">
                  <c:v>62.018193059271873</c:v>
                </c:pt>
                <c:pt idx="30">
                  <c:v>63.018489013216566</c:v>
                </c:pt>
                <c:pt idx="31">
                  <c:v>64.018793075488531</c:v>
                </c:pt>
                <c:pt idx="32">
                  <c:v>65.019089029433232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0.8408355306289792</c:v>
                </c:pt>
                <c:pt idx="1">
                  <c:v>-30.032827686888936</c:v>
                </c:pt>
                <c:pt idx="2">
                  <c:v>-19.256465955703433</c:v>
                </c:pt>
                <c:pt idx="3">
                  <c:v>-24.330116698839475</c:v>
                </c:pt>
                <c:pt idx="4">
                  <c:v>-20.003773679179346</c:v>
                </c:pt>
                <c:pt idx="5">
                  <c:v>-12.627424422342642</c:v>
                </c:pt>
                <c:pt idx="6">
                  <c:v>-3.2510814026711898</c:v>
                </c:pt>
                <c:pt idx="7">
                  <c:v>-7.9747134343138271</c:v>
                </c:pt>
                <c:pt idx="8">
                  <c:v>-5.5983665164131224</c:v>
                </c:pt>
                <c:pt idx="9">
                  <c:v>-8.6220203781680027</c:v>
                </c:pt>
                <c:pt idx="10">
                  <c:v>-14.945674239918716</c:v>
                </c:pt>
                <c:pt idx="11">
                  <c:v>-3.1693203051969618</c:v>
                </c:pt>
                <c:pt idx="12">
                  <c:v>-11.792966370470268</c:v>
                </c:pt>
                <c:pt idx="13">
                  <c:v>4.5833797677935877</c:v>
                </c:pt>
                <c:pt idx="14">
                  <c:v>-1.5402740939505151</c:v>
                </c:pt>
                <c:pt idx="15">
                  <c:v>-10.363912362761951</c:v>
                </c:pt>
                <c:pt idx="16">
                  <c:v>1.512425979026105</c:v>
                </c:pt>
                <c:pt idx="17">
                  <c:v>-18.911220086269424</c:v>
                </c:pt>
                <c:pt idx="18">
                  <c:v>-6.8748661515503926</c:v>
                </c:pt>
                <c:pt idx="19">
                  <c:v>-1.5585278097697852</c:v>
                </c:pt>
                <c:pt idx="20">
                  <c:v>-15.282181671510372</c:v>
                </c:pt>
                <c:pt idx="21">
                  <c:v>-16.705835533240574</c:v>
                </c:pt>
                <c:pt idx="22">
                  <c:v>-5.429473802066866</c:v>
                </c:pt>
                <c:pt idx="23">
                  <c:v>-2.8531198673378668</c:v>
                </c:pt>
                <c:pt idx="24">
                  <c:v>-1.3767815255539944</c:v>
                </c:pt>
                <c:pt idx="25">
                  <c:v>-5.2004197943699779</c:v>
                </c:pt>
                <c:pt idx="26">
                  <c:v>-1.5240892490384113</c:v>
                </c:pt>
                <c:pt idx="27">
                  <c:v>4.052272482145014</c:v>
                </c:pt>
                <c:pt idx="28">
                  <c:v>-4.9013735831477874</c:v>
                </c:pt>
                <c:pt idx="29">
                  <c:v>3.2049725551058543</c:v>
                </c:pt>
                <c:pt idx="30">
                  <c:v>5.0813264898400519</c:v>
                </c:pt>
                <c:pt idx="31">
                  <c:v>2.3176648316138966</c:v>
                </c:pt>
                <c:pt idx="32">
                  <c:v>-22.665981233651124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Locations'!$N$71:$N$103</c:f>
              <c:numCache>
                <c:formatCode>0</c:formatCode>
                <c:ptCount val="33"/>
                <c:pt idx="0">
                  <c:v>66.019380929214293</c:v>
                </c:pt>
                <c:pt idx="1">
                  <c:v>67.019693099813509</c:v>
                </c:pt>
                <c:pt idx="2">
                  <c:v>68.019980945430959</c:v>
                </c:pt>
                <c:pt idx="3">
                  <c:v>69.02028500770291</c:v>
                </c:pt>
                <c:pt idx="4">
                  <c:v>70.020576907483985</c:v>
                </c:pt>
                <c:pt idx="5">
                  <c:v>71.020880969755936</c:v>
                </c:pt>
                <c:pt idx="6">
                  <c:v>72.021172869537011</c:v>
                </c:pt>
                <c:pt idx="7">
                  <c:v>73.021468823481712</c:v>
                </c:pt>
                <c:pt idx="8">
                  <c:v>74.021776939917288</c:v>
                </c:pt>
                <c:pt idx="9">
                  <c:v>75.022072893861989</c:v>
                </c:pt>
                <c:pt idx="10">
                  <c:v>76.022372901970314</c:v>
                </c:pt>
                <c:pt idx="11">
                  <c:v>77.022668855915029</c:v>
                </c:pt>
                <c:pt idx="12">
                  <c:v>78.022968864023355</c:v>
                </c:pt>
                <c:pt idx="13">
                  <c:v>79.023264817968041</c:v>
                </c:pt>
                <c:pt idx="14">
                  <c:v>80.023560771912756</c:v>
                </c:pt>
                <c:pt idx="15">
                  <c:v>81.023860780021081</c:v>
                </c:pt>
                <c:pt idx="16">
                  <c:v>82.024156733965782</c:v>
                </c:pt>
                <c:pt idx="17">
                  <c:v>83.024456742074094</c:v>
                </c:pt>
                <c:pt idx="18">
                  <c:v>84.024756750182434</c:v>
                </c:pt>
                <c:pt idx="19">
                  <c:v>85.025052704127134</c:v>
                </c:pt>
                <c:pt idx="20">
                  <c:v>86.02534865807182</c:v>
                </c:pt>
                <c:pt idx="21">
                  <c:v>87.02564866618016</c:v>
                </c:pt>
                <c:pt idx="22">
                  <c:v>88.025944620124861</c:v>
                </c:pt>
                <c:pt idx="23">
                  <c:v>89.026248682396826</c:v>
                </c:pt>
                <c:pt idx="24">
                  <c:v>90.026544636341526</c:v>
                </c:pt>
                <c:pt idx="25">
                  <c:v>91.026840590286227</c:v>
                </c:pt>
                <c:pt idx="26">
                  <c:v>92.027144652558164</c:v>
                </c:pt>
                <c:pt idx="27">
                  <c:v>93.027440606502864</c:v>
                </c:pt>
                <c:pt idx="28">
                  <c:v>94.027740614611204</c:v>
                </c:pt>
                <c:pt idx="29">
                  <c:v>95.028036568555905</c:v>
                </c:pt>
                <c:pt idx="30">
                  <c:v>96.028332522500591</c:v>
                </c:pt>
                <c:pt idx="31">
                  <c:v>97.028636584772556</c:v>
                </c:pt>
                <c:pt idx="32">
                  <c:v>98.028928484553632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16.010380497522675</c:v>
                </c:pt>
                <c:pt idx="1">
                  <c:v>-33.913296753603049</c:v>
                </c:pt>
                <c:pt idx="2">
                  <c:v>-19.436927225968304</c:v>
                </c:pt>
                <c:pt idx="3">
                  <c:v>-32.460588884182613</c:v>
                </c:pt>
                <c:pt idx="4">
                  <c:v>-31.284227152974722</c:v>
                </c:pt>
                <c:pt idx="5">
                  <c:v>-31.407888811187092</c:v>
                </c:pt>
                <c:pt idx="6">
                  <c:v>-20.031527080010108</c:v>
                </c:pt>
                <c:pt idx="7">
                  <c:v>-32.355173145292554</c:v>
                </c:pt>
                <c:pt idx="8">
                  <c:v>-26.188842599966421</c:v>
                </c:pt>
                <c:pt idx="9">
                  <c:v>-18.402488665260563</c:v>
                </c:pt>
                <c:pt idx="10">
                  <c:v>-26.1761425269884</c:v>
                </c:pt>
                <c:pt idx="11">
                  <c:v>-24.899788592274149</c:v>
                </c:pt>
                <c:pt idx="12">
                  <c:v>-20.673442454029924</c:v>
                </c:pt>
                <c:pt idx="13">
                  <c:v>-24.997088519302594</c:v>
                </c:pt>
                <c:pt idx="14">
                  <c:v>-32.920734584581112</c:v>
                </c:pt>
                <c:pt idx="15">
                  <c:v>-7.6543884463091842</c:v>
                </c:pt>
                <c:pt idx="16">
                  <c:v>-2.2680345115977332</c:v>
                </c:pt>
                <c:pt idx="17">
                  <c:v>-21.531688373334646</c:v>
                </c:pt>
                <c:pt idx="18">
                  <c:v>6.3346577649098776</c:v>
                </c:pt>
                <c:pt idx="19">
                  <c:v>-4.2889883003729778</c:v>
                </c:pt>
                <c:pt idx="20">
                  <c:v>-7.5626343656534232</c:v>
                </c:pt>
                <c:pt idx="21">
                  <c:v>-4.386288227401451</c:v>
                </c:pt>
                <c:pt idx="22">
                  <c:v>2.4900657073281991</c:v>
                </c:pt>
                <c:pt idx="23">
                  <c:v>2.8164040491164997</c:v>
                </c:pt>
                <c:pt idx="24">
                  <c:v>4.7427579838381462</c:v>
                </c:pt>
                <c:pt idx="25">
                  <c:v>12.819111918550789</c:v>
                </c:pt>
                <c:pt idx="26">
                  <c:v>16.895450260335764</c:v>
                </c:pt>
                <c:pt idx="27">
                  <c:v>13.371804195061202</c:v>
                </c:pt>
                <c:pt idx="28">
                  <c:v>12.148150333309218</c:v>
                </c:pt>
                <c:pt idx="29">
                  <c:v>11.924504268030546</c:v>
                </c:pt>
                <c:pt idx="30">
                  <c:v>15.700858202742552</c:v>
                </c:pt>
                <c:pt idx="31">
                  <c:v>9.2771965445483886</c:v>
                </c:pt>
                <c:pt idx="32">
                  <c:v>-60.146441724256817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Locations'!$N$104:$N$136</c:f>
              <c:numCache>
                <c:formatCode>0</c:formatCode>
                <c:ptCount val="33"/>
                <c:pt idx="0">
                  <c:v>99.029232546825597</c:v>
                </c:pt>
                <c:pt idx="1">
                  <c:v>100.0295285007703</c:v>
                </c:pt>
                <c:pt idx="2">
                  <c:v>101.02983256304223</c:v>
                </c:pt>
                <c:pt idx="3">
                  <c:v>102.03012446282332</c:v>
                </c:pt>
                <c:pt idx="4">
                  <c:v>103.03042447093164</c:v>
                </c:pt>
                <c:pt idx="5">
                  <c:v>104.03072447903997</c:v>
                </c:pt>
                <c:pt idx="6">
                  <c:v>105.03101637882105</c:v>
                </c:pt>
                <c:pt idx="7">
                  <c:v>106.03131638692936</c:v>
                </c:pt>
                <c:pt idx="8">
                  <c:v>107.0316163950377</c:v>
                </c:pt>
                <c:pt idx="9">
                  <c:v>108.03191640314603</c:v>
                </c:pt>
                <c:pt idx="10">
                  <c:v>109.03220830292709</c:v>
                </c:pt>
                <c:pt idx="11">
                  <c:v>110.03251641936268</c:v>
                </c:pt>
                <c:pt idx="12">
                  <c:v>111.03281237330738</c:v>
                </c:pt>
                <c:pt idx="13">
                  <c:v>112.03310832725209</c:v>
                </c:pt>
                <c:pt idx="14">
                  <c:v>113.03340428119679</c:v>
                </c:pt>
                <c:pt idx="15">
                  <c:v>114.03370834346873</c:v>
                </c:pt>
                <c:pt idx="16">
                  <c:v>115.03400024324982</c:v>
                </c:pt>
                <c:pt idx="17">
                  <c:v>116.03429214303088</c:v>
                </c:pt>
                <c:pt idx="18">
                  <c:v>117.03460025946647</c:v>
                </c:pt>
                <c:pt idx="19">
                  <c:v>118.0349002675748</c:v>
                </c:pt>
                <c:pt idx="20">
                  <c:v>119.0351962215195</c:v>
                </c:pt>
                <c:pt idx="21">
                  <c:v>120.0354921754642</c:v>
                </c:pt>
                <c:pt idx="22">
                  <c:v>121.0357881294089</c:v>
                </c:pt>
                <c:pt idx="23">
                  <c:v>122.03609219168084</c:v>
                </c:pt>
                <c:pt idx="24">
                  <c:v>123.03638409146193</c:v>
                </c:pt>
                <c:pt idx="25">
                  <c:v>124.03668815373388</c:v>
                </c:pt>
                <c:pt idx="26">
                  <c:v>125.03698410767859</c:v>
                </c:pt>
                <c:pt idx="27">
                  <c:v>126.0372841157869</c:v>
                </c:pt>
                <c:pt idx="28">
                  <c:v>127.0375800697316</c:v>
                </c:pt>
                <c:pt idx="29">
                  <c:v>128.0381752209519</c:v>
                </c:pt>
                <c:pt idx="30">
                  <c:v>128</c:v>
                </c:pt>
                <c:pt idx="31">
                  <c:v>129</c:v>
                </c:pt>
                <c:pt idx="32">
                  <c:v>130</c:v>
                </c:pt>
              </c:numCache>
            </c:numRef>
          </c:xVal>
          <c:yVal>
            <c:numRef>
              <c:f>'Y Locations'!$P$104:$P$136</c:f>
              <c:numCache>
                <c:formatCode>0</c:formatCode>
                <c:ptCount val="33"/>
                <c:pt idx="0">
                  <c:v>-62.910103382482959</c:v>
                </c:pt>
                <c:pt idx="1">
                  <c:v>-101.29374944776652</c:v>
                </c:pt>
                <c:pt idx="2">
                  <c:v>-107.91741110596726</c:v>
                </c:pt>
                <c:pt idx="3">
                  <c:v>-108.84104937480069</c:v>
                </c:pt>
                <c:pt idx="4">
                  <c:v>-100.41470323653073</c:v>
                </c:pt>
                <c:pt idx="5">
                  <c:v>-99.438357098294944</c:v>
                </c:pt>
                <c:pt idx="6">
                  <c:v>-98.511995367081141</c:v>
                </c:pt>
                <c:pt idx="7">
                  <c:v>-94.87564922882521</c:v>
                </c:pt>
                <c:pt idx="8">
                  <c:v>-100.05930309058363</c:v>
                </c:pt>
                <c:pt idx="9">
                  <c:v>-85.932956952323394</c:v>
                </c:pt>
                <c:pt idx="10">
                  <c:v>-88.706595221147126</c:v>
                </c:pt>
                <c:pt idx="11">
                  <c:v>-76.33026467583943</c:v>
                </c:pt>
                <c:pt idx="12">
                  <c:v>-76.653910741093</c:v>
                </c:pt>
                <c:pt idx="13">
                  <c:v>-76.677556806393483</c:v>
                </c:pt>
                <c:pt idx="14">
                  <c:v>-68.901202871662377</c:v>
                </c:pt>
                <c:pt idx="15">
                  <c:v>-61.824864529863106</c:v>
                </c:pt>
                <c:pt idx="16">
                  <c:v>-62.948502798674753</c:v>
                </c:pt>
                <c:pt idx="17">
                  <c:v>-59.972141067492345</c:v>
                </c:pt>
                <c:pt idx="18">
                  <c:v>-65.895810522166869</c:v>
                </c:pt>
                <c:pt idx="19">
                  <c:v>-45.329464383937278</c:v>
                </c:pt>
                <c:pt idx="20">
                  <c:v>-51.583110449197278</c:v>
                </c:pt>
                <c:pt idx="21">
                  <c:v>-49.876756514488619</c:v>
                </c:pt>
                <c:pt idx="22">
                  <c:v>-49.690402579750867</c:v>
                </c:pt>
                <c:pt idx="23">
                  <c:v>-44.514064237986219</c:v>
                </c:pt>
                <c:pt idx="24">
                  <c:v>-42.547702506783395</c:v>
                </c:pt>
                <c:pt idx="25">
                  <c:v>-34.911364165005352</c:v>
                </c:pt>
                <c:pt idx="26">
                  <c:v>-23.185010230271047</c:v>
                </c:pt>
                <c:pt idx="27">
                  <c:v>-33.608664092015744</c:v>
                </c:pt>
                <c:pt idx="28">
                  <c:v>-29.582310157309678</c:v>
                </c:pt>
                <c:pt idx="29">
                  <c:v>33.343468398042887</c:v>
                </c:pt>
                <c:pt idx="30">
                  <c:v>-416.38311771552156</c:v>
                </c:pt>
                <c:pt idx="31">
                  <c:v>-100.3261946385928</c:v>
                </c:pt>
                <c:pt idx="32">
                  <c:v>-59.429271561663654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542925</xdr:colOff>
      <xdr:row>51</xdr:row>
      <xdr:rowOff>19050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228725"/>
              <a:ext cx="8734425" cy="3248025"/>
              <a:chOff x="8315325" y="1257300"/>
              <a:chExt cx="8734425" cy="324802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10825" y="139065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668500" y="1257300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114300</xdr:colOff>
      <xdr:row>10</xdr:row>
      <xdr:rowOff>76200</xdr:rowOff>
    </xdr:from>
    <xdr:to>
      <xdr:col>33</xdr:col>
      <xdr:colOff>85725</xdr:colOff>
      <xdr:row>10</xdr:row>
      <xdr:rowOff>95250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C2204837-ED7A-B615-44E1-C26492A7AF32}"/>
            </a:ext>
          </a:extLst>
        </xdr:cNvPr>
        <xdr:cNvCxnSpPr/>
      </xdr:nvCxnSpPr>
      <xdr:spPr>
        <a:xfrm flipV="1">
          <a:off x="11696700" y="1981200"/>
          <a:ext cx="8505825" cy="190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0.07031</cdr:x>
      <cdr:y>0.55698</cdr:y>
    </cdr:from>
    <cdr:to>
      <cdr:x>0.91016</cdr:x>
      <cdr:y>0.55698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685800" y="1652588"/>
          <a:ext cx="8191500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2:S268"/>
  <sheetViews>
    <sheetView tabSelected="1" topLeftCell="A19" zoomScaleNormal="100" workbookViewId="0">
      <selection activeCell="U58" sqref="U58"/>
    </sheetView>
  </sheetViews>
  <sheetFormatPr defaultRowHeight="15" x14ac:dyDescent="0.25"/>
  <sheetData>
    <row r="2" spans="5:19" x14ac:dyDescent="0.25">
      <c r="S2">
        <f>250/130</f>
        <v>1.9230769230769231</v>
      </c>
    </row>
    <row r="4" spans="5:19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9" x14ac:dyDescent="0.25">
      <c r="E5">
        <v>67.523309999999995</v>
      </c>
      <c r="F5">
        <v>224.00002000000001</v>
      </c>
      <c r="G5">
        <v>11.682869999999999</v>
      </c>
      <c r="I5">
        <f>F137-$J$5</f>
        <v>-5.9102348484742606E-2</v>
      </c>
      <c r="J5">
        <f>AVERAGE(F137:F268)</f>
        <v>236.85477234848474</v>
      </c>
      <c r="K5">
        <f>-(G5-$G$5)*0.000145+0.236805+I5</f>
        <v>0.17770265151525738</v>
      </c>
      <c r="L5">
        <f>E5-77.5+19/2</f>
        <v>-0.47669000000000494</v>
      </c>
      <c r="N5" s="4">
        <f>G5/$G$5</f>
        <v>1</v>
      </c>
      <c r="P5" s="5">
        <f>I5*1000+100-(N5-$N$5)*$S$2</f>
        <v>40.897651515257394</v>
      </c>
      <c r="Q5" s="5">
        <f t="shared" ref="Q5:Q8" si="0">(L5-$M$9)*1000</f>
        <v>8.5605645161237476</v>
      </c>
    </row>
    <row r="6" spans="5:19" x14ac:dyDescent="0.25">
      <c r="E6">
        <v>67.638509999999997</v>
      </c>
      <c r="F6">
        <v>224.00002000000001</v>
      </c>
      <c r="G6">
        <v>36.35615</v>
      </c>
      <c r="I6">
        <f t="shared" ref="I6:I69" si="1">F138-$J$5</f>
        <v>-7.9802348484747654E-2</v>
      </c>
      <c r="K6">
        <f t="shared" ref="K6:K69" si="2">-(G6-$G$5)*0.000145+0.236805+I6</f>
        <v>0.15342502591525234</v>
      </c>
      <c r="L6">
        <f t="shared" ref="L6:L69" si="3">E6-77.5+19/2</f>
        <v>-0.36149000000000342</v>
      </c>
      <c r="N6" s="4">
        <f>(G6-$G$5)/24.666+1</f>
        <v>2.000295143111976</v>
      </c>
      <c r="P6" s="5">
        <f t="shared" ref="P6:P69" si="4">I6*1000+100-(N6-$N$5)*$S$2</f>
        <v>18.274007009267777</v>
      </c>
      <c r="Q6" s="5">
        <f t="shared" si="0"/>
        <v>123.76056451612527</v>
      </c>
    </row>
    <row r="7" spans="5:19" x14ac:dyDescent="0.25">
      <c r="E7">
        <v>67.195909999999998</v>
      </c>
      <c r="F7">
        <v>224.00002000000001</v>
      </c>
      <c r="G7">
        <v>61.029510000000002</v>
      </c>
      <c r="I7">
        <f t="shared" si="1"/>
        <v>-0.39215234848475689</v>
      </c>
      <c r="K7">
        <f t="shared" si="2"/>
        <v>-0.1625026112847569</v>
      </c>
      <c r="L7">
        <f t="shared" si="3"/>
        <v>-0.80409000000000219</v>
      </c>
      <c r="N7" s="4">
        <f t="shared" ref="N7" si="5">(G7-$G$5)/24.666+1</f>
        <v>3.0005935295548527</v>
      </c>
      <c r="P7" s="5">
        <f t="shared" si="4"/>
        <v>-295.99964373390083</v>
      </c>
      <c r="Q7" s="5">
        <f t="shared" si="0"/>
        <v>-318.8394354838735</v>
      </c>
    </row>
    <row r="8" spans="5:19" x14ac:dyDescent="0.25">
      <c r="E8">
        <v>67.292940000000002</v>
      </c>
      <c r="F8">
        <v>224.00009</v>
      </c>
      <c r="G8">
        <v>85.702950000000001</v>
      </c>
      <c r="I8">
        <f t="shared" si="1"/>
        <v>-3.8352348484750109E-2</v>
      </c>
      <c r="K8">
        <f t="shared" si="2"/>
        <v>0.18771973991524987</v>
      </c>
      <c r="L8">
        <f t="shared" si="3"/>
        <v>-0.70705999999999847</v>
      </c>
      <c r="N8" s="4">
        <v>3</v>
      </c>
      <c r="P8" s="5">
        <f t="shared" si="4"/>
        <v>57.801497669096044</v>
      </c>
      <c r="Q8" s="5">
        <f t="shared" si="0"/>
        <v>-221.80943548386978</v>
      </c>
    </row>
    <row r="9" spans="5:19" x14ac:dyDescent="0.25">
      <c r="E9">
        <v>67.556910000000002</v>
      </c>
      <c r="F9">
        <v>224.00002000000001</v>
      </c>
      <c r="G9">
        <v>110.37623000000001</v>
      </c>
      <c r="I9">
        <f t="shared" si="1"/>
        <v>-8.4002348484744971E-2</v>
      </c>
      <c r="K9">
        <f t="shared" si="2"/>
        <v>0.13849211431525502</v>
      </c>
      <c r="L9">
        <f t="shared" si="3"/>
        <v>-0.44308999999999799</v>
      </c>
      <c r="M9">
        <f>AVERAGE(L9:L132)</f>
        <v>-0.48525056451612869</v>
      </c>
      <c r="N9" s="4">
        <v>4</v>
      </c>
      <c r="P9" s="5">
        <f t="shared" si="4"/>
        <v>10.228420746024259</v>
      </c>
      <c r="Q9" s="5">
        <f>(L9-$M$9)*1000</f>
        <v>42.160564516130705</v>
      </c>
    </row>
    <row r="10" spans="5:19" x14ac:dyDescent="0.25">
      <c r="E10">
        <v>67.551209999999998</v>
      </c>
      <c r="F10">
        <v>224.0001</v>
      </c>
      <c r="G10">
        <v>135.04966999999999</v>
      </c>
      <c r="I10">
        <f t="shared" si="1"/>
        <v>-8.3502348484756794E-2</v>
      </c>
      <c r="K10">
        <f t="shared" si="2"/>
        <v>0.13541446551524319</v>
      </c>
      <c r="L10">
        <f t="shared" si="3"/>
        <v>-0.44879000000000246</v>
      </c>
      <c r="N10" s="4">
        <v>5</v>
      </c>
      <c r="P10" s="5">
        <f t="shared" si="4"/>
        <v>8.8053438229355123</v>
      </c>
      <c r="Q10" s="5">
        <f t="shared" ref="Q10:Q73" si="6">(L10-$M$9)*1000</f>
        <v>36.460564516126226</v>
      </c>
    </row>
    <row r="11" spans="5:19" x14ac:dyDescent="0.25">
      <c r="E11">
        <v>67.556010000000001</v>
      </c>
      <c r="F11">
        <v>224.00002000000001</v>
      </c>
      <c r="G11">
        <v>159.72295</v>
      </c>
      <c r="I11">
        <f t="shared" si="1"/>
        <v>-0.10430234848473674</v>
      </c>
      <c r="K11">
        <f t="shared" si="2"/>
        <v>0.11103683991526325</v>
      </c>
      <c r="L11">
        <f t="shared" si="3"/>
        <v>-0.44398999999999944</v>
      </c>
      <c r="N11" s="4">
        <v>6</v>
      </c>
      <c r="P11" s="5">
        <f t="shared" si="4"/>
        <v>-13.917733100121355</v>
      </c>
      <c r="Q11" s="5">
        <f t="shared" si="6"/>
        <v>41.26056451612925</v>
      </c>
    </row>
    <row r="12" spans="5:19" x14ac:dyDescent="0.25">
      <c r="E12">
        <v>67.570149999999998</v>
      </c>
      <c r="F12">
        <v>224.00002000000001</v>
      </c>
      <c r="G12">
        <v>184.39623</v>
      </c>
      <c r="I12">
        <f t="shared" si="1"/>
        <v>-9.6002348484745426E-2</v>
      </c>
      <c r="K12">
        <f t="shared" si="2"/>
        <v>0.11575921431525457</v>
      </c>
      <c r="L12">
        <f t="shared" si="3"/>
        <v>-0.42985000000000184</v>
      </c>
      <c r="N12" s="4">
        <f>(G12-$G$6)/24.666+1</f>
        <v>7.0017870753263596</v>
      </c>
      <c r="P12" s="5">
        <f t="shared" si="4"/>
        <v>-7.5442467065268861</v>
      </c>
      <c r="Q12" s="5">
        <f t="shared" si="6"/>
        <v>55.400564516126849</v>
      </c>
    </row>
    <row r="13" spans="5:19" x14ac:dyDescent="0.25">
      <c r="E13">
        <v>67.555710000000005</v>
      </c>
      <c r="F13">
        <v>224.00012000000001</v>
      </c>
      <c r="G13">
        <v>209.06975</v>
      </c>
      <c r="I13">
        <f t="shared" si="1"/>
        <v>-7.5502348484747017E-2</v>
      </c>
      <c r="K13">
        <f t="shared" si="2"/>
        <v>0.13268155391525296</v>
      </c>
      <c r="L13">
        <f t="shared" si="3"/>
        <v>-0.44428999999999519</v>
      </c>
      <c r="N13" s="4">
        <f t="shared" ref="N13:N76" si="7">(G13-$G$6)/24.666+1</f>
        <v>8.0020919484310369</v>
      </c>
      <c r="P13" s="5">
        <f t="shared" si="4"/>
        <v>11.032090075962527</v>
      </c>
      <c r="Q13" s="5">
        <f t="shared" si="6"/>
        <v>40.960564516133502</v>
      </c>
    </row>
    <row r="14" spans="5:19" x14ac:dyDescent="0.25">
      <c r="E14">
        <v>67.568510000000003</v>
      </c>
      <c r="F14">
        <v>224.00002000000001</v>
      </c>
      <c r="G14">
        <v>233.74303</v>
      </c>
      <c r="I14">
        <f t="shared" si="1"/>
        <v>-7.0302348484744925E-2</v>
      </c>
      <c r="K14">
        <f t="shared" si="2"/>
        <v>0.13430392831525506</v>
      </c>
      <c r="L14">
        <f t="shared" si="3"/>
        <v>-0.4314899999999966</v>
      </c>
      <c r="N14" s="4">
        <f t="shared" si="7"/>
        <v>9.0023870915430155</v>
      </c>
      <c r="P14" s="5">
        <f t="shared" si="4"/>
        <v>14.308445569980044</v>
      </c>
      <c r="Q14" s="5">
        <f t="shared" si="6"/>
        <v>53.760564516132092</v>
      </c>
    </row>
    <row r="15" spans="5:19" x14ac:dyDescent="0.25">
      <c r="E15">
        <v>67.581909999999993</v>
      </c>
      <c r="F15">
        <v>224.00002000000001</v>
      </c>
      <c r="G15">
        <v>258.41631000000001</v>
      </c>
      <c r="I15">
        <f t="shared" si="1"/>
        <v>-7.0402348484748245E-2</v>
      </c>
      <c r="K15">
        <f t="shared" si="2"/>
        <v>0.13062630271525175</v>
      </c>
      <c r="L15">
        <f t="shared" si="3"/>
        <v>-0.41809000000000651</v>
      </c>
      <c r="N15" s="4">
        <f t="shared" si="7"/>
        <v>10.002682234654991</v>
      </c>
      <c r="P15" s="5">
        <f t="shared" si="4"/>
        <v>12.284801063992155</v>
      </c>
      <c r="Q15" s="5">
        <f t="shared" si="6"/>
        <v>67.160564516122179</v>
      </c>
    </row>
    <row r="16" spans="5:19" x14ac:dyDescent="0.25">
      <c r="E16">
        <v>67.563109999999995</v>
      </c>
      <c r="F16">
        <v>224.0001</v>
      </c>
      <c r="G16">
        <v>283.08974999999998</v>
      </c>
      <c r="I16">
        <f t="shared" si="1"/>
        <v>-7.5302348484740378E-2</v>
      </c>
      <c r="K16">
        <f t="shared" si="2"/>
        <v>0.12214865391525961</v>
      </c>
      <c r="L16">
        <f t="shared" si="3"/>
        <v>-0.43689000000000533</v>
      </c>
      <c r="N16" s="4">
        <f t="shared" si="7"/>
        <v>11.002983864428767</v>
      </c>
      <c r="P16" s="5">
        <f t="shared" si="4"/>
        <v>5.4611440836658396</v>
      </c>
      <c r="Q16" s="5">
        <f t="shared" si="6"/>
        <v>48.360564516123361</v>
      </c>
    </row>
    <row r="17" spans="5:17" x14ac:dyDescent="0.25">
      <c r="E17">
        <v>67.544409999999999</v>
      </c>
      <c r="F17">
        <v>224.00002000000001</v>
      </c>
      <c r="G17">
        <v>307.76310999999998</v>
      </c>
      <c r="I17">
        <f t="shared" si="1"/>
        <v>-6.3102348484733284E-2</v>
      </c>
      <c r="K17">
        <f t="shared" si="2"/>
        <v>0.1307710167152667</v>
      </c>
      <c r="L17">
        <f t="shared" si="3"/>
        <v>-0.45559000000000083</v>
      </c>
      <c r="N17" s="4">
        <f t="shared" si="7"/>
        <v>12.003282250871644</v>
      </c>
      <c r="P17" s="5">
        <f t="shared" si="4"/>
        <v>15.737493340513556</v>
      </c>
      <c r="Q17" s="5">
        <f t="shared" si="6"/>
        <v>29.660564516127863</v>
      </c>
    </row>
    <row r="18" spans="5:17" x14ac:dyDescent="0.25">
      <c r="E18">
        <v>67.574579999999997</v>
      </c>
      <c r="F18">
        <v>223.99995000000001</v>
      </c>
      <c r="G18">
        <v>332.43639000000002</v>
      </c>
      <c r="I18">
        <f t="shared" si="1"/>
        <v>-6.4652348484742106E-2</v>
      </c>
      <c r="K18">
        <f t="shared" si="2"/>
        <v>0.12564339111525788</v>
      </c>
      <c r="L18">
        <f t="shared" si="3"/>
        <v>-0.42542000000000257</v>
      </c>
      <c r="N18" s="4">
        <f t="shared" si="7"/>
        <v>13.003577393983621</v>
      </c>
      <c r="P18" s="5">
        <f t="shared" si="4"/>
        <v>12.263848834520161</v>
      </c>
      <c r="Q18" s="5">
        <f t="shared" si="6"/>
        <v>59.830564516126117</v>
      </c>
    </row>
    <row r="19" spans="5:17" x14ac:dyDescent="0.25">
      <c r="E19">
        <v>67.567210000000003</v>
      </c>
      <c r="F19">
        <v>224.00002000000001</v>
      </c>
      <c r="G19">
        <v>357.10989999999998</v>
      </c>
      <c r="I19">
        <f t="shared" si="1"/>
        <v>-6.8102348484757158E-2</v>
      </c>
      <c r="K19">
        <f t="shared" si="2"/>
        <v>0.11861573216524282</v>
      </c>
      <c r="L19">
        <f t="shared" si="3"/>
        <v>-0.43278999999999712</v>
      </c>
      <c r="N19" s="4">
        <f t="shared" si="7"/>
        <v>14.003881861671935</v>
      </c>
      <c r="P19" s="5">
        <f t="shared" si="4"/>
        <v>6.8901863966429673</v>
      </c>
      <c r="Q19" s="5">
        <f t="shared" si="6"/>
        <v>52.460564516131569</v>
      </c>
    </row>
    <row r="20" spans="5:17" x14ac:dyDescent="0.25">
      <c r="E20">
        <v>67.550820000000002</v>
      </c>
      <c r="F20">
        <v>224.00009</v>
      </c>
      <c r="G20">
        <v>381.78303</v>
      </c>
      <c r="I20">
        <f t="shared" si="1"/>
        <v>-6.3202348484736603E-2</v>
      </c>
      <c r="K20">
        <f t="shared" si="2"/>
        <v>0.11993812831526338</v>
      </c>
      <c r="L20">
        <f t="shared" si="3"/>
        <v>-0.44917999999999836</v>
      </c>
      <c r="N20" s="4">
        <f t="shared" si="7"/>
        <v>15.004170923538473</v>
      </c>
      <c r="P20" s="5">
        <f t="shared" si="4"/>
        <v>9.8665535853817161</v>
      </c>
      <c r="Q20" s="5">
        <f t="shared" si="6"/>
        <v>36.070564516130332</v>
      </c>
    </row>
    <row r="21" spans="5:17" x14ac:dyDescent="0.25">
      <c r="E21">
        <v>67.553319999999999</v>
      </c>
      <c r="F21">
        <v>224.00006999999999</v>
      </c>
      <c r="G21">
        <v>406.45661999999999</v>
      </c>
      <c r="I21">
        <f t="shared" si="1"/>
        <v>-7.7602348484731465E-2</v>
      </c>
      <c r="K21">
        <f t="shared" si="2"/>
        <v>0.10196045776526852</v>
      </c>
      <c r="L21">
        <f t="shared" si="3"/>
        <v>-0.44668000000000063</v>
      </c>
      <c r="N21" s="4">
        <f t="shared" si="7"/>
        <v>16.004478634557689</v>
      </c>
      <c r="P21" s="5">
        <f t="shared" si="4"/>
        <v>-6.4571150896500988</v>
      </c>
      <c r="Q21" s="5">
        <f t="shared" si="6"/>
        <v>38.570564516128059</v>
      </c>
    </row>
    <row r="22" spans="5:17" x14ac:dyDescent="0.25">
      <c r="E22">
        <v>67.562510000000003</v>
      </c>
      <c r="F22">
        <v>224.00002000000001</v>
      </c>
      <c r="G22">
        <v>431.12982</v>
      </c>
      <c r="I22">
        <f t="shared" si="1"/>
        <v>-8.2652348484742788E-2</v>
      </c>
      <c r="K22">
        <f t="shared" si="2"/>
        <v>9.333284376525719E-2</v>
      </c>
      <c r="L22">
        <f t="shared" si="3"/>
        <v>-0.43748999999999683</v>
      </c>
      <c r="N22" s="4">
        <f t="shared" si="7"/>
        <v>17.004770534338764</v>
      </c>
      <c r="P22" s="5">
        <f t="shared" si="4"/>
        <v>-13.430753358471183</v>
      </c>
      <c r="Q22" s="5">
        <f t="shared" si="6"/>
        <v>47.760564516131865</v>
      </c>
    </row>
    <row r="23" spans="5:17" x14ac:dyDescent="0.25">
      <c r="E23">
        <v>67.565610000000007</v>
      </c>
      <c r="F23">
        <v>224.00002000000001</v>
      </c>
      <c r="G23">
        <v>455.80342000000002</v>
      </c>
      <c r="I23">
        <f t="shared" si="1"/>
        <v>-6.0002348484744061E-2</v>
      </c>
      <c r="K23">
        <f t="shared" si="2"/>
        <v>0.11240517176525594</v>
      </c>
      <c r="L23">
        <f t="shared" si="3"/>
        <v>-0.43438999999999339</v>
      </c>
      <c r="N23" s="4">
        <f t="shared" si="7"/>
        <v>18.005078650774344</v>
      </c>
      <c r="P23" s="5">
        <f t="shared" si="4"/>
        <v>7.2955771868437367</v>
      </c>
      <c r="Q23" s="5">
        <f t="shared" si="6"/>
        <v>50.860564516135298</v>
      </c>
    </row>
    <row r="24" spans="5:17" x14ac:dyDescent="0.25">
      <c r="E24">
        <v>67.581310000000002</v>
      </c>
      <c r="F24">
        <v>224.00002000000001</v>
      </c>
      <c r="G24">
        <v>480.47669999999999</v>
      </c>
      <c r="I24">
        <f t="shared" si="1"/>
        <v>-6.2702348484748427E-2</v>
      </c>
      <c r="K24">
        <f t="shared" si="2"/>
        <v>0.10612754616525155</v>
      </c>
      <c r="L24">
        <f t="shared" si="3"/>
        <v>-0.41868999999999801</v>
      </c>
      <c r="N24" s="4">
        <f t="shared" si="7"/>
        <v>19.005373793886321</v>
      </c>
      <c r="P24" s="5">
        <f t="shared" si="4"/>
        <v>2.6719326808548018</v>
      </c>
      <c r="Q24" s="5">
        <f t="shared" si="6"/>
        <v>66.560564516130682</v>
      </c>
    </row>
    <row r="25" spans="5:17" x14ac:dyDescent="0.25">
      <c r="E25">
        <v>67.559510000000003</v>
      </c>
      <c r="F25">
        <v>224.00002000000001</v>
      </c>
      <c r="G25">
        <v>505.14998000000003</v>
      </c>
      <c r="I25">
        <f t="shared" si="1"/>
        <v>-5.6802348484751519E-2</v>
      </c>
      <c r="K25">
        <f t="shared" si="2"/>
        <v>0.10844992056524846</v>
      </c>
      <c r="L25">
        <f t="shared" si="3"/>
        <v>-0.44048999999999694</v>
      </c>
      <c r="N25" s="4">
        <f t="shared" si="7"/>
        <v>20.005668936998298</v>
      </c>
      <c r="P25" s="5">
        <f t="shared" si="4"/>
        <v>6.6482881748671403</v>
      </c>
      <c r="Q25" s="5">
        <f t="shared" si="6"/>
        <v>44.760564516131751</v>
      </c>
    </row>
    <row r="26" spans="5:17" x14ac:dyDescent="0.25">
      <c r="E26">
        <v>67.559809999999999</v>
      </c>
      <c r="F26">
        <v>224.00002000000001</v>
      </c>
      <c r="G26">
        <v>529.82342000000006</v>
      </c>
      <c r="I26">
        <f t="shared" si="1"/>
        <v>-5.860234848475443E-2</v>
      </c>
      <c r="K26">
        <f t="shared" si="2"/>
        <v>0.10307227176524553</v>
      </c>
      <c r="L26">
        <f t="shared" si="3"/>
        <v>-0.44019000000000119</v>
      </c>
      <c r="N26" s="4">
        <f t="shared" si="7"/>
        <v>21.005970566772078</v>
      </c>
      <c r="P26" s="5">
        <f t="shared" si="4"/>
        <v>2.9246311945300363</v>
      </c>
      <c r="Q26" s="5">
        <f t="shared" si="6"/>
        <v>45.060564516127499</v>
      </c>
    </row>
    <row r="27" spans="5:17" x14ac:dyDescent="0.25">
      <c r="E27">
        <v>67.551010000000005</v>
      </c>
      <c r="F27">
        <v>224.00002000000001</v>
      </c>
      <c r="G27">
        <v>554.49662000000001</v>
      </c>
      <c r="I27">
        <f t="shared" si="1"/>
        <v>-5.5702348484743425E-2</v>
      </c>
      <c r="K27">
        <f t="shared" si="2"/>
        <v>0.10239465776525655</v>
      </c>
      <c r="L27">
        <f t="shared" si="3"/>
        <v>-0.44898999999999489</v>
      </c>
      <c r="N27" s="4">
        <f t="shared" si="7"/>
        <v>22.006262466553153</v>
      </c>
      <c r="P27" s="5">
        <f t="shared" si="4"/>
        <v>3.9009929257312805</v>
      </c>
      <c r="Q27" s="5">
        <f t="shared" si="6"/>
        <v>36.260564516133797</v>
      </c>
    </row>
    <row r="28" spans="5:17" x14ac:dyDescent="0.25">
      <c r="E28">
        <v>67.555310000000006</v>
      </c>
      <c r="F28">
        <v>224.00002000000001</v>
      </c>
      <c r="G28">
        <v>579.16989999999998</v>
      </c>
      <c r="I28">
        <f t="shared" si="1"/>
        <v>-6.4502348484751337E-2</v>
      </c>
      <c r="K28">
        <f t="shared" si="2"/>
        <v>9.0017032165248645E-2</v>
      </c>
      <c r="L28">
        <f t="shared" si="3"/>
        <v>-0.44468999999999426</v>
      </c>
      <c r="N28" s="4">
        <f t="shared" si="7"/>
        <v>23.006557609665126</v>
      </c>
      <c r="P28" s="5">
        <f t="shared" si="4"/>
        <v>-6.8226515802611942</v>
      </c>
      <c r="Q28" s="5">
        <f t="shared" si="6"/>
        <v>40.560564516134434</v>
      </c>
    </row>
    <row r="29" spans="5:17" x14ac:dyDescent="0.25">
      <c r="E29">
        <v>67.558009999999996</v>
      </c>
      <c r="F29">
        <v>224.00002000000001</v>
      </c>
      <c r="G29">
        <v>603.84349999999995</v>
      </c>
      <c r="I29">
        <f t="shared" si="1"/>
        <v>-4.4452348484753657E-2</v>
      </c>
      <c r="K29">
        <f t="shared" si="2"/>
        <v>0.10648936016524635</v>
      </c>
      <c r="L29">
        <f t="shared" si="3"/>
        <v>-0.4419900000000041</v>
      </c>
      <c r="N29" s="4">
        <f t="shared" si="7"/>
        <v>24.006865726100706</v>
      </c>
      <c r="P29" s="5">
        <f t="shared" si="4"/>
        <v>11.303678965052676</v>
      </c>
      <c r="Q29" s="5">
        <f t="shared" si="6"/>
        <v>43.260564516124589</v>
      </c>
    </row>
    <row r="30" spans="5:17" x14ac:dyDescent="0.25">
      <c r="E30">
        <v>67.557209999999998</v>
      </c>
      <c r="F30">
        <v>224.00002000000001</v>
      </c>
      <c r="G30">
        <v>628.51685999999995</v>
      </c>
      <c r="I30">
        <f t="shared" si="1"/>
        <v>-2.9252348484732238E-2</v>
      </c>
      <c r="K30">
        <f t="shared" si="2"/>
        <v>0.11811172296526776</v>
      </c>
      <c r="L30">
        <f t="shared" si="3"/>
        <v>-0.44279000000000224</v>
      </c>
      <c r="N30" s="4">
        <f t="shared" si="7"/>
        <v>25.007164112543581</v>
      </c>
      <c r="P30" s="5">
        <f t="shared" si="4"/>
        <v>24.580028221914723</v>
      </c>
      <c r="Q30" s="5">
        <f t="shared" si="6"/>
        <v>42.460564516126453</v>
      </c>
    </row>
    <row r="31" spans="5:17" x14ac:dyDescent="0.25">
      <c r="E31">
        <v>67.557310000000001</v>
      </c>
      <c r="F31">
        <v>224.00002000000001</v>
      </c>
      <c r="G31">
        <v>653.19006000000002</v>
      </c>
      <c r="I31">
        <f t="shared" si="1"/>
        <v>-4.3502348484736331E-2</v>
      </c>
      <c r="K31">
        <f t="shared" si="2"/>
        <v>0.10028410896526366</v>
      </c>
      <c r="L31">
        <f t="shared" si="3"/>
        <v>-0.44268999999999892</v>
      </c>
      <c r="N31" s="4">
        <f t="shared" si="7"/>
        <v>26.00745601232466</v>
      </c>
      <c r="P31" s="5">
        <f t="shared" si="4"/>
        <v>8.406389953100863</v>
      </c>
      <c r="Q31" s="5">
        <f t="shared" si="6"/>
        <v>42.560564516129773</v>
      </c>
    </row>
    <row r="32" spans="5:17" x14ac:dyDescent="0.25">
      <c r="E32">
        <v>67.587509999999995</v>
      </c>
      <c r="F32">
        <v>224.00002000000001</v>
      </c>
      <c r="G32">
        <v>677.86342000000002</v>
      </c>
      <c r="I32">
        <f t="shared" si="1"/>
        <v>-2.5852348484733056E-2</v>
      </c>
      <c r="K32">
        <f t="shared" si="2"/>
        <v>0.11435647176526692</v>
      </c>
      <c r="L32">
        <f t="shared" si="3"/>
        <v>-0.41249000000000535</v>
      </c>
      <c r="N32" s="4">
        <f t="shared" si="7"/>
        <v>27.007754398767535</v>
      </c>
      <c r="P32" s="5">
        <f t="shared" si="4"/>
        <v>24.132739209944759</v>
      </c>
      <c r="Q32" s="5">
        <f t="shared" si="6"/>
        <v>72.760564516123338</v>
      </c>
    </row>
    <row r="33" spans="5:17" x14ac:dyDescent="0.25">
      <c r="E33">
        <v>67.569909999999993</v>
      </c>
      <c r="F33">
        <v>224.00002000000001</v>
      </c>
      <c r="G33">
        <v>702.53686000000005</v>
      </c>
      <c r="I33">
        <f t="shared" si="1"/>
        <v>-4.5802348484755839E-2</v>
      </c>
      <c r="K33">
        <f t="shared" si="2"/>
        <v>9.0828822965244138E-2</v>
      </c>
      <c r="L33">
        <f t="shared" si="3"/>
        <v>-0.43009000000000697</v>
      </c>
      <c r="N33" s="4">
        <f t="shared" si="7"/>
        <v>28.008056028541315</v>
      </c>
      <c r="P33" s="5">
        <f t="shared" si="4"/>
        <v>2.2590822295877828</v>
      </c>
      <c r="Q33" s="5">
        <f t="shared" si="6"/>
        <v>55.160564516121724</v>
      </c>
    </row>
    <row r="34" spans="5:17" x14ac:dyDescent="0.25">
      <c r="E34">
        <v>67.595010000000002</v>
      </c>
      <c r="F34">
        <v>224.00002000000001</v>
      </c>
      <c r="G34">
        <v>727.21028999999999</v>
      </c>
      <c r="I34">
        <f t="shared" si="1"/>
        <v>-3.0202348484749564E-2</v>
      </c>
      <c r="K34">
        <f t="shared" si="2"/>
        <v>0.10285117561525042</v>
      </c>
      <c r="L34">
        <f t="shared" si="3"/>
        <v>-0.40498999999999796</v>
      </c>
      <c r="N34" s="4">
        <f t="shared" si="7"/>
        <v>29.008357252898726</v>
      </c>
      <c r="P34" s="5">
        <f t="shared" si="4"/>
        <v>15.935426028906733</v>
      </c>
      <c r="Q34" s="5">
        <f t="shared" si="6"/>
        <v>80.260564516130728</v>
      </c>
    </row>
    <row r="35" spans="5:17" x14ac:dyDescent="0.25">
      <c r="E35">
        <v>67.563910000000007</v>
      </c>
      <c r="F35">
        <v>224.00002000000001</v>
      </c>
      <c r="G35">
        <v>751.88350000000003</v>
      </c>
      <c r="I35">
        <f t="shared" si="1"/>
        <v>-2.8852348484747381E-2</v>
      </c>
      <c r="K35">
        <f t="shared" si="2"/>
        <v>0.10062356016525259</v>
      </c>
      <c r="L35">
        <f t="shared" si="3"/>
        <v>-0.43608999999999298</v>
      </c>
      <c r="N35" s="4">
        <f t="shared" si="7"/>
        <v>30.008649558096167</v>
      </c>
      <c r="P35" s="5">
        <f t="shared" si="4"/>
        <v>15.361786980452294</v>
      </c>
      <c r="Q35" s="5">
        <f t="shared" si="6"/>
        <v>49.160564516135707</v>
      </c>
    </row>
    <row r="36" spans="5:17" x14ac:dyDescent="0.25">
      <c r="E36">
        <v>67.556209999999993</v>
      </c>
      <c r="F36">
        <v>224.00002000000001</v>
      </c>
      <c r="G36">
        <v>776.55678</v>
      </c>
      <c r="I36">
        <f t="shared" si="1"/>
        <v>-2.8752348484744061E-2</v>
      </c>
      <c r="K36">
        <f t="shared" si="2"/>
        <v>9.7145934565255943E-2</v>
      </c>
      <c r="L36">
        <f t="shared" si="3"/>
        <v>-0.44379000000000701</v>
      </c>
      <c r="N36" s="4">
        <f t="shared" si="7"/>
        <v>31.008944701208144</v>
      </c>
      <c r="P36" s="5">
        <f t="shared" si="4"/>
        <v>13.538142474471044</v>
      </c>
      <c r="Q36" s="5">
        <f t="shared" si="6"/>
        <v>41.460564516121678</v>
      </c>
    </row>
    <row r="37" spans="5:17" x14ac:dyDescent="0.25">
      <c r="E37">
        <v>67.550510000000003</v>
      </c>
      <c r="F37">
        <v>224.00002000000001</v>
      </c>
      <c r="G37">
        <v>801.23021000000006</v>
      </c>
      <c r="I37">
        <f t="shared" si="1"/>
        <v>-7.7352348484737377E-2</v>
      </c>
      <c r="K37">
        <f t="shared" si="2"/>
        <v>4.4968287215262595E-2</v>
      </c>
      <c r="L37">
        <f t="shared" si="3"/>
        <v>-0.44948999999999728</v>
      </c>
      <c r="N37" s="4">
        <f t="shared" si="7"/>
        <v>32.009245925565558</v>
      </c>
      <c r="P37" s="5">
        <f t="shared" si="4"/>
        <v>-36.985513726209604</v>
      </c>
      <c r="Q37" s="5">
        <f t="shared" si="6"/>
        <v>35.76056451613141</v>
      </c>
    </row>
    <row r="38" spans="5:17" x14ac:dyDescent="0.25">
      <c r="E38">
        <v>67.584710000000001</v>
      </c>
      <c r="F38">
        <v>224.00002000000001</v>
      </c>
      <c r="G38">
        <v>825.90356999999995</v>
      </c>
      <c r="I38">
        <f t="shared" si="1"/>
        <v>-3.7602348484739423E-2</v>
      </c>
      <c r="K38">
        <f t="shared" si="2"/>
        <v>8.1140650015260565E-2</v>
      </c>
      <c r="L38">
        <f t="shared" si="3"/>
        <v>-0.41528999999999883</v>
      </c>
      <c r="N38" s="4">
        <f t="shared" si="7"/>
        <v>33.00954431200843</v>
      </c>
      <c r="P38" s="5">
        <f t="shared" si="4"/>
        <v>0.8408355306289792</v>
      </c>
      <c r="Q38" s="5">
        <f t="shared" si="6"/>
        <v>69.960564516129864</v>
      </c>
    </row>
    <row r="39" spans="5:17" x14ac:dyDescent="0.25">
      <c r="E39">
        <v>67.538809999999998</v>
      </c>
      <c r="F39">
        <v>224.00008</v>
      </c>
      <c r="G39">
        <v>850.57709</v>
      </c>
      <c r="I39">
        <f t="shared" si="1"/>
        <v>-6.6552348484748336E-2</v>
      </c>
      <c r="K39">
        <f t="shared" si="2"/>
        <v>4.8612989615251651E-2</v>
      </c>
      <c r="L39">
        <f t="shared" si="3"/>
        <v>-0.46119000000000199</v>
      </c>
      <c r="N39" s="4">
        <f t="shared" si="7"/>
        <v>34.009849185113112</v>
      </c>
      <c r="P39" s="5">
        <f t="shared" si="4"/>
        <v>-30.032827686888936</v>
      </c>
      <c r="Q39" s="5">
        <f t="shared" si="6"/>
        <v>24.060564516126703</v>
      </c>
    </row>
    <row r="40" spans="5:17" x14ac:dyDescent="0.25">
      <c r="E40">
        <v>67.525710000000004</v>
      </c>
      <c r="F40">
        <v>224.00006999999999</v>
      </c>
      <c r="G40">
        <v>875.25028999999995</v>
      </c>
      <c r="I40">
        <f t="shared" si="1"/>
        <v>-5.3852348484753065E-2</v>
      </c>
      <c r="K40">
        <f t="shared" si="2"/>
        <v>5.7735375615246914E-2</v>
      </c>
      <c r="L40">
        <f t="shared" si="3"/>
        <v>-0.47428999999999633</v>
      </c>
      <c r="N40" s="4">
        <f t="shared" si="7"/>
        <v>35.010141084894187</v>
      </c>
      <c r="P40" s="5">
        <f t="shared" si="4"/>
        <v>-19.256465955703433</v>
      </c>
      <c r="Q40" s="5">
        <f t="shared" si="6"/>
        <v>10.960564516132365</v>
      </c>
    </row>
    <row r="41" spans="5:17" x14ac:dyDescent="0.25">
      <c r="E41">
        <v>67.549009999999996</v>
      </c>
      <c r="F41">
        <v>223.99996999999999</v>
      </c>
      <c r="G41">
        <v>899.92364999999995</v>
      </c>
      <c r="I41">
        <f t="shared" si="1"/>
        <v>-5.7002348484729737E-2</v>
      </c>
      <c r="K41">
        <f t="shared" si="2"/>
        <v>5.100773841527026E-2</v>
      </c>
      <c r="L41">
        <f t="shared" si="3"/>
        <v>-0.45099000000000444</v>
      </c>
      <c r="N41" s="4">
        <f t="shared" si="7"/>
        <v>36.010439471337065</v>
      </c>
      <c r="P41" s="5">
        <f t="shared" si="4"/>
        <v>-24.330116698839475</v>
      </c>
      <c r="Q41" s="5">
        <f t="shared" si="6"/>
        <v>34.260564516124248</v>
      </c>
    </row>
    <row r="42" spans="5:17" x14ac:dyDescent="0.25">
      <c r="E42">
        <v>67.532110000000003</v>
      </c>
      <c r="F42">
        <v>224.00002000000001</v>
      </c>
      <c r="G42">
        <v>924.59708999999998</v>
      </c>
      <c r="I42">
        <f t="shared" si="1"/>
        <v>-5.0752348484735421E-2</v>
      </c>
      <c r="K42">
        <f t="shared" si="2"/>
        <v>5.3680089615264576E-2</v>
      </c>
      <c r="L42">
        <f t="shared" si="3"/>
        <v>-0.46788999999999703</v>
      </c>
      <c r="N42" s="4">
        <f t="shared" si="7"/>
        <v>37.010741101110838</v>
      </c>
      <c r="P42" s="5">
        <f t="shared" si="4"/>
        <v>-20.003773679179346</v>
      </c>
      <c r="Q42" s="5">
        <f t="shared" si="6"/>
        <v>17.36056451613166</v>
      </c>
    </row>
    <row r="43" spans="5:17" x14ac:dyDescent="0.25">
      <c r="E43">
        <v>67.541910000000001</v>
      </c>
      <c r="F43">
        <v>224.00002000000001</v>
      </c>
      <c r="G43">
        <v>949.27044999999998</v>
      </c>
      <c r="I43">
        <f t="shared" si="1"/>
        <v>-4.1452348484739332E-2</v>
      </c>
      <c r="K43">
        <f t="shared" si="2"/>
        <v>5.9402452415260654E-2</v>
      </c>
      <c r="L43">
        <f t="shared" si="3"/>
        <v>-0.45808999999999855</v>
      </c>
      <c r="N43" s="4">
        <f t="shared" si="7"/>
        <v>38.011039487553717</v>
      </c>
      <c r="P43" s="5">
        <f t="shared" si="4"/>
        <v>-12.627424422342642</v>
      </c>
      <c r="Q43" s="5">
        <f t="shared" si="6"/>
        <v>27.160564516130137</v>
      </c>
    </row>
    <row r="44" spans="5:17" x14ac:dyDescent="0.25">
      <c r="E44">
        <v>67.538110000000003</v>
      </c>
      <c r="F44">
        <v>223.99995999999999</v>
      </c>
      <c r="G44">
        <v>973.94389000000001</v>
      </c>
      <c r="I44">
        <f t="shared" si="1"/>
        <v>-3.0152348484733693E-2</v>
      </c>
      <c r="K44">
        <f t="shared" si="2"/>
        <v>6.7124803615266293E-2</v>
      </c>
      <c r="L44">
        <f t="shared" si="3"/>
        <v>-0.4618899999999968</v>
      </c>
      <c r="N44" s="4">
        <f t="shared" si="7"/>
        <v>39.011341117327497</v>
      </c>
      <c r="P44" s="5">
        <f t="shared" si="4"/>
        <v>-3.2510814026711898</v>
      </c>
      <c r="Q44" s="5">
        <f t="shared" si="6"/>
        <v>23.360564516131888</v>
      </c>
    </row>
    <row r="45" spans="5:17" x14ac:dyDescent="0.25">
      <c r="E45">
        <v>67.525710000000004</v>
      </c>
      <c r="F45">
        <v>223.99993000000001</v>
      </c>
      <c r="G45">
        <v>998.61701000000005</v>
      </c>
      <c r="I45">
        <f t="shared" si="1"/>
        <v>-3.2952348484741378E-2</v>
      </c>
      <c r="K45">
        <f t="shared" si="2"/>
        <v>6.0747201215258589E-2</v>
      </c>
      <c r="L45">
        <f t="shared" si="3"/>
        <v>-0.47428999999999633</v>
      </c>
      <c r="N45" s="4">
        <f t="shared" si="7"/>
        <v>40.01162977377767</v>
      </c>
      <c r="P45" s="5">
        <f t="shared" si="4"/>
        <v>-7.9747134343138271</v>
      </c>
      <c r="Q45" s="5">
        <f t="shared" si="6"/>
        <v>10.960564516132365</v>
      </c>
    </row>
    <row r="46" spans="5:17" x14ac:dyDescent="0.25">
      <c r="E46">
        <v>67.526510000000002</v>
      </c>
      <c r="F46">
        <v>224.00002000000001</v>
      </c>
      <c r="G46">
        <v>1023.2904</v>
      </c>
      <c r="I46">
        <f t="shared" si="1"/>
        <v>-2.8652348484740742E-2</v>
      </c>
      <c r="K46">
        <f t="shared" si="2"/>
        <v>6.1469559665259244E-2</v>
      </c>
      <c r="L46">
        <f t="shared" si="3"/>
        <v>-0.47348999999999819</v>
      </c>
      <c r="N46" s="4">
        <f t="shared" si="7"/>
        <v>41.011929376469638</v>
      </c>
      <c r="P46" s="5">
        <f t="shared" si="4"/>
        <v>-5.5983665164131224</v>
      </c>
      <c r="Q46" s="5">
        <f t="shared" si="6"/>
        <v>11.760564516130501</v>
      </c>
    </row>
    <row r="47" spans="5:17" x14ac:dyDescent="0.25">
      <c r="E47">
        <v>67.528809999999993</v>
      </c>
      <c r="F47">
        <v>224.00002000000001</v>
      </c>
      <c r="G47">
        <v>1047.9638</v>
      </c>
      <c r="I47">
        <f t="shared" si="1"/>
        <v>-2.9752348484748836E-2</v>
      </c>
      <c r="K47">
        <f t="shared" si="2"/>
        <v>5.6791916665251158E-2</v>
      </c>
      <c r="L47">
        <f t="shared" si="3"/>
        <v>-0.4711900000000071</v>
      </c>
      <c r="N47" s="4">
        <f t="shared" si="7"/>
        <v>42.012229384577964</v>
      </c>
      <c r="P47" s="5">
        <f t="shared" si="4"/>
        <v>-8.6220203781680027</v>
      </c>
      <c r="Q47" s="5">
        <f t="shared" si="6"/>
        <v>14.060564516121588</v>
      </c>
    </row>
    <row r="48" spans="5:17" x14ac:dyDescent="0.25">
      <c r="E48">
        <v>67.546109999999999</v>
      </c>
      <c r="F48">
        <v>223.99993000000001</v>
      </c>
      <c r="G48">
        <v>1072.6371999999999</v>
      </c>
      <c r="I48">
        <f t="shared" si="1"/>
        <v>-3.4152348484752793E-2</v>
      </c>
      <c r="K48">
        <f t="shared" si="2"/>
        <v>4.881427366524721E-2</v>
      </c>
      <c r="L48">
        <f t="shared" si="3"/>
        <v>-0.45389000000000124</v>
      </c>
      <c r="N48" s="4">
        <f t="shared" si="7"/>
        <v>43.012529392686282</v>
      </c>
      <c r="P48" s="5">
        <f t="shared" si="4"/>
        <v>-14.945674239918716</v>
      </c>
      <c r="Q48" s="5">
        <f t="shared" si="6"/>
        <v>31.360564516127454</v>
      </c>
    </row>
    <row r="49" spans="5:17" x14ac:dyDescent="0.25">
      <c r="E49">
        <v>67.544309999999996</v>
      </c>
      <c r="F49">
        <v>224.00002000000001</v>
      </c>
      <c r="G49">
        <v>1097.3105</v>
      </c>
      <c r="I49">
        <f t="shared" si="1"/>
        <v>-2.0452348484752747E-2</v>
      </c>
      <c r="K49">
        <f t="shared" si="2"/>
        <v>5.8936645165247242E-2</v>
      </c>
      <c r="L49">
        <f t="shared" si="3"/>
        <v>-0.45569000000000415</v>
      </c>
      <c r="N49" s="4">
        <f t="shared" si="7"/>
        <v>44.01282534663099</v>
      </c>
      <c r="P49" s="5">
        <f t="shared" si="4"/>
        <v>-3.1693203051969618</v>
      </c>
      <c r="Q49" s="5">
        <f t="shared" si="6"/>
        <v>29.560564516124543</v>
      </c>
    </row>
    <row r="50" spans="5:17" x14ac:dyDescent="0.25">
      <c r="E50">
        <v>67.55471</v>
      </c>
      <c r="F50">
        <v>224.00002000000001</v>
      </c>
      <c r="G50">
        <v>1121.9838</v>
      </c>
      <c r="I50">
        <f t="shared" si="1"/>
        <v>-2.715234848474779E-2</v>
      </c>
      <c r="K50">
        <f t="shared" si="2"/>
        <v>4.8659016665252214E-2</v>
      </c>
      <c r="L50">
        <f t="shared" si="3"/>
        <v>-0.44528999999999996</v>
      </c>
      <c r="N50" s="4">
        <f t="shared" si="7"/>
        <v>45.013121300575683</v>
      </c>
      <c r="P50" s="5">
        <f t="shared" si="4"/>
        <v>-11.792966370470268</v>
      </c>
      <c r="Q50" s="5">
        <f t="shared" si="6"/>
        <v>39.960564516128727</v>
      </c>
    </row>
    <row r="51" spans="5:17" x14ac:dyDescent="0.25">
      <c r="E51">
        <v>67.541709999999995</v>
      </c>
      <c r="F51">
        <v>224.00002000000001</v>
      </c>
      <c r="G51">
        <v>1146.6572000000001</v>
      </c>
      <c r="I51">
        <f t="shared" si="1"/>
        <v>-8.8523484847371492E-3</v>
      </c>
      <c r="K51">
        <f t="shared" si="2"/>
        <v>6.3381373665262836E-2</v>
      </c>
      <c r="L51">
        <f t="shared" si="3"/>
        <v>-0.45829000000000519</v>
      </c>
      <c r="N51" s="4">
        <f t="shared" si="7"/>
        <v>46.013421308684016</v>
      </c>
      <c r="P51" s="5">
        <f t="shared" si="4"/>
        <v>4.5833797677935877</v>
      </c>
      <c r="Q51" s="5">
        <f t="shared" si="6"/>
        <v>26.960564516123497</v>
      </c>
    </row>
    <row r="52" spans="5:17" x14ac:dyDescent="0.25">
      <c r="E52">
        <v>67.542609999999996</v>
      </c>
      <c r="F52">
        <v>224.00002000000001</v>
      </c>
      <c r="G52">
        <v>1171.3306</v>
      </c>
      <c r="I52">
        <f t="shared" si="1"/>
        <v>-1.3052348484734466E-2</v>
      </c>
      <c r="K52">
        <f t="shared" si="2"/>
        <v>5.5603730665265527E-2</v>
      </c>
      <c r="L52">
        <f t="shared" si="3"/>
        <v>-0.45739000000000374</v>
      </c>
      <c r="N52" s="4">
        <f t="shared" si="7"/>
        <v>47.013721316792342</v>
      </c>
      <c r="P52" s="5">
        <f t="shared" si="4"/>
        <v>-1.5402740939505151</v>
      </c>
      <c r="Q52" s="5">
        <f t="shared" si="6"/>
        <v>27.860564516124953</v>
      </c>
    </row>
    <row r="53" spans="5:17" x14ac:dyDescent="0.25">
      <c r="E53">
        <v>67.55941</v>
      </c>
      <c r="F53">
        <v>224.00002000000001</v>
      </c>
      <c r="G53">
        <v>1196.0038</v>
      </c>
      <c r="I53">
        <f t="shared" si="1"/>
        <v>-1.9952348484736149E-2</v>
      </c>
      <c r="K53">
        <f t="shared" si="2"/>
        <v>4.5126116665263866E-2</v>
      </c>
      <c r="L53">
        <f t="shared" si="3"/>
        <v>-0.44059000000000026</v>
      </c>
      <c r="N53" s="4">
        <f t="shared" si="7"/>
        <v>48.014013216573417</v>
      </c>
      <c r="P53" s="5">
        <f t="shared" si="4"/>
        <v>-10.363912362761951</v>
      </c>
      <c r="Q53" s="5">
        <f t="shared" si="6"/>
        <v>44.660564516128431</v>
      </c>
    </row>
    <row r="54" spans="5:17" x14ac:dyDescent="0.25">
      <c r="E54">
        <v>67.547569999999993</v>
      </c>
      <c r="F54">
        <v>224.00002000000001</v>
      </c>
      <c r="G54">
        <v>1220.6773000000001</v>
      </c>
      <c r="I54">
        <f t="shared" si="1"/>
        <v>-6.1523484847327836E-3</v>
      </c>
      <c r="K54">
        <f t="shared" si="2"/>
        <v>5.5348459165267205E-2</v>
      </c>
      <c r="L54">
        <f t="shared" si="3"/>
        <v>-0.45243000000000677</v>
      </c>
      <c r="N54" s="4">
        <f t="shared" si="7"/>
        <v>49.014317278845375</v>
      </c>
      <c r="P54" s="5">
        <f t="shared" si="4"/>
        <v>1.512425979026105</v>
      </c>
      <c r="Q54" s="5">
        <f t="shared" si="6"/>
        <v>32.820564516121919</v>
      </c>
    </row>
    <row r="55" spans="5:17" x14ac:dyDescent="0.25">
      <c r="E55">
        <v>67.520799999999994</v>
      </c>
      <c r="F55">
        <v>223.99993000000001</v>
      </c>
      <c r="G55">
        <v>1245.3506</v>
      </c>
      <c r="I55">
        <f t="shared" si="1"/>
        <v>-2.4652348484750064E-2</v>
      </c>
      <c r="K55">
        <f t="shared" si="2"/>
        <v>3.327083066524994E-2</v>
      </c>
      <c r="L55">
        <f t="shared" si="3"/>
        <v>-0.47920000000000584</v>
      </c>
      <c r="N55" s="4">
        <f t="shared" si="7"/>
        <v>50.014613232790069</v>
      </c>
      <c r="P55" s="5">
        <f t="shared" si="4"/>
        <v>-18.911220086269424</v>
      </c>
      <c r="Q55" s="5">
        <f t="shared" si="6"/>
        <v>6.0505645161228472</v>
      </c>
    </row>
    <row r="56" spans="5:17" x14ac:dyDescent="0.25">
      <c r="E56">
        <v>67.53801</v>
      </c>
      <c r="F56">
        <v>224.00002000000001</v>
      </c>
      <c r="G56">
        <v>1270.0238999999999</v>
      </c>
      <c r="I56">
        <f t="shared" si="1"/>
        <v>-1.0692348484752756E-2</v>
      </c>
      <c r="K56">
        <f t="shared" si="2"/>
        <v>4.3653202165247262E-2</v>
      </c>
      <c r="L56">
        <f t="shared" si="3"/>
        <v>-0.46199000000000012</v>
      </c>
      <c r="N56" s="4">
        <f t="shared" si="7"/>
        <v>51.014909186734769</v>
      </c>
      <c r="P56" s="5">
        <f t="shared" si="4"/>
        <v>-6.8748661515503926</v>
      </c>
      <c r="Q56" s="5">
        <f t="shared" si="6"/>
        <v>23.260564516128568</v>
      </c>
    </row>
    <row r="57" spans="5:17" x14ac:dyDescent="0.25">
      <c r="E57">
        <v>67.555310000000006</v>
      </c>
      <c r="F57">
        <v>224.00002000000001</v>
      </c>
      <c r="G57">
        <v>1294.6974</v>
      </c>
      <c r="I57">
        <f t="shared" si="1"/>
        <v>-3.4523484847568398E-3</v>
      </c>
      <c r="K57">
        <f t="shared" si="2"/>
        <v>4.7315544665243153E-2</v>
      </c>
      <c r="L57">
        <f t="shared" si="3"/>
        <v>-0.44468999999999426</v>
      </c>
      <c r="N57" s="4">
        <f t="shared" si="7"/>
        <v>52.015213249006727</v>
      </c>
      <c r="P57" s="5">
        <f t="shared" si="4"/>
        <v>-1.5585278097697852</v>
      </c>
      <c r="Q57" s="5">
        <f t="shared" si="6"/>
        <v>40.560564516134434</v>
      </c>
    </row>
    <row r="58" spans="5:17" x14ac:dyDescent="0.25">
      <c r="E58">
        <v>67.536709999999999</v>
      </c>
      <c r="F58">
        <v>224.00002000000001</v>
      </c>
      <c r="G58">
        <v>1319.3707999999999</v>
      </c>
      <c r="I58">
        <f t="shared" si="1"/>
        <v>-1.5252348484750655E-2</v>
      </c>
      <c r="K58">
        <f t="shared" si="2"/>
        <v>3.1937901665249346E-2</v>
      </c>
      <c r="L58">
        <f t="shared" si="3"/>
        <v>-0.46329000000000065</v>
      </c>
      <c r="N58" s="4">
        <f t="shared" si="7"/>
        <v>53.015513257115053</v>
      </c>
      <c r="P58" s="5">
        <f t="shared" si="4"/>
        <v>-15.282181671510372</v>
      </c>
      <c r="Q58" s="5">
        <f t="shared" si="6"/>
        <v>21.960564516128045</v>
      </c>
    </row>
    <row r="59" spans="5:17" x14ac:dyDescent="0.25">
      <c r="E59">
        <v>67.540710000000004</v>
      </c>
      <c r="F59">
        <v>224.00002000000001</v>
      </c>
      <c r="G59">
        <v>1344.0442</v>
      </c>
      <c r="I59">
        <f t="shared" si="1"/>
        <v>-1.4752348484734057E-2</v>
      </c>
      <c r="K59">
        <f t="shared" si="2"/>
        <v>2.8860258665265925E-2</v>
      </c>
      <c r="L59">
        <f t="shared" si="3"/>
        <v>-0.45928999999999576</v>
      </c>
      <c r="N59" s="4">
        <f t="shared" si="7"/>
        <v>54.015813265223386</v>
      </c>
      <c r="P59" s="5">
        <f t="shared" si="4"/>
        <v>-16.705835533240574</v>
      </c>
      <c r="Q59" s="5">
        <f t="shared" si="6"/>
        <v>25.960564516132933</v>
      </c>
    </row>
    <row r="60" spans="5:17" x14ac:dyDescent="0.25">
      <c r="E60">
        <v>67.538809999999998</v>
      </c>
      <c r="F60">
        <v>223.99995999999999</v>
      </c>
      <c r="G60">
        <v>1368.7174</v>
      </c>
      <c r="I60">
        <f t="shared" si="1"/>
        <v>-1.5523484847506097E-3</v>
      </c>
      <c r="K60">
        <f t="shared" si="2"/>
        <v>3.8482644665249394E-2</v>
      </c>
      <c r="L60">
        <f t="shared" si="3"/>
        <v>-0.46119000000000199</v>
      </c>
      <c r="N60" s="4">
        <f t="shared" si="7"/>
        <v>55.016105165004454</v>
      </c>
      <c r="P60" s="5">
        <f t="shared" si="4"/>
        <v>-5.429473802066866</v>
      </c>
      <c r="Q60" s="5">
        <f t="shared" si="6"/>
        <v>24.060564516126703</v>
      </c>
    </row>
    <row r="61" spans="5:17" x14ac:dyDescent="0.25">
      <c r="E61">
        <v>67.541709999999995</v>
      </c>
      <c r="F61">
        <v>224.00002000000001</v>
      </c>
      <c r="G61">
        <v>1393.3906999999999</v>
      </c>
      <c r="I61">
        <f t="shared" si="1"/>
        <v>2.9476515152566662E-3</v>
      </c>
      <c r="K61">
        <f t="shared" si="2"/>
        <v>3.9405016165256684E-2</v>
      </c>
      <c r="L61">
        <f t="shared" si="3"/>
        <v>-0.45829000000000519</v>
      </c>
      <c r="N61" s="4">
        <f t="shared" si="7"/>
        <v>56.016401118949155</v>
      </c>
      <c r="P61" s="5">
        <f t="shared" si="4"/>
        <v>-2.8531198673378668</v>
      </c>
      <c r="Q61" s="5">
        <f t="shared" si="6"/>
        <v>26.960564516123497</v>
      </c>
    </row>
    <row r="62" spans="5:17" x14ac:dyDescent="0.25">
      <c r="E62">
        <v>67.543909999999997</v>
      </c>
      <c r="F62">
        <v>224.00002000000001</v>
      </c>
      <c r="G62">
        <v>1418.0642</v>
      </c>
      <c r="I62">
        <f t="shared" si="1"/>
        <v>6.3476515152558477E-3</v>
      </c>
      <c r="K62">
        <f t="shared" si="2"/>
        <v>3.922735866525584E-2</v>
      </c>
      <c r="L62">
        <f t="shared" si="3"/>
        <v>-0.45609000000000322</v>
      </c>
      <c r="N62" s="4">
        <f t="shared" si="7"/>
        <v>57.016705181221113</v>
      </c>
      <c r="P62" s="5">
        <f t="shared" si="4"/>
        <v>-1.3767815255539944</v>
      </c>
      <c r="Q62" s="5">
        <f t="shared" si="6"/>
        <v>29.160564516125476</v>
      </c>
    </row>
    <row r="63" spans="5:17" x14ac:dyDescent="0.25">
      <c r="E63">
        <v>67.542410000000004</v>
      </c>
      <c r="F63">
        <v>224.00002000000001</v>
      </c>
      <c r="G63">
        <v>1442.7374</v>
      </c>
      <c r="I63">
        <f t="shared" si="1"/>
        <v>4.4476515152496177E-3</v>
      </c>
      <c r="K63">
        <f t="shared" si="2"/>
        <v>3.3749744665249631E-2</v>
      </c>
      <c r="L63">
        <f t="shared" si="3"/>
        <v>-0.45758999999999617</v>
      </c>
      <c r="N63" s="4">
        <f t="shared" si="7"/>
        <v>58.016997081002188</v>
      </c>
      <c r="P63" s="5">
        <f t="shared" si="4"/>
        <v>-5.2004197943699779</v>
      </c>
      <c r="Q63" s="5">
        <f t="shared" si="6"/>
        <v>27.660564516132524</v>
      </c>
    </row>
    <row r="64" spans="5:17" x14ac:dyDescent="0.25">
      <c r="E64">
        <v>67.549610000000001</v>
      </c>
      <c r="F64">
        <v>223.99994000000001</v>
      </c>
      <c r="G64">
        <v>1467.4110000000001</v>
      </c>
      <c r="I64">
        <f t="shared" si="1"/>
        <v>1.0047651515264988E-2</v>
      </c>
      <c r="K64">
        <f t="shared" si="2"/>
        <v>3.577207266526497E-2</v>
      </c>
      <c r="L64">
        <f t="shared" si="3"/>
        <v>-0.45038999999999874</v>
      </c>
      <c r="N64" s="4">
        <f t="shared" si="7"/>
        <v>59.017305197437764</v>
      </c>
      <c r="P64" s="5">
        <f t="shared" si="4"/>
        <v>-1.5240892490384113</v>
      </c>
      <c r="Q64" s="5">
        <f t="shared" si="6"/>
        <v>34.860564516129955</v>
      </c>
    </row>
    <row r="65" spans="5:17" x14ac:dyDescent="0.25">
      <c r="E65">
        <v>67.546809999999994</v>
      </c>
      <c r="F65">
        <v>224.00002000000001</v>
      </c>
      <c r="G65">
        <v>1492.0842</v>
      </c>
      <c r="I65">
        <f t="shared" si="1"/>
        <v>1.7547651515258167E-2</v>
      </c>
      <c r="K65">
        <f t="shared" si="2"/>
        <v>3.969445866525817E-2</v>
      </c>
      <c r="L65">
        <f t="shared" si="3"/>
        <v>-0.45319000000000642</v>
      </c>
      <c r="N65" s="4">
        <f t="shared" si="7"/>
        <v>60.01759709721884</v>
      </c>
      <c r="P65" s="5">
        <f t="shared" si="4"/>
        <v>4.052272482145014</v>
      </c>
      <c r="Q65" s="5">
        <f t="shared" si="6"/>
        <v>32.06056451612227</v>
      </c>
    </row>
    <row r="66" spans="5:17" x14ac:dyDescent="0.25">
      <c r="E66">
        <v>67.544309999999996</v>
      </c>
      <c r="F66">
        <v>224.00002000000001</v>
      </c>
      <c r="G66">
        <v>1516.7574999999999</v>
      </c>
      <c r="I66">
        <f t="shared" si="1"/>
        <v>1.0517651515243642E-2</v>
      </c>
      <c r="K66">
        <f t="shared" si="2"/>
        <v>2.908683016524366E-2</v>
      </c>
      <c r="L66">
        <f t="shared" si="3"/>
        <v>-0.45569000000000415</v>
      </c>
      <c r="N66" s="4">
        <f t="shared" si="7"/>
        <v>61.01789305116354</v>
      </c>
      <c r="P66" s="5">
        <f t="shared" si="4"/>
        <v>-4.9013735831477874</v>
      </c>
      <c r="Q66" s="5">
        <f t="shared" si="6"/>
        <v>29.560564516124543</v>
      </c>
    </row>
    <row r="67" spans="5:17" x14ac:dyDescent="0.25">
      <c r="E67">
        <v>67.560509999999994</v>
      </c>
      <c r="F67">
        <v>224.00008</v>
      </c>
      <c r="G67">
        <v>1541.4309000000001</v>
      </c>
      <c r="I67">
        <f t="shared" si="1"/>
        <v>2.054765151524407E-2</v>
      </c>
      <c r="K67">
        <f t="shared" si="2"/>
        <v>3.5539187165244068E-2</v>
      </c>
      <c r="L67">
        <f t="shared" si="3"/>
        <v>-0.43949000000000638</v>
      </c>
      <c r="N67" s="4">
        <f t="shared" si="7"/>
        <v>62.018193059271873</v>
      </c>
      <c r="P67" s="5">
        <f t="shared" si="4"/>
        <v>3.2049725551058543</v>
      </c>
      <c r="Q67" s="5">
        <f t="shared" si="6"/>
        <v>45.760564516122315</v>
      </c>
    </row>
    <row r="68" spans="5:17" x14ac:dyDescent="0.25">
      <c r="E68">
        <v>67.556209999999993</v>
      </c>
      <c r="F68">
        <v>224.00002000000001</v>
      </c>
      <c r="G68">
        <v>1566.1042</v>
      </c>
      <c r="I68">
        <f t="shared" si="1"/>
        <v>2.434765151525653E-2</v>
      </c>
      <c r="K68">
        <f t="shared" si="2"/>
        <v>3.5761558665256543E-2</v>
      </c>
      <c r="L68">
        <f t="shared" si="3"/>
        <v>-0.44379000000000701</v>
      </c>
      <c r="N68" s="4">
        <f t="shared" si="7"/>
        <v>63.018489013216566</v>
      </c>
      <c r="P68" s="5">
        <f t="shared" si="4"/>
        <v>5.0813264898400519</v>
      </c>
      <c r="Q68" s="5">
        <f t="shared" si="6"/>
        <v>41.460564516121678</v>
      </c>
    </row>
    <row r="69" spans="5:17" x14ac:dyDescent="0.25">
      <c r="E69">
        <v>67.575609999999998</v>
      </c>
      <c r="F69">
        <v>224.00002000000001</v>
      </c>
      <c r="G69">
        <v>1590.7777000000001</v>
      </c>
      <c r="I69">
        <f t="shared" si="1"/>
        <v>2.3507651515245698E-2</v>
      </c>
      <c r="K69">
        <f t="shared" si="2"/>
        <v>3.1343901165245686E-2</v>
      </c>
      <c r="L69">
        <f t="shared" si="3"/>
        <v>-0.42439000000000249</v>
      </c>
      <c r="N69" s="4">
        <f t="shared" si="7"/>
        <v>64.018793075488531</v>
      </c>
      <c r="P69" s="5">
        <f t="shared" si="4"/>
        <v>2.3176648316138966</v>
      </c>
      <c r="Q69" s="5">
        <f t="shared" si="6"/>
        <v>60.860564516126203</v>
      </c>
    </row>
    <row r="70" spans="5:17" x14ac:dyDescent="0.25">
      <c r="E70">
        <v>67.746809999999996</v>
      </c>
      <c r="F70">
        <v>224.00002000000001</v>
      </c>
      <c r="G70">
        <v>1615.451</v>
      </c>
      <c r="I70">
        <f t="shared" ref="I70:I133" si="8">F202-$J$5</f>
        <v>4.4765151525893998E-4</v>
      </c>
      <c r="K70">
        <f t="shared" ref="K70:K133" si="9">-(G70-$G$5)*0.000145+0.236805+I70</f>
        <v>4.7062726652589426E-3</v>
      </c>
      <c r="L70">
        <f t="shared" ref="L70:L133" si="10">E70-77.5+19/2</f>
        <v>-0.25319000000000358</v>
      </c>
      <c r="N70" s="4">
        <f t="shared" si="7"/>
        <v>65.019089029433232</v>
      </c>
      <c r="P70" s="5">
        <f t="shared" ref="P70:P133" si="11">I70*1000+100-(N70-$N$5)*$S$2</f>
        <v>-22.665981233651124</v>
      </c>
      <c r="Q70" s="5">
        <f t="shared" si="6"/>
        <v>232.06056451612511</v>
      </c>
    </row>
    <row r="71" spans="5:17" x14ac:dyDescent="0.25">
      <c r="E71">
        <v>67.390110000000007</v>
      </c>
      <c r="F71">
        <v>224.00002000000001</v>
      </c>
      <c r="G71">
        <v>1640.1242</v>
      </c>
      <c r="I71">
        <f t="shared" si="8"/>
        <v>4.1047651515242478E-2</v>
      </c>
      <c r="K71">
        <f t="shared" si="9"/>
        <v>4.1728658665242474E-2</v>
      </c>
      <c r="L71">
        <f t="shared" si="10"/>
        <v>-0.60988999999999294</v>
      </c>
      <c r="N71" s="4">
        <f t="shared" si="7"/>
        <v>66.019380929214293</v>
      </c>
      <c r="P71" s="5">
        <f t="shared" si="11"/>
        <v>16.010380497522675</v>
      </c>
      <c r="Q71" s="5">
        <f t="shared" si="6"/>
        <v>-124.63943548386425</v>
      </c>
    </row>
    <row r="72" spans="5:17" x14ac:dyDescent="0.25">
      <c r="E72">
        <v>67.463710000000006</v>
      </c>
      <c r="F72">
        <v>224.00002000000001</v>
      </c>
      <c r="G72">
        <v>1664.7979</v>
      </c>
      <c r="I72">
        <f t="shared" si="8"/>
        <v>-6.9523484847309192E-3</v>
      </c>
      <c r="K72">
        <f t="shared" si="9"/>
        <v>-9.8490278347309335E-3</v>
      </c>
      <c r="L72">
        <f t="shared" si="10"/>
        <v>-0.53628999999999394</v>
      </c>
      <c r="N72" s="4">
        <f t="shared" si="7"/>
        <v>67.019693099813509</v>
      </c>
      <c r="P72" s="5">
        <f t="shared" si="11"/>
        <v>-33.913296753603049</v>
      </c>
      <c r="Q72" s="5">
        <f t="shared" si="6"/>
        <v>-51.039435483865248</v>
      </c>
    </row>
    <row r="73" spans="5:17" x14ac:dyDescent="0.25">
      <c r="E73">
        <v>67.450209999999998</v>
      </c>
      <c r="F73">
        <v>224.00002000000001</v>
      </c>
      <c r="G73">
        <v>1689.471</v>
      </c>
      <c r="I73">
        <f t="shared" si="8"/>
        <v>9.4476515152450702E-3</v>
      </c>
      <c r="K73">
        <f t="shared" si="9"/>
        <v>2.9733726652450831E-3</v>
      </c>
      <c r="L73">
        <f t="shared" si="10"/>
        <v>-0.54979000000000156</v>
      </c>
      <c r="N73" s="4">
        <f t="shared" si="7"/>
        <v>68.019980945430959</v>
      </c>
      <c r="P73" s="5">
        <f t="shared" si="11"/>
        <v>-19.436927225968304</v>
      </c>
      <c r="Q73" s="5">
        <f t="shared" si="6"/>
        <v>-64.539435483872865</v>
      </c>
    </row>
    <row r="74" spans="5:17" x14ac:dyDescent="0.25">
      <c r="E74">
        <v>67.472710000000006</v>
      </c>
      <c r="F74">
        <v>224.00002000000001</v>
      </c>
      <c r="G74">
        <v>1714.1445000000001</v>
      </c>
      <c r="I74">
        <f t="shared" si="8"/>
        <v>-1.6523484847539294E-3</v>
      </c>
      <c r="K74">
        <f t="shared" si="9"/>
        <v>-1.1704284834753942E-2</v>
      </c>
      <c r="L74">
        <f t="shared" si="10"/>
        <v>-0.5272899999999936</v>
      </c>
      <c r="N74" s="4">
        <f t="shared" si="7"/>
        <v>69.02028500770291</v>
      </c>
      <c r="P74" s="5">
        <f t="shared" si="11"/>
        <v>-32.460588884182613</v>
      </c>
      <c r="Q74" s="5">
        <f t="shared" ref="Q74:Q132" si="12">(L74-$M$9)*1000</f>
        <v>-42.039435483864906</v>
      </c>
    </row>
    <row r="75" spans="5:17" x14ac:dyDescent="0.25">
      <c r="E75">
        <v>67.477410000000006</v>
      </c>
      <c r="F75">
        <v>224.00002000000001</v>
      </c>
      <c r="G75">
        <v>1738.8177000000001</v>
      </c>
      <c r="I75">
        <f t="shared" si="8"/>
        <v>1.4476515152637148E-3</v>
      </c>
      <c r="K75">
        <f t="shared" si="9"/>
        <v>-1.2181898834736304E-2</v>
      </c>
      <c r="L75">
        <f t="shared" si="10"/>
        <v>-0.52258999999999389</v>
      </c>
      <c r="N75" s="4">
        <f t="shared" si="7"/>
        <v>70.020576907483985</v>
      </c>
      <c r="P75" s="5">
        <f t="shared" si="11"/>
        <v>-31.284227152974722</v>
      </c>
      <c r="Q75" s="5">
        <f t="shared" si="12"/>
        <v>-37.339435483865202</v>
      </c>
    </row>
    <row r="76" spans="5:17" x14ac:dyDescent="0.25">
      <c r="E76">
        <v>67.471909999999994</v>
      </c>
      <c r="F76">
        <v>224.00002000000001</v>
      </c>
      <c r="G76">
        <v>1763.4911999999999</v>
      </c>
      <c r="I76">
        <f t="shared" si="8"/>
        <v>3.2476515152666252E-3</v>
      </c>
      <c r="K76">
        <f t="shared" si="9"/>
        <v>-1.3959556334733392E-2</v>
      </c>
      <c r="L76">
        <f t="shared" si="10"/>
        <v>-0.52809000000000594</v>
      </c>
      <c r="N76" s="4">
        <f t="shared" si="7"/>
        <v>71.020880969755936</v>
      </c>
      <c r="P76" s="5">
        <f t="shared" si="11"/>
        <v>-31.407888811187092</v>
      </c>
      <c r="Q76" s="5">
        <f t="shared" si="12"/>
        <v>-42.839435483877253</v>
      </c>
    </row>
    <row r="77" spans="5:17" x14ac:dyDescent="0.25">
      <c r="E77">
        <v>67.462010000000006</v>
      </c>
      <c r="F77">
        <v>223.99993000000001</v>
      </c>
      <c r="G77">
        <v>1788.1643999999999</v>
      </c>
      <c r="I77">
        <f t="shared" si="8"/>
        <v>1.6547651515253392E-2</v>
      </c>
      <c r="K77">
        <f t="shared" si="9"/>
        <v>-4.2371703347465761E-3</v>
      </c>
      <c r="L77">
        <f t="shared" si="10"/>
        <v>-0.53798999999999353</v>
      </c>
      <c r="N77" s="4">
        <f t="shared" ref="N77:N132" si="13">(G77-$G$6)/24.666+1</f>
        <v>72.021172869537011</v>
      </c>
      <c r="P77" s="5">
        <f t="shared" si="11"/>
        <v>-20.031527080010108</v>
      </c>
      <c r="Q77" s="5">
        <f t="shared" si="12"/>
        <v>-52.739435483864838</v>
      </c>
    </row>
    <row r="78" spans="5:17" x14ac:dyDescent="0.25">
      <c r="E78">
        <v>67.442509999999999</v>
      </c>
      <c r="F78">
        <v>224.00002000000001</v>
      </c>
      <c r="G78">
        <v>1812.8377</v>
      </c>
      <c r="I78">
        <f t="shared" si="8"/>
        <v>6.1476515152492084E-3</v>
      </c>
      <c r="K78">
        <f t="shared" si="9"/>
        <v>-1.8214798834750801E-2</v>
      </c>
      <c r="L78">
        <f t="shared" si="10"/>
        <v>-0.55749000000000137</v>
      </c>
      <c r="N78" s="4">
        <f t="shared" si="13"/>
        <v>73.021468823481712</v>
      </c>
      <c r="P78" s="5">
        <f t="shared" si="11"/>
        <v>-32.355173145292554</v>
      </c>
      <c r="Q78" s="5">
        <f t="shared" si="12"/>
        <v>-72.239435483872683</v>
      </c>
    </row>
    <row r="79" spans="5:17" x14ac:dyDescent="0.25">
      <c r="E79">
        <v>67.444310000000002</v>
      </c>
      <c r="F79">
        <v>224.00002000000001</v>
      </c>
      <c r="G79">
        <v>1837.5112999999999</v>
      </c>
      <c r="I79">
        <f t="shared" si="8"/>
        <v>1.4237651515259131E-2</v>
      </c>
      <c r="K79">
        <f t="shared" si="9"/>
        <v>-1.3702470834740854E-2</v>
      </c>
      <c r="L79">
        <f t="shared" si="10"/>
        <v>-0.55568999999999846</v>
      </c>
      <c r="N79" s="4">
        <f t="shared" si="13"/>
        <v>74.021776939917288</v>
      </c>
      <c r="P79" s="5">
        <f t="shared" si="11"/>
        <v>-26.188842599966421</v>
      </c>
      <c r="Q79" s="5">
        <f t="shared" si="12"/>
        <v>-70.439435483869772</v>
      </c>
    </row>
    <row r="80" spans="5:17" x14ac:dyDescent="0.25">
      <c r="E80">
        <v>67.454310000000007</v>
      </c>
      <c r="F80">
        <v>224.0001</v>
      </c>
      <c r="G80">
        <v>1862.1846</v>
      </c>
      <c r="I80">
        <f t="shared" si="8"/>
        <v>2.3947651515243251E-2</v>
      </c>
      <c r="K80">
        <f t="shared" si="9"/>
        <v>-7.5700993347567747E-3</v>
      </c>
      <c r="L80">
        <f t="shared" si="10"/>
        <v>-0.54568999999999335</v>
      </c>
      <c r="N80" s="4">
        <f t="shared" si="13"/>
        <v>75.022072893861989</v>
      </c>
      <c r="P80" s="5">
        <f t="shared" si="11"/>
        <v>-18.402488665260563</v>
      </c>
      <c r="Q80" s="5">
        <f t="shared" si="12"/>
        <v>-60.439435483864656</v>
      </c>
    </row>
    <row r="81" spans="5:17" x14ac:dyDescent="0.25">
      <c r="E81">
        <v>67.454310000000007</v>
      </c>
      <c r="F81">
        <v>224.0001</v>
      </c>
      <c r="G81">
        <v>1886.8579999999999</v>
      </c>
      <c r="I81">
        <f t="shared" si="8"/>
        <v>1.8097651515262214E-2</v>
      </c>
      <c r="K81">
        <f t="shared" si="9"/>
        <v>-1.6997742334737775E-2</v>
      </c>
      <c r="L81">
        <f t="shared" si="10"/>
        <v>-0.54568999999999335</v>
      </c>
      <c r="N81" s="4">
        <f t="shared" si="13"/>
        <v>76.022372901970314</v>
      </c>
      <c r="P81" s="5">
        <f t="shared" si="11"/>
        <v>-26.1761425269884</v>
      </c>
      <c r="Q81" s="5">
        <f t="shared" si="12"/>
        <v>-60.439435483864656</v>
      </c>
    </row>
    <row r="82" spans="5:17" x14ac:dyDescent="0.25">
      <c r="E82">
        <v>67.439109999999999</v>
      </c>
      <c r="F82">
        <v>224.00002000000001</v>
      </c>
      <c r="G82">
        <v>1911.5313000000001</v>
      </c>
      <c r="I82">
        <f t="shared" si="8"/>
        <v>2.1297651515254756E-2</v>
      </c>
      <c r="K82">
        <f t="shared" si="9"/>
        <v>-1.7375370834745274E-2</v>
      </c>
      <c r="L82">
        <f t="shared" si="10"/>
        <v>-0.56089000000000055</v>
      </c>
      <c r="N82" s="4">
        <f t="shared" si="13"/>
        <v>77.022668855915029</v>
      </c>
      <c r="P82" s="5">
        <f t="shared" si="11"/>
        <v>-24.899788592274149</v>
      </c>
      <c r="Q82" s="5">
        <f t="shared" si="12"/>
        <v>-75.639435483871864</v>
      </c>
    </row>
    <row r="83" spans="5:17" x14ac:dyDescent="0.25">
      <c r="E83">
        <v>67.449010000000001</v>
      </c>
      <c r="F83">
        <v>224.00012000000001</v>
      </c>
      <c r="G83">
        <v>1936.2047</v>
      </c>
      <c r="I83">
        <f t="shared" si="8"/>
        <v>2.7447651515245752E-2</v>
      </c>
      <c r="K83">
        <f t="shared" si="9"/>
        <v>-1.4803013834754242E-2</v>
      </c>
      <c r="L83">
        <f t="shared" si="10"/>
        <v>-0.55098999999999876</v>
      </c>
      <c r="N83" s="4">
        <f t="shared" si="13"/>
        <v>78.022968864023355</v>
      </c>
      <c r="P83" s="5">
        <f t="shared" si="11"/>
        <v>-20.673442454029924</v>
      </c>
      <c r="Q83" s="5">
        <f t="shared" si="12"/>
        <v>-65.739435483870068</v>
      </c>
    </row>
    <row r="84" spans="5:17" x14ac:dyDescent="0.25">
      <c r="E84">
        <v>67.442610000000002</v>
      </c>
      <c r="F84">
        <v>224.00002000000001</v>
      </c>
      <c r="G84">
        <v>1960.8779999999999</v>
      </c>
      <c r="I84">
        <f t="shared" si="8"/>
        <v>2.5047651515251346E-2</v>
      </c>
      <c r="K84">
        <f t="shared" si="9"/>
        <v>-2.0780642334748634E-2</v>
      </c>
      <c r="L84">
        <f t="shared" si="10"/>
        <v>-0.55738999999999805</v>
      </c>
      <c r="N84" s="4">
        <f t="shared" si="13"/>
        <v>79.023264817968041</v>
      </c>
      <c r="P84" s="5">
        <f t="shared" si="11"/>
        <v>-24.997088519302594</v>
      </c>
      <c r="Q84" s="5">
        <f t="shared" si="12"/>
        <v>-72.139435483869363</v>
      </c>
    </row>
    <row r="85" spans="5:17" x14ac:dyDescent="0.25">
      <c r="E85">
        <v>67.451210000000003</v>
      </c>
      <c r="F85">
        <v>224.00002000000001</v>
      </c>
      <c r="G85">
        <v>1985.5513000000001</v>
      </c>
      <c r="I85">
        <f t="shared" si="8"/>
        <v>1.9047651515251118E-2</v>
      </c>
      <c r="K85">
        <f t="shared" si="9"/>
        <v>-3.0358270834748902E-2</v>
      </c>
      <c r="L85">
        <f t="shared" si="10"/>
        <v>-0.54878999999999678</v>
      </c>
      <c r="N85" s="4">
        <f t="shared" si="13"/>
        <v>80.023560771912756</v>
      </c>
      <c r="P85" s="5">
        <f t="shared" si="11"/>
        <v>-32.920734584581112</v>
      </c>
      <c r="Q85" s="5">
        <f t="shared" si="12"/>
        <v>-63.53943548386809</v>
      </c>
    </row>
    <row r="86" spans="5:17" x14ac:dyDescent="0.25">
      <c r="E86">
        <v>67.458110000000005</v>
      </c>
      <c r="F86">
        <v>224.00002000000001</v>
      </c>
      <c r="G86">
        <v>2010.2247</v>
      </c>
      <c r="I86">
        <f t="shared" si="8"/>
        <v>4.6237651515269818E-2</v>
      </c>
      <c r="K86">
        <f t="shared" si="9"/>
        <v>-6.7459138347301661E-3</v>
      </c>
      <c r="L86">
        <f t="shared" si="10"/>
        <v>-0.5418899999999951</v>
      </c>
      <c r="N86" s="4">
        <f t="shared" si="13"/>
        <v>81.023860780021081</v>
      </c>
      <c r="P86" s="5">
        <f t="shared" si="11"/>
        <v>-7.6543884463091842</v>
      </c>
      <c r="Q86" s="5">
        <f t="shared" si="12"/>
        <v>-56.639435483866407</v>
      </c>
    </row>
    <row r="87" spans="5:17" x14ac:dyDescent="0.25">
      <c r="E87">
        <v>67.455510000000004</v>
      </c>
      <c r="F87">
        <v>224.00002000000001</v>
      </c>
      <c r="G87">
        <v>2034.8979999999999</v>
      </c>
      <c r="I87">
        <f t="shared" si="8"/>
        <v>5.3547651515259531E-2</v>
      </c>
      <c r="K87">
        <f t="shared" si="9"/>
        <v>-3.0135423347404378E-3</v>
      </c>
      <c r="L87">
        <f t="shared" si="10"/>
        <v>-0.54448999999999614</v>
      </c>
      <c r="N87" s="4">
        <f t="shared" si="13"/>
        <v>82.024156733965782</v>
      </c>
      <c r="P87" s="5">
        <f t="shared" si="11"/>
        <v>-2.2680345115977332</v>
      </c>
      <c r="Q87" s="5">
        <f t="shared" si="12"/>
        <v>-59.239435483867453</v>
      </c>
    </row>
    <row r="88" spans="5:17" x14ac:dyDescent="0.25">
      <c r="E88">
        <v>67.458309999999997</v>
      </c>
      <c r="F88">
        <v>224.00002000000001</v>
      </c>
      <c r="G88">
        <v>2059.5713999999998</v>
      </c>
      <c r="I88">
        <f t="shared" si="8"/>
        <v>3.620765151526939E-2</v>
      </c>
      <c r="K88">
        <f t="shared" si="9"/>
        <v>-2.3931185334730598E-2</v>
      </c>
      <c r="L88">
        <f t="shared" si="10"/>
        <v>-0.54169000000000267</v>
      </c>
      <c r="N88" s="4">
        <f t="shared" si="13"/>
        <v>83.024456742074094</v>
      </c>
      <c r="P88" s="5">
        <f t="shared" si="11"/>
        <v>-21.531688373334646</v>
      </c>
      <c r="Q88" s="5">
        <f t="shared" si="12"/>
        <v>-56.439435483873979</v>
      </c>
    </row>
    <row r="89" spans="5:17" x14ac:dyDescent="0.25">
      <c r="E89">
        <v>67.442509999999999</v>
      </c>
      <c r="F89">
        <v>224.00002000000001</v>
      </c>
      <c r="G89">
        <v>2084.2447999999999</v>
      </c>
      <c r="I89">
        <f t="shared" si="8"/>
        <v>6.5997651515260713E-2</v>
      </c>
      <c r="K89">
        <f t="shared" si="9"/>
        <v>2.2811716652607061E-3</v>
      </c>
      <c r="L89">
        <f t="shared" si="10"/>
        <v>-0.55749000000000137</v>
      </c>
      <c r="N89" s="4">
        <f t="shared" si="13"/>
        <v>84.024756750182434</v>
      </c>
      <c r="P89" s="5">
        <f t="shared" si="11"/>
        <v>6.3346577649098776</v>
      </c>
      <c r="Q89" s="5">
        <f t="shared" si="12"/>
        <v>-72.239435483872683</v>
      </c>
    </row>
    <row r="90" spans="5:17" x14ac:dyDescent="0.25">
      <c r="E90">
        <v>67.434610000000006</v>
      </c>
      <c r="F90">
        <v>224.00002000000001</v>
      </c>
      <c r="G90">
        <v>2108.9180999999999</v>
      </c>
      <c r="I90">
        <f t="shared" si="8"/>
        <v>5.7297651515256121E-2</v>
      </c>
      <c r="K90">
        <f t="shared" si="9"/>
        <v>-9.996456834743872E-3</v>
      </c>
      <c r="L90">
        <f t="shared" si="10"/>
        <v>-0.56538999999999362</v>
      </c>
      <c r="N90" s="4">
        <f t="shared" si="13"/>
        <v>85.025052704127134</v>
      </c>
      <c r="P90" s="5">
        <f t="shared" si="11"/>
        <v>-4.2889883003729778</v>
      </c>
      <c r="Q90" s="5">
        <f t="shared" si="12"/>
        <v>-80.139435483864929</v>
      </c>
    </row>
    <row r="91" spans="5:17" x14ac:dyDescent="0.25">
      <c r="E91">
        <v>67.437550000000002</v>
      </c>
      <c r="F91">
        <v>224.00002000000001</v>
      </c>
      <c r="G91">
        <v>2133.5913999999998</v>
      </c>
      <c r="I91">
        <f t="shared" si="8"/>
        <v>5.5947651515253938E-2</v>
      </c>
      <c r="K91">
        <f t="shared" si="9"/>
        <v>-1.492408533474604E-2</v>
      </c>
      <c r="L91">
        <f t="shared" si="10"/>
        <v>-0.56244999999999834</v>
      </c>
      <c r="N91" s="4">
        <f t="shared" si="13"/>
        <v>86.02534865807182</v>
      </c>
      <c r="P91" s="5">
        <f t="shared" si="11"/>
        <v>-7.5626343656534232</v>
      </c>
      <c r="Q91" s="5">
        <f t="shared" si="12"/>
        <v>-77.199435483869649</v>
      </c>
    </row>
    <row r="92" spans="5:17" x14ac:dyDescent="0.25">
      <c r="E92">
        <v>67.440110000000004</v>
      </c>
      <c r="F92">
        <v>224.00011000000001</v>
      </c>
      <c r="G92">
        <v>2158.2647999999999</v>
      </c>
      <c r="I92">
        <f t="shared" si="8"/>
        <v>6.104765151525271E-2</v>
      </c>
      <c r="K92">
        <f t="shared" si="9"/>
        <v>-1.3401728334747287E-2</v>
      </c>
      <c r="L92">
        <f t="shared" si="10"/>
        <v>-0.55988999999999578</v>
      </c>
      <c r="N92" s="4">
        <f t="shared" si="13"/>
        <v>87.02564866618016</v>
      </c>
      <c r="P92" s="5">
        <f t="shared" si="11"/>
        <v>-4.386288227401451</v>
      </c>
      <c r="Q92" s="5">
        <f t="shared" si="12"/>
        <v>-74.639435483867089</v>
      </c>
    </row>
    <row r="93" spans="5:17" x14ac:dyDescent="0.25">
      <c r="E93">
        <v>67.446010000000001</v>
      </c>
      <c r="F93">
        <v>224.00002000000001</v>
      </c>
      <c r="G93">
        <v>2182.9380999999998</v>
      </c>
      <c r="I93">
        <f t="shared" si="8"/>
        <v>6.9847651515260623E-2</v>
      </c>
      <c r="K93">
        <f t="shared" si="9"/>
        <v>-8.1793568347393597E-3</v>
      </c>
      <c r="L93">
        <f t="shared" si="10"/>
        <v>-0.55398999999999887</v>
      </c>
      <c r="N93" s="4">
        <f t="shared" si="13"/>
        <v>88.025944620124861</v>
      </c>
      <c r="P93" s="5">
        <f t="shared" si="11"/>
        <v>2.4900657073281991</v>
      </c>
      <c r="Q93" s="5">
        <f t="shared" si="12"/>
        <v>-68.739435483870182</v>
      </c>
    </row>
    <row r="94" spans="5:17" x14ac:dyDescent="0.25">
      <c r="E94">
        <v>67.439210000000003</v>
      </c>
      <c r="F94">
        <v>224.00002000000001</v>
      </c>
      <c r="G94">
        <v>2207.6116000000002</v>
      </c>
      <c r="I94">
        <f t="shared" si="8"/>
        <v>7.2097651515264261E-2</v>
      </c>
      <c r="K94">
        <f t="shared" si="9"/>
        <v>-9.507014334735775E-3</v>
      </c>
      <c r="L94">
        <f t="shared" si="10"/>
        <v>-0.56078999999999724</v>
      </c>
      <c r="N94" s="4">
        <f t="shared" si="13"/>
        <v>89.026248682396826</v>
      </c>
      <c r="P94" s="5">
        <f t="shared" si="11"/>
        <v>2.8164040491164997</v>
      </c>
      <c r="Q94" s="5">
        <f t="shared" si="12"/>
        <v>-75.539435483868544</v>
      </c>
    </row>
    <row r="95" spans="5:17" x14ac:dyDescent="0.25">
      <c r="E95">
        <v>67.450410000000005</v>
      </c>
      <c r="F95">
        <v>224.00002000000001</v>
      </c>
      <c r="G95">
        <v>2232.2849000000001</v>
      </c>
      <c r="I95">
        <f t="shared" si="8"/>
        <v>7.594765151526417E-2</v>
      </c>
      <c r="K95">
        <f t="shared" si="9"/>
        <v>-9.2346428347358511E-3</v>
      </c>
      <c r="L95">
        <f t="shared" si="10"/>
        <v>-0.54958999999999492</v>
      </c>
      <c r="N95" s="4">
        <f t="shared" si="13"/>
        <v>90.026544636341526</v>
      </c>
      <c r="P95" s="5">
        <f t="shared" si="11"/>
        <v>4.7427579838381462</v>
      </c>
      <c r="Q95" s="5">
        <f t="shared" si="12"/>
        <v>-64.339435483866225</v>
      </c>
    </row>
    <row r="96" spans="5:17" x14ac:dyDescent="0.25">
      <c r="E96">
        <v>67.434809999999999</v>
      </c>
      <c r="F96">
        <v>224.00002000000001</v>
      </c>
      <c r="G96">
        <v>2256.9582</v>
      </c>
      <c r="I96">
        <f t="shared" si="8"/>
        <v>8.5947651515255075E-2</v>
      </c>
      <c r="K96">
        <f t="shared" si="9"/>
        <v>-2.8122713347449313E-3</v>
      </c>
      <c r="L96">
        <f t="shared" si="10"/>
        <v>-0.56519000000000119</v>
      </c>
      <c r="N96" s="4">
        <f t="shared" si="13"/>
        <v>91.026840590286227</v>
      </c>
      <c r="P96" s="5">
        <f t="shared" si="11"/>
        <v>12.819111918550789</v>
      </c>
      <c r="Q96" s="5">
        <f t="shared" si="12"/>
        <v>-79.939435483872501</v>
      </c>
    </row>
    <row r="97" spans="5:17" x14ac:dyDescent="0.25">
      <c r="E97">
        <v>67.455410000000001</v>
      </c>
      <c r="F97">
        <v>223.99995999999999</v>
      </c>
      <c r="G97">
        <v>2281.6316999999999</v>
      </c>
      <c r="I97">
        <f t="shared" si="8"/>
        <v>9.1947651515255302E-2</v>
      </c>
      <c r="K97">
        <f t="shared" si="9"/>
        <v>-3.8992883474470164E-4</v>
      </c>
      <c r="L97">
        <f t="shared" si="10"/>
        <v>-0.54458999999999946</v>
      </c>
      <c r="N97" s="4">
        <f t="shared" si="13"/>
        <v>92.027144652558164</v>
      </c>
      <c r="P97" s="5">
        <f t="shared" si="11"/>
        <v>16.895450260335764</v>
      </c>
      <c r="Q97" s="5">
        <f t="shared" si="12"/>
        <v>-59.339435483870773</v>
      </c>
    </row>
    <row r="98" spans="5:17" x14ac:dyDescent="0.25">
      <c r="E98">
        <v>67.427509999999998</v>
      </c>
      <c r="F98">
        <v>224.00002000000001</v>
      </c>
      <c r="G98">
        <v>2306.3049999999998</v>
      </c>
      <c r="I98">
        <f t="shared" si="8"/>
        <v>9.0347651515259031E-2</v>
      </c>
      <c r="K98">
        <f t="shared" si="9"/>
        <v>-5.5675573347409579E-3</v>
      </c>
      <c r="L98">
        <f t="shared" si="10"/>
        <v>-0.57249000000000194</v>
      </c>
      <c r="N98" s="4">
        <f t="shared" si="13"/>
        <v>93.027440606502864</v>
      </c>
      <c r="P98" s="5">
        <f t="shared" si="11"/>
        <v>13.371804195061202</v>
      </c>
      <c r="Q98" s="5">
        <f t="shared" si="12"/>
        <v>-87.239435483873251</v>
      </c>
    </row>
    <row r="99" spans="5:17" x14ac:dyDescent="0.25">
      <c r="E99">
        <v>67.449110000000005</v>
      </c>
      <c r="F99">
        <v>224.00002000000001</v>
      </c>
      <c r="G99">
        <v>2330.9784</v>
      </c>
      <c r="I99">
        <f t="shared" si="8"/>
        <v>9.1047651515253847E-2</v>
      </c>
      <c r="K99">
        <f t="shared" si="9"/>
        <v>-8.4452003347461613E-3</v>
      </c>
      <c r="L99">
        <f t="shared" si="10"/>
        <v>-0.55088999999999544</v>
      </c>
      <c r="N99" s="4">
        <f t="shared" si="13"/>
        <v>94.027740614611204</v>
      </c>
      <c r="P99" s="5">
        <f t="shared" si="11"/>
        <v>12.148150333309218</v>
      </c>
      <c r="Q99" s="5">
        <f t="shared" si="12"/>
        <v>-65.639435483866748</v>
      </c>
    </row>
    <row r="100" spans="5:17" x14ac:dyDescent="0.25">
      <c r="E100">
        <v>67.430109999999999</v>
      </c>
      <c r="F100">
        <v>224.0001</v>
      </c>
      <c r="G100">
        <v>2355.6516999999999</v>
      </c>
      <c r="I100">
        <f t="shared" si="8"/>
        <v>9.2747651515253438E-2</v>
      </c>
      <c r="K100">
        <f t="shared" si="9"/>
        <v>-1.0322828834746556E-2</v>
      </c>
      <c r="L100">
        <f t="shared" si="10"/>
        <v>-0.5698900000000009</v>
      </c>
      <c r="N100" s="4">
        <f t="shared" si="13"/>
        <v>95.028036568555905</v>
      </c>
      <c r="P100" s="5">
        <f t="shared" si="11"/>
        <v>11.924504268030546</v>
      </c>
      <c r="Q100" s="5">
        <f t="shared" si="12"/>
        <v>-84.639435483872205</v>
      </c>
    </row>
    <row r="101" spans="5:17" x14ac:dyDescent="0.25">
      <c r="E101">
        <v>67.429609999999997</v>
      </c>
      <c r="F101">
        <v>224.00002000000001</v>
      </c>
      <c r="G101">
        <v>2380.3249999999998</v>
      </c>
      <c r="I101">
        <f t="shared" si="8"/>
        <v>9.8447651515243706E-2</v>
      </c>
      <c r="K101">
        <f t="shared" si="9"/>
        <v>-8.2004573347562726E-3</v>
      </c>
      <c r="L101">
        <f t="shared" si="10"/>
        <v>-0.57039000000000328</v>
      </c>
      <c r="N101" s="4">
        <f t="shared" si="13"/>
        <v>96.028332522500591</v>
      </c>
      <c r="P101" s="5">
        <f t="shared" si="11"/>
        <v>15.700858202742552</v>
      </c>
      <c r="Q101" s="5">
        <f t="shared" si="12"/>
        <v>-85.139435483874593</v>
      </c>
    </row>
    <row r="102" spans="5:17" x14ac:dyDescent="0.25">
      <c r="E102">
        <v>67.451009999999997</v>
      </c>
      <c r="F102">
        <v>224.00011000000001</v>
      </c>
      <c r="G102">
        <v>2404.9985000000001</v>
      </c>
      <c r="I102">
        <f t="shared" si="8"/>
        <v>9.3947651515264852E-2</v>
      </c>
      <c r="K102">
        <f t="shared" si="9"/>
        <v>-1.627811483473518E-2</v>
      </c>
      <c r="L102">
        <f t="shared" si="10"/>
        <v>-0.54899000000000342</v>
      </c>
      <c r="N102" s="4">
        <f t="shared" si="13"/>
        <v>97.028636584772556</v>
      </c>
      <c r="P102" s="5">
        <f t="shared" si="11"/>
        <v>9.2771965445483886</v>
      </c>
      <c r="Q102" s="5">
        <f t="shared" si="12"/>
        <v>-63.739435483874729</v>
      </c>
    </row>
    <row r="103" spans="5:17" x14ac:dyDescent="0.25">
      <c r="E103">
        <v>67.402810000000002</v>
      </c>
      <c r="F103">
        <v>224.00002000000001</v>
      </c>
      <c r="G103">
        <v>2429.6716999999999</v>
      </c>
      <c r="I103">
        <f t="shared" si="8"/>
        <v>2.6447651515269399E-2</v>
      </c>
      <c r="K103">
        <f t="shared" si="9"/>
        <v>-8.7355728834730584E-2</v>
      </c>
      <c r="L103">
        <f t="shared" si="10"/>
        <v>-0.59718999999999767</v>
      </c>
      <c r="N103" s="4">
        <f t="shared" si="13"/>
        <v>98.028928484553632</v>
      </c>
      <c r="P103" s="5">
        <f t="shared" si="11"/>
        <v>-60.146441724256817</v>
      </c>
      <c r="Q103" s="5">
        <f t="shared" si="12"/>
        <v>-111.93943548386898</v>
      </c>
    </row>
    <row r="104" spans="5:17" x14ac:dyDescent="0.25">
      <c r="E104">
        <v>67.466909999999999</v>
      </c>
      <c r="F104">
        <v>224.00002000000001</v>
      </c>
      <c r="G104">
        <v>2454.3452000000002</v>
      </c>
      <c r="I104">
        <f t="shared" si="8"/>
        <v>2.5607651515258567E-2</v>
      </c>
      <c r="K104">
        <f t="shared" si="9"/>
        <v>-9.1773386334741469E-2</v>
      </c>
      <c r="L104">
        <f t="shared" si="10"/>
        <v>-0.5330900000000014</v>
      </c>
      <c r="N104" s="4">
        <f t="shared" si="13"/>
        <v>99.029232546825597</v>
      </c>
      <c r="P104" s="5">
        <f t="shared" si="11"/>
        <v>-62.910103382482959</v>
      </c>
      <c r="Q104" s="5">
        <f t="shared" si="12"/>
        <v>-47.839435483872705</v>
      </c>
    </row>
    <row r="105" spans="5:17" x14ac:dyDescent="0.25">
      <c r="E105">
        <v>67.506510000000006</v>
      </c>
      <c r="F105">
        <v>224.00002000000001</v>
      </c>
      <c r="G105">
        <v>2479.0185000000001</v>
      </c>
      <c r="I105">
        <f t="shared" si="8"/>
        <v>-1.0852348484746699E-2</v>
      </c>
      <c r="K105">
        <f t="shared" si="9"/>
        <v>-0.13181101483474672</v>
      </c>
      <c r="L105">
        <f t="shared" si="10"/>
        <v>-0.49348999999999421</v>
      </c>
      <c r="N105" s="4">
        <f t="shared" si="13"/>
        <v>100.0295285007703</v>
      </c>
      <c r="P105" s="5">
        <f t="shared" si="11"/>
        <v>-101.29374944776652</v>
      </c>
      <c r="Q105" s="5">
        <f t="shared" si="12"/>
        <v>-8.2394354838655204</v>
      </c>
    </row>
    <row r="106" spans="5:17" x14ac:dyDescent="0.25">
      <c r="E106">
        <v>67.512609999999995</v>
      </c>
      <c r="F106">
        <v>224.00002000000001</v>
      </c>
      <c r="G106">
        <v>2503.692</v>
      </c>
      <c r="I106">
        <f t="shared" si="8"/>
        <v>-1.5552348484732192E-2</v>
      </c>
      <c r="K106">
        <f t="shared" si="9"/>
        <v>-0.14008867233473221</v>
      </c>
      <c r="L106">
        <f t="shared" si="10"/>
        <v>-0.48739000000000487</v>
      </c>
      <c r="N106" s="4">
        <f t="shared" si="13"/>
        <v>101.02983256304223</v>
      </c>
      <c r="P106" s="5">
        <f t="shared" si="11"/>
        <v>-107.91741110596726</v>
      </c>
      <c r="Q106" s="5">
        <f t="shared" si="12"/>
        <v>-2.1394354838761842</v>
      </c>
    </row>
    <row r="107" spans="5:17" x14ac:dyDescent="0.25">
      <c r="E107">
        <v>67.505009999999999</v>
      </c>
      <c r="F107">
        <v>224.0001</v>
      </c>
      <c r="G107">
        <v>2528.3652000000002</v>
      </c>
      <c r="I107">
        <f t="shared" si="8"/>
        <v>-1.4552348484755839E-2</v>
      </c>
      <c r="K107">
        <f t="shared" si="9"/>
        <v>-0.14266628633475587</v>
      </c>
      <c r="L107">
        <f t="shared" si="10"/>
        <v>-0.49499000000000137</v>
      </c>
      <c r="N107" s="4">
        <f t="shared" si="13"/>
        <v>102.03012446282332</v>
      </c>
      <c r="P107" s="5">
        <f t="shared" si="11"/>
        <v>-108.84104937480069</v>
      </c>
      <c r="Q107" s="5">
        <f t="shared" si="12"/>
        <v>-9.7394354838726827</v>
      </c>
    </row>
    <row r="108" spans="5:17" x14ac:dyDescent="0.25">
      <c r="E108">
        <v>67.505709999999993</v>
      </c>
      <c r="F108">
        <v>224.00002000000001</v>
      </c>
      <c r="G108">
        <v>2553.0385999999999</v>
      </c>
      <c r="I108">
        <f t="shared" si="8"/>
        <v>-4.2023484847391046E-3</v>
      </c>
      <c r="K108">
        <f t="shared" si="9"/>
        <v>-0.13589392933473909</v>
      </c>
      <c r="L108">
        <f t="shared" si="10"/>
        <v>-0.49429000000000656</v>
      </c>
      <c r="N108" s="4">
        <f t="shared" si="13"/>
        <v>103.03042447093164</v>
      </c>
      <c r="P108" s="5">
        <f t="shared" si="11"/>
        <v>-100.41470323653073</v>
      </c>
      <c r="Q108" s="5">
        <f t="shared" si="12"/>
        <v>-9.0394354838778668</v>
      </c>
    </row>
    <row r="109" spans="5:17" x14ac:dyDescent="0.25">
      <c r="E109">
        <v>67.499110000000002</v>
      </c>
      <c r="F109">
        <v>224.00002000000001</v>
      </c>
      <c r="G109">
        <v>2577.712</v>
      </c>
      <c r="I109">
        <f t="shared" si="8"/>
        <v>-1.3023484847565214E-3</v>
      </c>
      <c r="K109">
        <f t="shared" si="9"/>
        <v>-0.13657157233475653</v>
      </c>
      <c r="L109">
        <f t="shared" si="10"/>
        <v>-0.50088999999999828</v>
      </c>
      <c r="N109" s="4">
        <f t="shared" si="13"/>
        <v>104.03072447903997</v>
      </c>
      <c r="P109" s="5">
        <f t="shared" si="11"/>
        <v>-99.438357098294944</v>
      </c>
      <c r="Q109" s="5">
        <f t="shared" si="12"/>
        <v>-15.63943548386959</v>
      </c>
    </row>
    <row r="110" spans="5:17" x14ac:dyDescent="0.25">
      <c r="E110">
        <v>67.50761</v>
      </c>
      <c r="F110">
        <v>224.00002000000001</v>
      </c>
      <c r="G110">
        <v>2602.3852000000002</v>
      </c>
      <c r="I110">
        <f t="shared" si="8"/>
        <v>1.5476515152670345E-3</v>
      </c>
      <c r="K110">
        <f t="shared" si="9"/>
        <v>-0.13729918633473298</v>
      </c>
      <c r="L110">
        <f t="shared" si="10"/>
        <v>-0.49239000000000033</v>
      </c>
      <c r="N110" s="4">
        <f t="shared" si="13"/>
        <v>105.03101637882105</v>
      </c>
      <c r="P110" s="5">
        <f t="shared" si="11"/>
        <v>-98.511995367081141</v>
      </c>
      <c r="Q110" s="5">
        <f t="shared" si="12"/>
        <v>-7.1394354838716367</v>
      </c>
    </row>
    <row r="111" spans="5:17" x14ac:dyDescent="0.25">
      <c r="E111">
        <v>67.500309999999999</v>
      </c>
      <c r="F111">
        <v>224.00002000000001</v>
      </c>
      <c r="G111">
        <v>2627.0585999999998</v>
      </c>
      <c r="I111">
        <f t="shared" si="8"/>
        <v>7.1076515152697084E-3</v>
      </c>
      <c r="K111">
        <f t="shared" si="9"/>
        <v>-0.13531682933473027</v>
      </c>
      <c r="L111">
        <f t="shared" si="10"/>
        <v>-0.49969000000000108</v>
      </c>
      <c r="N111" s="4">
        <f t="shared" si="13"/>
        <v>106.03131638692936</v>
      </c>
      <c r="P111" s="5">
        <f t="shared" si="11"/>
        <v>-94.87564922882521</v>
      </c>
      <c r="Q111" s="5">
        <f t="shared" si="12"/>
        <v>-14.439435483872387</v>
      </c>
    </row>
    <row r="112" spans="5:17" x14ac:dyDescent="0.25">
      <c r="E112">
        <v>67.511409999999998</v>
      </c>
      <c r="F112">
        <v>224.00002000000001</v>
      </c>
      <c r="G112">
        <v>2651.732</v>
      </c>
      <c r="I112">
        <f t="shared" si="8"/>
        <v>3.8476515152581214E-3</v>
      </c>
      <c r="K112">
        <f t="shared" si="9"/>
        <v>-0.14215447233474188</v>
      </c>
      <c r="L112">
        <f t="shared" si="10"/>
        <v>-0.48859000000000208</v>
      </c>
      <c r="N112" s="4">
        <f t="shared" si="13"/>
        <v>107.0316163950377</v>
      </c>
      <c r="P112" s="5">
        <f t="shared" si="11"/>
        <v>-100.05930309058363</v>
      </c>
      <c r="Q112" s="5">
        <f t="shared" si="12"/>
        <v>-3.3394354838733875</v>
      </c>
    </row>
    <row r="113" spans="5:17" x14ac:dyDescent="0.25">
      <c r="E113">
        <v>67.499210000000005</v>
      </c>
      <c r="F113">
        <v>224.00002000000001</v>
      </c>
      <c r="G113">
        <v>2676.4054000000001</v>
      </c>
      <c r="I113">
        <f t="shared" si="8"/>
        <v>1.9897651515265125E-2</v>
      </c>
      <c r="K113">
        <f t="shared" si="9"/>
        <v>-0.12968211533473489</v>
      </c>
      <c r="L113">
        <f t="shared" si="10"/>
        <v>-0.50078999999999496</v>
      </c>
      <c r="N113" s="4">
        <f t="shared" si="13"/>
        <v>108.03191640314603</v>
      </c>
      <c r="P113" s="5">
        <f t="shared" si="11"/>
        <v>-85.932956952323394</v>
      </c>
      <c r="Q113" s="5">
        <f t="shared" si="12"/>
        <v>-15.539435483866271</v>
      </c>
    </row>
    <row r="114" spans="5:17" x14ac:dyDescent="0.25">
      <c r="E114">
        <v>67.495710000000003</v>
      </c>
      <c r="F114">
        <v>223.99993000000001</v>
      </c>
      <c r="G114">
        <v>2701.0785999999998</v>
      </c>
      <c r="I114">
        <f t="shared" si="8"/>
        <v>1.9047651515251118E-2</v>
      </c>
      <c r="K114">
        <f t="shared" si="9"/>
        <v>-0.13410972933474885</v>
      </c>
      <c r="L114">
        <f t="shared" si="10"/>
        <v>-0.50428999999999746</v>
      </c>
      <c r="N114" s="4">
        <f t="shared" si="13"/>
        <v>109.03220830292709</v>
      </c>
      <c r="P114" s="5">
        <f t="shared" si="11"/>
        <v>-88.706595221147126</v>
      </c>
      <c r="Q114" s="5">
        <f t="shared" si="12"/>
        <v>-19.039435483868772</v>
      </c>
    </row>
    <row r="115" spans="5:17" x14ac:dyDescent="0.25">
      <c r="E115">
        <v>67.474810000000005</v>
      </c>
      <c r="F115">
        <v>224.00011000000001</v>
      </c>
      <c r="G115">
        <v>2725.7521999999999</v>
      </c>
      <c r="I115">
        <f t="shared" si="8"/>
        <v>3.334765151524266E-2</v>
      </c>
      <c r="K115">
        <f t="shared" si="9"/>
        <v>-0.12338740133475734</v>
      </c>
      <c r="L115">
        <f t="shared" si="10"/>
        <v>-0.52518999999999494</v>
      </c>
      <c r="N115" s="4">
        <f t="shared" si="13"/>
        <v>110.03251641936268</v>
      </c>
      <c r="P115" s="5">
        <f t="shared" si="11"/>
        <v>-76.33026467583943</v>
      </c>
      <c r="Q115" s="5">
        <f t="shared" si="12"/>
        <v>-39.939435483866248</v>
      </c>
    </row>
    <row r="116" spans="5:17" x14ac:dyDescent="0.25">
      <c r="E116">
        <v>67.499930000000006</v>
      </c>
      <c r="F116">
        <v>224.00002000000001</v>
      </c>
      <c r="G116">
        <v>2750.4254999999998</v>
      </c>
      <c r="I116">
        <f t="shared" si="8"/>
        <v>3.4947651515267353E-2</v>
      </c>
      <c r="K116">
        <f t="shared" si="9"/>
        <v>-0.12536502983473263</v>
      </c>
      <c r="L116">
        <f t="shared" si="10"/>
        <v>-0.5000699999999938</v>
      </c>
      <c r="N116" s="4">
        <f t="shared" si="13"/>
        <v>111.03281237330738</v>
      </c>
      <c r="P116" s="5">
        <f t="shared" si="11"/>
        <v>-76.653910741093</v>
      </c>
      <c r="Q116" s="5">
        <f t="shared" si="12"/>
        <v>-14.819435483865107</v>
      </c>
    </row>
    <row r="117" spans="5:17" x14ac:dyDescent="0.25">
      <c r="E117">
        <v>67.51361</v>
      </c>
      <c r="F117">
        <v>224.00002000000001</v>
      </c>
      <c r="G117">
        <v>2775.0988000000002</v>
      </c>
      <c r="I117">
        <f t="shared" si="8"/>
        <v>3.6847651515245161E-2</v>
      </c>
      <c r="K117">
        <f t="shared" si="9"/>
        <v>-0.12704265833475487</v>
      </c>
      <c r="L117">
        <f t="shared" si="10"/>
        <v>-0.4863900000000001</v>
      </c>
      <c r="N117" s="4">
        <f t="shared" si="13"/>
        <v>112.03310832725209</v>
      </c>
      <c r="P117" s="5">
        <f t="shared" si="11"/>
        <v>-76.677556806393483</v>
      </c>
      <c r="Q117" s="5">
        <f t="shared" si="12"/>
        <v>-1.1394354838714094</v>
      </c>
    </row>
    <row r="118" spans="5:17" x14ac:dyDescent="0.25">
      <c r="E118">
        <v>67.513310000000004</v>
      </c>
      <c r="F118">
        <v>224.00002000000001</v>
      </c>
      <c r="G118">
        <v>2799.7721000000001</v>
      </c>
      <c r="I118">
        <f t="shared" si="8"/>
        <v>4.6547651515254529E-2</v>
      </c>
      <c r="K118">
        <f t="shared" si="9"/>
        <v>-0.12092028683474548</v>
      </c>
      <c r="L118">
        <f t="shared" si="10"/>
        <v>-0.48668999999999585</v>
      </c>
      <c r="N118" s="4">
        <f t="shared" si="13"/>
        <v>113.03340428119679</v>
      </c>
      <c r="P118" s="5">
        <f t="shared" si="11"/>
        <v>-68.901202871662377</v>
      </c>
      <c r="Q118" s="5">
        <f t="shared" si="12"/>
        <v>-1.4394354838671575</v>
      </c>
    </row>
    <row r="119" spans="5:17" x14ac:dyDescent="0.25">
      <c r="E119">
        <v>67.500150000000005</v>
      </c>
      <c r="F119">
        <v>224.00002000000001</v>
      </c>
      <c r="G119">
        <v>2824.4456</v>
      </c>
      <c r="I119">
        <f t="shared" si="8"/>
        <v>5.5547651515269081E-2</v>
      </c>
      <c r="K119">
        <f t="shared" si="9"/>
        <v>-0.11549794433473093</v>
      </c>
      <c r="L119">
        <f t="shared" si="10"/>
        <v>-0.49984999999999502</v>
      </c>
      <c r="N119" s="4">
        <f t="shared" si="13"/>
        <v>114.03370834346873</v>
      </c>
      <c r="P119" s="5">
        <f t="shared" si="11"/>
        <v>-61.824864529863106</v>
      </c>
      <c r="Q119" s="5">
        <f t="shared" si="12"/>
        <v>-14.59943548386633</v>
      </c>
    </row>
    <row r="120" spans="5:17" x14ac:dyDescent="0.25">
      <c r="E120">
        <v>67.50891</v>
      </c>
      <c r="F120">
        <v>224.00002000000001</v>
      </c>
      <c r="G120">
        <v>2849.1188000000002</v>
      </c>
      <c r="I120">
        <f t="shared" si="8"/>
        <v>5.6347651515267216E-2</v>
      </c>
      <c r="K120">
        <f t="shared" si="9"/>
        <v>-0.1182755583347328</v>
      </c>
      <c r="L120">
        <f t="shared" si="10"/>
        <v>-0.4910899999999998</v>
      </c>
      <c r="N120" s="4">
        <f t="shared" si="13"/>
        <v>115.03400024324982</v>
      </c>
      <c r="P120" s="5">
        <f t="shared" si="11"/>
        <v>-62.948502798674753</v>
      </c>
      <c r="Q120" s="5">
        <f t="shared" si="12"/>
        <v>-5.8394354838711138</v>
      </c>
    </row>
    <row r="121" spans="5:17" x14ac:dyDescent="0.25">
      <c r="E121">
        <v>67.509510000000006</v>
      </c>
      <c r="F121">
        <v>224.00002000000001</v>
      </c>
      <c r="G121">
        <v>2873.7919999999999</v>
      </c>
      <c r="I121">
        <f t="shared" si="8"/>
        <v>6.1247651515259349E-2</v>
      </c>
      <c r="K121">
        <f t="shared" si="9"/>
        <v>-0.11695317233474062</v>
      </c>
      <c r="L121">
        <f t="shared" si="10"/>
        <v>-0.4904899999999941</v>
      </c>
      <c r="N121" s="4">
        <f t="shared" si="13"/>
        <v>116.03429214303088</v>
      </c>
      <c r="P121" s="5">
        <f t="shared" si="11"/>
        <v>-59.972141067492345</v>
      </c>
      <c r="Q121" s="5">
        <f t="shared" si="12"/>
        <v>-5.2394354838654067</v>
      </c>
    </row>
    <row r="122" spans="5:17" x14ac:dyDescent="0.25">
      <c r="E122">
        <v>67.509569999999997</v>
      </c>
      <c r="F122">
        <v>224.00002000000001</v>
      </c>
      <c r="G122">
        <v>2898.4656</v>
      </c>
      <c r="I122">
        <f t="shared" si="8"/>
        <v>5.7247651515268672E-2</v>
      </c>
      <c r="K122">
        <f t="shared" si="9"/>
        <v>-0.12453084433473133</v>
      </c>
      <c r="L122">
        <f t="shared" si="10"/>
        <v>-0.49043000000000347</v>
      </c>
      <c r="N122" s="4">
        <f t="shared" si="13"/>
        <v>117.03460025946647</v>
      </c>
      <c r="P122" s="5">
        <f t="shared" si="11"/>
        <v>-65.895810522166869</v>
      </c>
      <c r="Q122" s="5">
        <f t="shared" si="12"/>
        <v>-5.1794354838747836</v>
      </c>
    </row>
    <row r="123" spans="5:17" x14ac:dyDescent="0.25">
      <c r="E123">
        <v>67.516390000000001</v>
      </c>
      <c r="F123">
        <v>224.00002000000001</v>
      </c>
      <c r="G123">
        <v>2923.1390000000001</v>
      </c>
      <c r="I123">
        <f t="shared" si="8"/>
        <v>7.9737651515245034E-2</v>
      </c>
      <c r="K123">
        <f t="shared" si="9"/>
        <v>-0.10561848733475498</v>
      </c>
      <c r="L123">
        <f t="shared" si="10"/>
        <v>-0.48360999999999876</v>
      </c>
      <c r="N123" s="4">
        <f t="shared" si="13"/>
        <v>118.0349002675748</v>
      </c>
      <c r="P123" s="5">
        <f t="shared" si="11"/>
        <v>-45.329464383937278</v>
      </c>
      <c r="Q123" s="5">
        <f t="shared" si="12"/>
        <v>1.6405645161299276</v>
      </c>
    </row>
    <row r="124" spans="5:17" x14ac:dyDescent="0.25">
      <c r="E124">
        <v>67.510829999999999</v>
      </c>
      <c r="F124">
        <v>224.00002000000001</v>
      </c>
      <c r="G124">
        <v>2947.8123000000001</v>
      </c>
      <c r="I124">
        <f t="shared" si="8"/>
        <v>7.5407651515263296E-2</v>
      </c>
      <c r="K124">
        <f t="shared" si="9"/>
        <v>-0.11352611583473671</v>
      </c>
      <c r="L124">
        <f t="shared" si="10"/>
        <v>-0.48917000000000144</v>
      </c>
      <c r="N124" s="4">
        <f t="shared" si="13"/>
        <v>119.0351962215195</v>
      </c>
      <c r="P124" s="5">
        <f t="shared" si="11"/>
        <v>-51.583110449197278</v>
      </c>
      <c r="Q124" s="5">
        <f t="shared" si="12"/>
        <v>-3.9194354838727463</v>
      </c>
    </row>
    <row r="125" spans="5:17" x14ac:dyDescent="0.25">
      <c r="E125">
        <v>67.480009999999993</v>
      </c>
      <c r="F125">
        <v>224.00002000000001</v>
      </c>
      <c r="G125">
        <v>2972.4856</v>
      </c>
      <c r="I125">
        <f t="shared" si="8"/>
        <v>7.9037651515250218E-2</v>
      </c>
      <c r="K125">
        <f t="shared" si="9"/>
        <v>-0.11347374433474977</v>
      </c>
      <c r="L125">
        <f t="shared" si="10"/>
        <v>-0.51999000000000706</v>
      </c>
      <c r="N125" s="4">
        <f t="shared" si="13"/>
        <v>120.0354921754642</v>
      </c>
      <c r="P125" s="5">
        <f t="shared" si="11"/>
        <v>-49.876756514488619</v>
      </c>
      <c r="Q125" s="5">
        <f t="shared" si="12"/>
        <v>-34.739435483878367</v>
      </c>
    </row>
    <row r="126" spans="5:17" x14ac:dyDescent="0.25">
      <c r="E126">
        <v>67.523809999999997</v>
      </c>
      <c r="F126">
        <v>224.00002000000001</v>
      </c>
      <c r="G126">
        <v>2997.1588999999999</v>
      </c>
      <c r="I126">
        <f t="shared" si="8"/>
        <v>8.1147651515266261E-2</v>
      </c>
      <c r="K126">
        <f t="shared" si="9"/>
        <v>-0.11494137283473371</v>
      </c>
      <c r="L126">
        <f t="shared" si="10"/>
        <v>-0.47619000000000256</v>
      </c>
      <c r="N126" s="4">
        <f t="shared" si="13"/>
        <v>121.0357881294089</v>
      </c>
      <c r="P126" s="5">
        <f t="shared" si="11"/>
        <v>-49.690402579750867</v>
      </c>
      <c r="Q126" s="5">
        <f t="shared" si="12"/>
        <v>9.060564516126135</v>
      </c>
    </row>
    <row r="127" spans="5:17" x14ac:dyDescent="0.25">
      <c r="E127">
        <v>67.509110000000007</v>
      </c>
      <c r="F127">
        <v>224.00011000000001</v>
      </c>
      <c r="G127">
        <v>3021.8323999999998</v>
      </c>
      <c r="I127">
        <f t="shared" si="8"/>
        <v>8.8247651515246162E-2</v>
      </c>
      <c r="K127">
        <f t="shared" si="9"/>
        <v>-0.11141903033475381</v>
      </c>
      <c r="L127">
        <f t="shared" si="10"/>
        <v>-0.49088999999999317</v>
      </c>
      <c r="N127" s="4">
        <f t="shared" si="13"/>
        <v>122.03609219168084</v>
      </c>
      <c r="P127" s="5">
        <f t="shared" si="11"/>
        <v>-44.514064237986219</v>
      </c>
      <c r="Q127" s="5">
        <f t="shared" si="12"/>
        <v>-5.6394354838644745</v>
      </c>
    </row>
    <row r="128" spans="5:17" x14ac:dyDescent="0.25">
      <c r="E128">
        <v>67.505790000000005</v>
      </c>
      <c r="F128">
        <v>224.00002000000001</v>
      </c>
      <c r="G128">
        <v>3046.5056</v>
      </c>
      <c r="I128">
        <f t="shared" si="8"/>
        <v>9.2137651515258767E-2</v>
      </c>
      <c r="K128">
        <f t="shared" si="9"/>
        <v>-0.11110664433474121</v>
      </c>
      <c r="L128">
        <f t="shared" si="10"/>
        <v>-0.49420999999999538</v>
      </c>
      <c r="N128" s="4">
        <f t="shared" si="13"/>
        <v>123.03638409146193</v>
      </c>
      <c r="P128" s="5">
        <f t="shared" si="11"/>
        <v>-42.547702506783395</v>
      </c>
      <c r="Q128" s="5">
        <f t="shared" si="12"/>
        <v>-8.9594354838666845</v>
      </c>
    </row>
    <row r="129" spans="5:17" x14ac:dyDescent="0.25">
      <c r="E129">
        <v>67.504199999999997</v>
      </c>
      <c r="F129">
        <v>224.00002000000001</v>
      </c>
      <c r="G129">
        <v>3071.1790999999998</v>
      </c>
      <c r="I129">
        <f t="shared" si="8"/>
        <v>0.10169765151525212</v>
      </c>
      <c r="K129">
        <f t="shared" si="9"/>
        <v>-0.10512430183474786</v>
      </c>
      <c r="L129">
        <f t="shared" si="10"/>
        <v>-0.49580000000000268</v>
      </c>
      <c r="N129" s="4">
        <f t="shared" si="13"/>
        <v>124.03668815373388</v>
      </c>
      <c r="P129" s="5">
        <f t="shared" si="11"/>
        <v>-34.911364165005352</v>
      </c>
      <c r="Q129" s="5">
        <f t="shared" si="12"/>
        <v>-10.549435483873992</v>
      </c>
    </row>
    <row r="130" spans="5:17" x14ac:dyDescent="0.25">
      <c r="E130">
        <v>67.515990000000002</v>
      </c>
      <c r="F130">
        <v>224.00002000000001</v>
      </c>
      <c r="G130">
        <v>3095.8524000000002</v>
      </c>
      <c r="I130">
        <f t="shared" si="8"/>
        <v>0.11534765151526472</v>
      </c>
      <c r="K130">
        <f t="shared" si="9"/>
        <v>-9.5051930334735302E-2</v>
      </c>
      <c r="L130">
        <f t="shared" si="10"/>
        <v>-0.48400999999999783</v>
      </c>
      <c r="N130" s="4">
        <f t="shared" si="13"/>
        <v>125.03698410767859</v>
      </c>
      <c r="P130" s="5">
        <f t="shared" si="11"/>
        <v>-23.185010230271047</v>
      </c>
      <c r="Q130" s="5">
        <f t="shared" si="12"/>
        <v>1.2405645161308598</v>
      </c>
    </row>
    <row r="131" spans="5:17" x14ac:dyDescent="0.25">
      <c r="E131">
        <v>67.51661</v>
      </c>
      <c r="F131">
        <v>224.00002000000001</v>
      </c>
      <c r="G131">
        <v>3120.5257999999999</v>
      </c>
      <c r="I131">
        <f t="shared" si="8"/>
        <v>0.10684765151526676</v>
      </c>
      <c r="K131">
        <f t="shared" si="9"/>
        <v>-0.10712957333473322</v>
      </c>
      <c r="L131">
        <f t="shared" si="10"/>
        <v>-0.48338999999999999</v>
      </c>
      <c r="N131" s="4">
        <f t="shared" si="13"/>
        <v>126.0372841157869</v>
      </c>
      <c r="P131" s="5">
        <f t="shared" si="11"/>
        <v>-33.608664092015744</v>
      </c>
      <c r="Q131" s="5">
        <f t="shared" si="12"/>
        <v>1.8605645161287043</v>
      </c>
    </row>
    <row r="132" spans="5:17" x14ac:dyDescent="0.25">
      <c r="E132">
        <v>67.507509999999996</v>
      </c>
      <c r="F132">
        <v>224.00002000000001</v>
      </c>
      <c r="G132">
        <v>3145.1990999999998</v>
      </c>
      <c r="I132">
        <f t="shared" si="8"/>
        <v>0.11279765151525112</v>
      </c>
      <c r="K132">
        <f t="shared" si="9"/>
        <v>-0.10475720183474885</v>
      </c>
      <c r="L132">
        <f t="shared" si="10"/>
        <v>-0.49249000000000365</v>
      </c>
      <c r="N132" s="4">
        <f t="shared" si="13"/>
        <v>127.0375800697316</v>
      </c>
      <c r="P132" s="5">
        <f t="shared" si="11"/>
        <v>-29.582310157309678</v>
      </c>
      <c r="Q132" s="5">
        <f t="shared" si="12"/>
        <v>-7.2394354838749564</v>
      </c>
    </row>
    <row r="133" spans="5:17" x14ac:dyDescent="0.25">
      <c r="E133">
        <v>67.405209999999997</v>
      </c>
      <c r="F133">
        <v>224.00002000000001</v>
      </c>
      <c r="G133">
        <v>3169.8724999999999</v>
      </c>
      <c r="I133">
        <f t="shared" si="8"/>
        <v>0.17764765151525808</v>
      </c>
      <c r="K133">
        <f t="shared" si="9"/>
        <v>-4.3484844834741909E-2</v>
      </c>
      <c r="L133">
        <f t="shared" si="10"/>
        <v>-0.59479000000000326</v>
      </c>
      <c r="N133" s="4">
        <f>(G133-$G$5)/24.666</f>
        <v>128.0381752209519</v>
      </c>
      <c r="P133" s="5">
        <f t="shared" si="11"/>
        <v>33.343468398042887</v>
      </c>
      <c r="Q133" s="5">
        <f t="shared" ref="Q133:Q136" si="14">(L133-$M$9)*1000</f>
        <v>-109.53943548387457</v>
      </c>
    </row>
    <row r="134" spans="5:17" x14ac:dyDescent="0.25">
      <c r="E134">
        <v>67.423109999999994</v>
      </c>
      <c r="F134">
        <v>223.99994000000001</v>
      </c>
      <c r="G134">
        <v>3194.5459000000001</v>
      </c>
      <c r="I134">
        <f t="shared" ref="I134:I136" si="15">F266-$J$5</f>
        <v>-0.27215234848475234</v>
      </c>
      <c r="K134">
        <f t="shared" ref="K134:K136" si="16">-(G134-$G$5)*0.000145+0.236805+I134</f>
        <v>-0.49686248783475234</v>
      </c>
      <c r="L134">
        <f t="shared" ref="L134:L136" si="17">E134-77.5+19/2</f>
        <v>-0.5768900000000059</v>
      </c>
      <c r="N134" s="4">
        <v>128</v>
      </c>
      <c r="P134" s="5">
        <f t="shared" ref="P134:P136" si="18">I134*1000+100-(N134-$N$5)*$S$2</f>
        <v>-416.38311771552156</v>
      </c>
      <c r="Q134" s="5">
        <f t="shared" si="14"/>
        <v>-91.639435483877207</v>
      </c>
    </row>
    <row r="135" spans="5:17" x14ac:dyDescent="0.25">
      <c r="E135">
        <v>67.522810000000007</v>
      </c>
      <c r="F135">
        <v>224.00002000000001</v>
      </c>
      <c r="G135">
        <v>3219.2192</v>
      </c>
      <c r="I135">
        <f t="shared" si="15"/>
        <v>4.5827651515253365E-2</v>
      </c>
      <c r="K135">
        <f t="shared" si="16"/>
        <v>-0.18246011633474662</v>
      </c>
      <c r="L135">
        <f t="shared" si="17"/>
        <v>-0.47718999999999312</v>
      </c>
      <c r="N135" s="4">
        <v>129</v>
      </c>
      <c r="P135" s="5">
        <f t="shared" si="18"/>
        <v>-100.3261946385928</v>
      </c>
      <c r="Q135" s="5">
        <f t="shared" si="14"/>
        <v>8.060564516135571</v>
      </c>
    </row>
    <row r="136" spans="5:17" x14ac:dyDescent="0.25">
      <c r="E136">
        <v>67.544110000000003</v>
      </c>
      <c r="F136">
        <v>224.00002000000001</v>
      </c>
      <c r="G136">
        <v>3243.8926000000001</v>
      </c>
      <c r="I136">
        <f t="shared" si="15"/>
        <v>8.864765151525944E-2</v>
      </c>
      <c r="K136">
        <f t="shared" si="16"/>
        <v>-0.14321775933474057</v>
      </c>
      <c r="L136">
        <f t="shared" si="17"/>
        <v>-0.45588999999999658</v>
      </c>
      <c r="N136" s="4">
        <v>130</v>
      </c>
      <c r="P136" s="5">
        <f t="shared" si="18"/>
        <v>-59.429271561663654</v>
      </c>
      <c r="Q136" s="5">
        <f t="shared" si="14"/>
        <v>29.360564516132115</v>
      </c>
    </row>
    <row r="137" spans="5:17" x14ac:dyDescent="0.25">
      <c r="E137">
        <v>77.500119999999995</v>
      </c>
      <c r="F137">
        <v>236.79567</v>
      </c>
      <c r="G137">
        <v>11.682869999999999</v>
      </c>
    </row>
    <row r="138" spans="5:17" x14ac:dyDescent="0.25">
      <c r="E138">
        <v>77.500010000000003</v>
      </c>
      <c r="F138">
        <v>236.77497</v>
      </c>
      <c r="G138">
        <v>36.35615</v>
      </c>
    </row>
    <row r="139" spans="5:17" x14ac:dyDescent="0.25">
      <c r="E139">
        <v>77.500010000000003</v>
      </c>
      <c r="F139">
        <v>236.46261999999999</v>
      </c>
      <c r="G139">
        <v>61.029359999999997</v>
      </c>
    </row>
    <row r="140" spans="5:17" x14ac:dyDescent="0.25">
      <c r="E140">
        <v>77.499949999999998</v>
      </c>
      <c r="F140">
        <v>236.81641999999999</v>
      </c>
      <c r="G140">
        <v>85.702870000000004</v>
      </c>
    </row>
    <row r="141" spans="5:17" x14ac:dyDescent="0.25">
      <c r="E141">
        <v>77.500010000000003</v>
      </c>
      <c r="F141">
        <v>236.77077</v>
      </c>
      <c r="G141">
        <v>110.37631</v>
      </c>
    </row>
    <row r="142" spans="5:17" x14ac:dyDescent="0.25">
      <c r="E142">
        <v>77.500010000000003</v>
      </c>
      <c r="F142">
        <v>236.77126999999999</v>
      </c>
      <c r="G142">
        <v>135.04958999999999</v>
      </c>
    </row>
    <row r="143" spans="5:17" x14ac:dyDescent="0.25">
      <c r="E143">
        <v>77.500010000000003</v>
      </c>
      <c r="F143">
        <v>236.75047000000001</v>
      </c>
      <c r="G143">
        <v>159.72295</v>
      </c>
    </row>
    <row r="144" spans="5:17" x14ac:dyDescent="0.25">
      <c r="E144">
        <v>77.500010000000003</v>
      </c>
      <c r="F144">
        <v>236.75877</v>
      </c>
      <c r="G144">
        <v>184.39631</v>
      </c>
    </row>
    <row r="145" spans="5:7" x14ac:dyDescent="0.25">
      <c r="E145">
        <v>77.500010000000003</v>
      </c>
      <c r="F145">
        <v>236.77927</v>
      </c>
      <c r="G145">
        <v>209.06967</v>
      </c>
    </row>
    <row r="146" spans="5:7" x14ac:dyDescent="0.25">
      <c r="E146">
        <v>77.500010000000003</v>
      </c>
      <c r="F146">
        <v>236.78447</v>
      </c>
      <c r="G146">
        <v>233.74295000000001</v>
      </c>
    </row>
    <row r="147" spans="5:7" x14ac:dyDescent="0.25">
      <c r="E147">
        <v>77.500010000000003</v>
      </c>
      <c r="F147">
        <v>236.78437</v>
      </c>
      <c r="G147">
        <v>258.41638999999998</v>
      </c>
    </row>
    <row r="148" spans="5:7" x14ac:dyDescent="0.25">
      <c r="E148">
        <v>77.499880000000005</v>
      </c>
      <c r="F148">
        <v>236.77947</v>
      </c>
      <c r="G148">
        <v>283.08974999999998</v>
      </c>
    </row>
    <row r="149" spans="5:7" x14ac:dyDescent="0.25">
      <c r="E149">
        <v>77.500010000000003</v>
      </c>
      <c r="F149">
        <v>236.79167000000001</v>
      </c>
      <c r="G149">
        <v>307.76317999999998</v>
      </c>
    </row>
    <row r="150" spans="5:7" x14ac:dyDescent="0.25">
      <c r="E150">
        <v>77.500079999999997</v>
      </c>
      <c r="F150">
        <v>236.79012</v>
      </c>
      <c r="G150">
        <v>332.43653999999998</v>
      </c>
    </row>
    <row r="151" spans="5:7" x14ac:dyDescent="0.25">
      <c r="E151">
        <v>77.500129999999999</v>
      </c>
      <c r="F151">
        <v>236.78666999999999</v>
      </c>
      <c r="G151">
        <v>357.10959000000003</v>
      </c>
    </row>
    <row r="152" spans="5:7" x14ac:dyDescent="0.25">
      <c r="E152">
        <v>77.50009</v>
      </c>
      <c r="F152">
        <v>236.79157000000001</v>
      </c>
      <c r="G152">
        <v>381.78311000000002</v>
      </c>
    </row>
    <row r="153" spans="5:7" x14ac:dyDescent="0.25">
      <c r="E153">
        <v>77.500010000000003</v>
      </c>
      <c r="F153">
        <v>236.77717000000001</v>
      </c>
      <c r="G153">
        <v>406.45645999999999</v>
      </c>
    </row>
    <row r="154" spans="5:7" x14ac:dyDescent="0.25">
      <c r="E154">
        <v>77.500010000000003</v>
      </c>
      <c r="F154">
        <v>236.77212</v>
      </c>
      <c r="G154">
        <v>431.12990000000002</v>
      </c>
    </row>
    <row r="155" spans="5:7" x14ac:dyDescent="0.25">
      <c r="E155">
        <v>77.500010000000003</v>
      </c>
      <c r="F155">
        <v>236.79477</v>
      </c>
      <c r="G155">
        <v>455.80326000000002</v>
      </c>
    </row>
    <row r="156" spans="5:7" x14ac:dyDescent="0.25">
      <c r="E156">
        <v>77.500010000000003</v>
      </c>
      <c r="F156">
        <v>236.79207</v>
      </c>
      <c r="G156">
        <v>480.47662000000003</v>
      </c>
    </row>
    <row r="157" spans="5:7" x14ac:dyDescent="0.25">
      <c r="E157">
        <v>77.500010000000003</v>
      </c>
      <c r="F157">
        <v>236.79796999999999</v>
      </c>
      <c r="G157">
        <v>505.1499</v>
      </c>
    </row>
    <row r="158" spans="5:7" x14ac:dyDescent="0.25">
      <c r="E158">
        <v>77.500069999999994</v>
      </c>
      <c r="F158">
        <v>236.79616999999999</v>
      </c>
      <c r="G158">
        <v>529.82349999999997</v>
      </c>
    </row>
    <row r="159" spans="5:7" x14ac:dyDescent="0.25">
      <c r="E159">
        <v>77.500010000000003</v>
      </c>
      <c r="F159">
        <v>236.79907</v>
      </c>
      <c r="G159">
        <v>554.49662000000001</v>
      </c>
    </row>
    <row r="160" spans="5:7" x14ac:dyDescent="0.25">
      <c r="E160">
        <v>77.499880000000005</v>
      </c>
      <c r="F160">
        <v>236.79026999999999</v>
      </c>
      <c r="G160">
        <v>579.16989999999998</v>
      </c>
    </row>
    <row r="161" spans="5:7" x14ac:dyDescent="0.25">
      <c r="E161">
        <v>77.499859999999998</v>
      </c>
      <c r="F161">
        <v>236.81031999999999</v>
      </c>
      <c r="G161">
        <v>603.84334000000001</v>
      </c>
    </row>
    <row r="162" spans="5:7" x14ac:dyDescent="0.25">
      <c r="E162">
        <v>77.500010000000003</v>
      </c>
      <c r="F162">
        <v>236.82552000000001</v>
      </c>
      <c r="G162">
        <v>628.51685999999995</v>
      </c>
    </row>
    <row r="163" spans="5:7" x14ac:dyDescent="0.25">
      <c r="E163">
        <v>77.500010000000003</v>
      </c>
      <c r="F163">
        <v>236.81127000000001</v>
      </c>
      <c r="G163">
        <v>653.18997999999999</v>
      </c>
    </row>
    <row r="164" spans="5:7" x14ac:dyDescent="0.25">
      <c r="E164">
        <v>77.500010000000003</v>
      </c>
      <c r="F164">
        <v>236.82892000000001</v>
      </c>
      <c r="G164">
        <v>677.86350000000004</v>
      </c>
    </row>
    <row r="165" spans="5:7" x14ac:dyDescent="0.25">
      <c r="E165">
        <v>77.500010000000003</v>
      </c>
      <c r="F165">
        <v>236.80896999999999</v>
      </c>
      <c r="G165">
        <v>702.53678000000002</v>
      </c>
    </row>
    <row r="166" spans="5:7" x14ac:dyDescent="0.25">
      <c r="E166">
        <v>77.500010000000003</v>
      </c>
      <c r="F166">
        <v>236.82456999999999</v>
      </c>
      <c r="G166">
        <v>727.21020999999996</v>
      </c>
    </row>
    <row r="167" spans="5:7" x14ac:dyDescent="0.25">
      <c r="E167">
        <v>77.500010000000003</v>
      </c>
      <c r="F167">
        <v>236.82592</v>
      </c>
      <c r="G167">
        <v>751.88356999999996</v>
      </c>
    </row>
    <row r="168" spans="5:7" x14ac:dyDescent="0.25">
      <c r="E168">
        <v>77.500010000000003</v>
      </c>
      <c r="F168">
        <v>236.82602</v>
      </c>
      <c r="G168">
        <v>776.55692999999997</v>
      </c>
    </row>
    <row r="169" spans="5:7" x14ac:dyDescent="0.25">
      <c r="E169">
        <v>77.500010000000003</v>
      </c>
      <c r="F169">
        <v>236.77742000000001</v>
      </c>
      <c r="G169">
        <v>801.23036999999999</v>
      </c>
    </row>
    <row r="170" spans="5:7" x14ac:dyDescent="0.25">
      <c r="E170">
        <v>77.500010000000003</v>
      </c>
      <c r="F170">
        <v>236.81717</v>
      </c>
      <c r="G170">
        <v>825.90356999999995</v>
      </c>
    </row>
    <row r="171" spans="5:7" x14ac:dyDescent="0.25">
      <c r="E171">
        <v>77.500010000000003</v>
      </c>
      <c r="F171">
        <v>236.78822</v>
      </c>
      <c r="G171">
        <v>850.57709</v>
      </c>
    </row>
    <row r="172" spans="5:7" x14ac:dyDescent="0.25">
      <c r="E172">
        <v>77.500110000000006</v>
      </c>
      <c r="F172">
        <v>236.80091999999999</v>
      </c>
      <c r="G172">
        <v>875.25021000000004</v>
      </c>
    </row>
    <row r="173" spans="5:7" x14ac:dyDescent="0.25">
      <c r="E173">
        <v>77.500010000000003</v>
      </c>
      <c r="F173">
        <v>236.79777000000001</v>
      </c>
      <c r="G173">
        <v>899.92372999999998</v>
      </c>
    </row>
    <row r="174" spans="5:7" x14ac:dyDescent="0.25">
      <c r="E174">
        <v>77.500010000000003</v>
      </c>
      <c r="F174">
        <v>236.80402000000001</v>
      </c>
      <c r="G174">
        <v>924.59685999999999</v>
      </c>
    </row>
    <row r="175" spans="5:7" x14ac:dyDescent="0.25">
      <c r="E175">
        <v>77.500010000000003</v>
      </c>
      <c r="F175">
        <v>236.81332</v>
      </c>
      <c r="G175">
        <v>949.27044999999998</v>
      </c>
    </row>
    <row r="176" spans="5:7" x14ac:dyDescent="0.25">
      <c r="E176">
        <v>77.500100000000003</v>
      </c>
      <c r="F176">
        <v>236.82462000000001</v>
      </c>
      <c r="G176">
        <v>973.94380999999998</v>
      </c>
    </row>
    <row r="177" spans="5:7" x14ac:dyDescent="0.25">
      <c r="E177">
        <v>77.500010000000003</v>
      </c>
      <c r="F177">
        <v>236.82182</v>
      </c>
      <c r="G177">
        <v>998.61708999999996</v>
      </c>
    </row>
    <row r="178" spans="5:7" x14ac:dyDescent="0.25">
      <c r="E178">
        <v>77.500010000000003</v>
      </c>
      <c r="F178">
        <v>236.82612</v>
      </c>
      <c r="G178">
        <v>1023.2905</v>
      </c>
    </row>
    <row r="179" spans="5:7" x14ac:dyDescent="0.25">
      <c r="E179">
        <v>77.500010000000003</v>
      </c>
      <c r="F179">
        <v>236.82501999999999</v>
      </c>
      <c r="G179">
        <v>1047.9636</v>
      </c>
    </row>
    <row r="180" spans="5:7" x14ac:dyDescent="0.25">
      <c r="E180">
        <v>77.500010000000003</v>
      </c>
      <c r="F180">
        <v>236.82061999999999</v>
      </c>
      <c r="G180">
        <v>1072.6371999999999</v>
      </c>
    </row>
    <row r="181" spans="5:7" x14ac:dyDescent="0.25">
      <c r="E181">
        <v>77.500010000000003</v>
      </c>
      <c r="F181">
        <v>236.83431999999999</v>
      </c>
      <c r="G181">
        <v>1097.3104000000001</v>
      </c>
    </row>
    <row r="182" spans="5:7" x14ac:dyDescent="0.25">
      <c r="E182">
        <v>77.500010000000003</v>
      </c>
      <c r="F182">
        <v>236.82762</v>
      </c>
      <c r="G182">
        <v>1121.9838</v>
      </c>
    </row>
    <row r="183" spans="5:7" x14ac:dyDescent="0.25">
      <c r="E183">
        <v>77.500010000000003</v>
      </c>
      <c r="F183">
        <v>236.84592000000001</v>
      </c>
      <c r="G183">
        <v>1146.6574000000001</v>
      </c>
    </row>
    <row r="184" spans="5:7" x14ac:dyDescent="0.25">
      <c r="E184">
        <v>77.500010000000003</v>
      </c>
      <c r="F184">
        <v>236.84172000000001</v>
      </c>
      <c r="G184">
        <v>1171.3306</v>
      </c>
    </row>
    <row r="185" spans="5:7" x14ac:dyDescent="0.25">
      <c r="E185">
        <v>77.500010000000003</v>
      </c>
      <c r="F185">
        <v>236.83482000000001</v>
      </c>
      <c r="G185">
        <v>1196.0038999999999</v>
      </c>
    </row>
    <row r="186" spans="5:7" x14ac:dyDescent="0.25">
      <c r="E186">
        <v>77.500010000000003</v>
      </c>
      <c r="F186">
        <v>236.84862000000001</v>
      </c>
      <c r="G186">
        <v>1220.6772000000001</v>
      </c>
    </row>
    <row r="187" spans="5:7" x14ac:dyDescent="0.25">
      <c r="E187">
        <v>77.500010000000003</v>
      </c>
      <c r="F187">
        <v>236.83011999999999</v>
      </c>
      <c r="G187">
        <v>1245.3507</v>
      </c>
    </row>
    <row r="188" spans="5:7" x14ac:dyDescent="0.25">
      <c r="E188">
        <v>77.500010000000003</v>
      </c>
      <c r="F188">
        <v>236.84407999999999</v>
      </c>
      <c r="G188">
        <v>1270.0239999999999</v>
      </c>
    </row>
    <row r="189" spans="5:7" x14ac:dyDescent="0.25">
      <c r="E189">
        <v>77.500010000000003</v>
      </c>
      <c r="F189">
        <v>236.85131999999999</v>
      </c>
      <c r="G189">
        <v>1294.6973</v>
      </c>
    </row>
    <row r="190" spans="5:7" x14ac:dyDescent="0.25">
      <c r="E190">
        <v>77.500010000000003</v>
      </c>
      <c r="F190">
        <v>236.83951999999999</v>
      </c>
      <c r="G190">
        <v>1319.3708999999999</v>
      </c>
    </row>
    <row r="191" spans="5:7" x14ac:dyDescent="0.25">
      <c r="E191">
        <v>77.500010000000003</v>
      </c>
      <c r="F191">
        <v>236.84002000000001</v>
      </c>
      <c r="G191">
        <v>1344.0441000000001</v>
      </c>
    </row>
    <row r="192" spans="5:7" x14ac:dyDescent="0.25">
      <c r="E192">
        <v>77.500010000000003</v>
      </c>
      <c r="F192">
        <v>236.85321999999999</v>
      </c>
      <c r="G192">
        <v>1368.7175</v>
      </c>
    </row>
    <row r="193" spans="5:7" x14ac:dyDescent="0.25">
      <c r="E193">
        <v>77.500010000000003</v>
      </c>
      <c r="F193">
        <v>236.85772</v>
      </c>
      <c r="G193">
        <v>1393.3907999999999</v>
      </c>
    </row>
    <row r="194" spans="5:7" x14ac:dyDescent="0.25">
      <c r="E194">
        <v>77.500010000000003</v>
      </c>
      <c r="F194">
        <v>236.86112</v>
      </c>
      <c r="G194">
        <v>1418.0642</v>
      </c>
    </row>
    <row r="195" spans="5:7" x14ac:dyDescent="0.25">
      <c r="E195">
        <v>77.500010000000003</v>
      </c>
      <c r="F195">
        <v>236.85921999999999</v>
      </c>
      <c r="G195">
        <v>1442.7375999999999</v>
      </c>
    </row>
    <row r="196" spans="5:7" x14ac:dyDescent="0.25">
      <c r="E196">
        <v>77.500010000000003</v>
      </c>
      <c r="F196">
        <v>236.86482000000001</v>
      </c>
      <c r="G196">
        <v>1467.4108000000001</v>
      </c>
    </row>
    <row r="197" spans="5:7" x14ac:dyDescent="0.25">
      <c r="E197">
        <v>77.500010000000003</v>
      </c>
      <c r="F197">
        <v>236.87232</v>
      </c>
      <c r="G197">
        <v>1492.0842</v>
      </c>
    </row>
    <row r="198" spans="5:7" x14ac:dyDescent="0.25">
      <c r="E198">
        <v>77.500010000000003</v>
      </c>
      <c r="F198">
        <v>236.86528999999999</v>
      </c>
      <c r="G198">
        <v>1516.7574999999999</v>
      </c>
    </row>
    <row r="199" spans="5:7" x14ac:dyDescent="0.25">
      <c r="E199">
        <v>77.500010000000003</v>
      </c>
      <c r="F199">
        <v>236.87531999999999</v>
      </c>
      <c r="G199">
        <v>1541.431</v>
      </c>
    </row>
    <row r="200" spans="5:7" x14ac:dyDescent="0.25">
      <c r="E200">
        <v>77.499920000000003</v>
      </c>
      <c r="F200">
        <v>236.87912</v>
      </c>
      <c r="G200">
        <v>1566.1042</v>
      </c>
    </row>
    <row r="201" spans="5:7" x14ac:dyDescent="0.25">
      <c r="E201">
        <v>77.500010000000003</v>
      </c>
      <c r="F201">
        <v>236.87827999999999</v>
      </c>
      <c r="G201">
        <v>1590.7775999999999</v>
      </c>
    </row>
    <row r="202" spans="5:7" x14ac:dyDescent="0.25">
      <c r="E202">
        <v>77.500010000000003</v>
      </c>
      <c r="F202">
        <v>236.85522</v>
      </c>
      <c r="G202">
        <v>1615.451</v>
      </c>
    </row>
    <row r="203" spans="5:7" x14ac:dyDescent="0.25">
      <c r="E203">
        <v>77.500010000000003</v>
      </c>
      <c r="F203">
        <v>236.89581999999999</v>
      </c>
      <c r="G203">
        <v>1640.1242</v>
      </c>
    </row>
    <row r="204" spans="5:7" x14ac:dyDescent="0.25">
      <c r="E204">
        <v>77.500010000000003</v>
      </c>
      <c r="F204">
        <v>236.84782000000001</v>
      </c>
      <c r="G204">
        <v>1664.7977000000001</v>
      </c>
    </row>
    <row r="205" spans="5:7" x14ac:dyDescent="0.25">
      <c r="E205">
        <v>77.500010000000003</v>
      </c>
      <c r="F205">
        <v>236.86421999999999</v>
      </c>
      <c r="G205">
        <v>1689.4711</v>
      </c>
    </row>
    <row r="206" spans="5:7" x14ac:dyDescent="0.25">
      <c r="E206">
        <v>77.500010000000003</v>
      </c>
      <c r="F206">
        <v>236.85311999999999</v>
      </c>
      <c r="G206">
        <v>1714.1445000000001</v>
      </c>
    </row>
    <row r="207" spans="5:7" x14ac:dyDescent="0.25">
      <c r="E207">
        <v>77.500010000000003</v>
      </c>
      <c r="F207">
        <v>236.85622000000001</v>
      </c>
      <c r="G207">
        <v>1738.8177000000001</v>
      </c>
    </row>
    <row r="208" spans="5:7" x14ac:dyDescent="0.25">
      <c r="E208">
        <v>77.500010000000003</v>
      </c>
      <c r="F208">
        <v>236.85802000000001</v>
      </c>
      <c r="G208">
        <v>1763.4911999999999</v>
      </c>
    </row>
    <row r="209" spans="5:7" x14ac:dyDescent="0.25">
      <c r="E209">
        <v>77.500010000000003</v>
      </c>
      <c r="F209">
        <v>236.87132</v>
      </c>
      <c r="G209">
        <v>1788.1645000000001</v>
      </c>
    </row>
    <row r="210" spans="5:7" x14ac:dyDescent="0.25">
      <c r="E210">
        <v>77.500010000000003</v>
      </c>
      <c r="F210">
        <v>236.86091999999999</v>
      </c>
      <c r="G210">
        <v>1812.8377</v>
      </c>
    </row>
    <row r="211" spans="5:7" x14ac:dyDescent="0.25">
      <c r="E211">
        <v>77.500010000000003</v>
      </c>
      <c r="F211">
        <v>236.86901</v>
      </c>
      <c r="G211">
        <v>1837.5111999999999</v>
      </c>
    </row>
    <row r="212" spans="5:7" x14ac:dyDescent="0.25">
      <c r="E212">
        <v>77.500010000000003</v>
      </c>
      <c r="F212">
        <v>236.87871999999999</v>
      </c>
      <c r="G212">
        <v>1862.1845000000001</v>
      </c>
    </row>
    <row r="213" spans="5:7" x14ac:dyDescent="0.25">
      <c r="E213">
        <v>77.500010000000003</v>
      </c>
      <c r="F213">
        <v>236.87287000000001</v>
      </c>
      <c r="G213">
        <v>1886.8579999999999</v>
      </c>
    </row>
    <row r="214" spans="5:7" x14ac:dyDescent="0.25">
      <c r="E214">
        <v>77.500010000000003</v>
      </c>
      <c r="F214">
        <v>236.87607</v>
      </c>
      <c r="G214">
        <v>1911.5313000000001</v>
      </c>
    </row>
    <row r="215" spans="5:7" x14ac:dyDescent="0.25">
      <c r="E215">
        <v>77.500010000000003</v>
      </c>
      <c r="F215">
        <v>236.88221999999999</v>
      </c>
      <c r="G215">
        <v>1936.2047</v>
      </c>
    </row>
    <row r="216" spans="5:7" x14ac:dyDescent="0.25">
      <c r="E216">
        <v>77.500010000000003</v>
      </c>
      <c r="F216">
        <v>236.87982</v>
      </c>
      <c r="G216">
        <v>1960.8779999999999</v>
      </c>
    </row>
    <row r="217" spans="5:7" x14ac:dyDescent="0.25">
      <c r="E217">
        <v>77.500010000000003</v>
      </c>
      <c r="F217">
        <v>236.87381999999999</v>
      </c>
      <c r="G217">
        <v>1985.5513000000001</v>
      </c>
    </row>
    <row r="218" spans="5:7" x14ac:dyDescent="0.25">
      <c r="E218">
        <v>77.500010000000003</v>
      </c>
      <c r="F218">
        <v>236.90101000000001</v>
      </c>
      <c r="G218">
        <v>2010.2248</v>
      </c>
    </row>
    <row r="219" spans="5:7" x14ac:dyDescent="0.25">
      <c r="E219">
        <v>77.500010000000003</v>
      </c>
      <c r="F219">
        <v>236.90832</v>
      </c>
      <c r="G219">
        <v>2034.8981000000001</v>
      </c>
    </row>
    <row r="220" spans="5:7" x14ac:dyDescent="0.25">
      <c r="E220">
        <v>77.500010000000003</v>
      </c>
      <c r="F220">
        <v>236.89098000000001</v>
      </c>
      <c r="G220">
        <v>2059.5713000000001</v>
      </c>
    </row>
    <row r="221" spans="5:7" x14ac:dyDescent="0.25">
      <c r="E221">
        <v>77.500010000000003</v>
      </c>
      <c r="F221">
        <v>236.92077</v>
      </c>
      <c r="G221">
        <v>2084.2447999999999</v>
      </c>
    </row>
    <row r="222" spans="5:7" x14ac:dyDescent="0.25">
      <c r="E222">
        <v>77.500010000000003</v>
      </c>
      <c r="F222">
        <v>236.91207</v>
      </c>
      <c r="G222">
        <v>2108.9182000000001</v>
      </c>
    </row>
    <row r="223" spans="5:7" x14ac:dyDescent="0.25">
      <c r="E223">
        <v>77.500010000000003</v>
      </c>
      <c r="F223">
        <v>236.91072</v>
      </c>
      <c r="G223">
        <v>2133.5913999999998</v>
      </c>
    </row>
    <row r="224" spans="5:7" x14ac:dyDescent="0.25">
      <c r="E224">
        <v>77.500010000000003</v>
      </c>
      <c r="F224">
        <v>236.91582</v>
      </c>
      <c r="G224">
        <v>2158.2649000000001</v>
      </c>
    </row>
    <row r="225" spans="5:7" x14ac:dyDescent="0.25">
      <c r="E225">
        <v>77.500010000000003</v>
      </c>
      <c r="F225">
        <v>236.92462</v>
      </c>
      <c r="G225">
        <v>2182.9382000000001</v>
      </c>
    </row>
    <row r="226" spans="5:7" x14ac:dyDescent="0.25">
      <c r="E226">
        <v>77.500010000000003</v>
      </c>
      <c r="F226">
        <v>236.92687000000001</v>
      </c>
      <c r="G226">
        <v>2207.6116000000002</v>
      </c>
    </row>
    <row r="227" spans="5:7" x14ac:dyDescent="0.25">
      <c r="E227">
        <v>77.500010000000003</v>
      </c>
      <c r="F227">
        <v>236.93072000000001</v>
      </c>
      <c r="G227">
        <v>2232.2849999999999</v>
      </c>
    </row>
    <row r="228" spans="5:7" x14ac:dyDescent="0.25">
      <c r="E228">
        <v>77.500010000000003</v>
      </c>
      <c r="F228">
        <v>236.94072</v>
      </c>
      <c r="G228">
        <v>2256.9582</v>
      </c>
    </row>
    <row r="229" spans="5:7" x14ac:dyDescent="0.25">
      <c r="E229">
        <v>77.500010000000003</v>
      </c>
      <c r="F229">
        <v>236.94672</v>
      </c>
      <c r="G229">
        <v>2281.6316000000002</v>
      </c>
    </row>
    <row r="230" spans="5:7" x14ac:dyDescent="0.25">
      <c r="E230">
        <v>77.500010000000003</v>
      </c>
      <c r="F230">
        <v>236.94512</v>
      </c>
      <c r="G230">
        <v>2306.3049000000001</v>
      </c>
    </row>
    <row r="231" spans="5:7" x14ac:dyDescent="0.25">
      <c r="E231">
        <v>77.500010000000003</v>
      </c>
      <c r="F231">
        <v>236.94582</v>
      </c>
      <c r="G231">
        <v>2330.9784</v>
      </c>
    </row>
    <row r="232" spans="5:7" x14ac:dyDescent="0.25">
      <c r="E232">
        <v>77.500010000000003</v>
      </c>
      <c r="F232">
        <v>236.94752</v>
      </c>
      <c r="G232">
        <v>2355.6518000000001</v>
      </c>
    </row>
    <row r="233" spans="5:7" x14ac:dyDescent="0.25">
      <c r="E233">
        <v>77.500010000000003</v>
      </c>
      <c r="F233">
        <v>236.95321999999999</v>
      </c>
      <c r="G233">
        <v>2380.3252000000002</v>
      </c>
    </row>
    <row r="234" spans="5:7" x14ac:dyDescent="0.25">
      <c r="E234">
        <v>77.500010000000003</v>
      </c>
      <c r="F234">
        <v>236.94872000000001</v>
      </c>
      <c r="G234">
        <v>2404.9985000000001</v>
      </c>
    </row>
    <row r="235" spans="5:7" x14ac:dyDescent="0.25">
      <c r="E235">
        <v>77.500010000000003</v>
      </c>
      <c r="F235">
        <v>236.88122000000001</v>
      </c>
      <c r="G235">
        <v>2429.6718000000001</v>
      </c>
    </row>
    <row r="236" spans="5:7" x14ac:dyDescent="0.25">
      <c r="E236">
        <v>77.500010000000003</v>
      </c>
      <c r="F236">
        <v>236.88038</v>
      </c>
      <c r="G236">
        <v>2454.3452000000002</v>
      </c>
    </row>
    <row r="237" spans="5:7" x14ac:dyDescent="0.25">
      <c r="E237">
        <v>77.500010000000003</v>
      </c>
      <c r="F237">
        <v>236.84392</v>
      </c>
      <c r="G237">
        <v>2479.0185000000001</v>
      </c>
    </row>
    <row r="238" spans="5:7" x14ac:dyDescent="0.25">
      <c r="E238">
        <v>77.500010000000003</v>
      </c>
      <c r="F238">
        <v>236.83922000000001</v>
      </c>
      <c r="G238">
        <v>2503.6918999999998</v>
      </c>
    </row>
    <row r="239" spans="5:7" x14ac:dyDescent="0.25">
      <c r="E239">
        <v>77.500010000000003</v>
      </c>
      <c r="F239">
        <v>236.84021999999999</v>
      </c>
      <c r="G239">
        <v>2528.3652000000002</v>
      </c>
    </row>
    <row r="240" spans="5:7" x14ac:dyDescent="0.25">
      <c r="E240">
        <v>77.500010000000003</v>
      </c>
      <c r="F240">
        <v>236.85057</v>
      </c>
      <c r="G240">
        <v>2553.0385999999999</v>
      </c>
    </row>
    <row r="241" spans="5:7" x14ac:dyDescent="0.25">
      <c r="E241">
        <v>77.500010000000003</v>
      </c>
      <c r="F241">
        <v>236.85346999999999</v>
      </c>
      <c r="G241">
        <v>2577.712</v>
      </c>
    </row>
    <row r="242" spans="5:7" x14ac:dyDescent="0.25">
      <c r="E242">
        <v>77.500010000000003</v>
      </c>
      <c r="F242">
        <v>236.85632000000001</v>
      </c>
      <c r="G242">
        <v>2602.3852000000002</v>
      </c>
    </row>
    <row r="243" spans="5:7" x14ac:dyDescent="0.25">
      <c r="E243">
        <v>77.500010000000003</v>
      </c>
      <c r="F243">
        <v>236.86188000000001</v>
      </c>
      <c r="G243">
        <v>2627.0587</v>
      </c>
    </row>
    <row r="244" spans="5:7" x14ac:dyDescent="0.25">
      <c r="E244">
        <v>77.500010000000003</v>
      </c>
      <c r="F244">
        <v>236.85862</v>
      </c>
      <c r="G244">
        <v>2651.732</v>
      </c>
    </row>
    <row r="245" spans="5:7" x14ac:dyDescent="0.25">
      <c r="E245">
        <v>77.500010000000003</v>
      </c>
      <c r="F245">
        <v>236.87467000000001</v>
      </c>
      <c r="G245">
        <v>2676.4054000000001</v>
      </c>
    </row>
    <row r="246" spans="5:7" x14ac:dyDescent="0.25">
      <c r="E246">
        <v>77.500010000000003</v>
      </c>
      <c r="F246">
        <v>236.87381999999999</v>
      </c>
      <c r="G246">
        <v>2701.0787999999998</v>
      </c>
    </row>
    <row r="247" spans="5:7" x14ac:dyDescent="0.25">
      <c r="E247">
        <v>77.500010000000003</v>
      </c>
      <c r="F247">
        <v>236.88811999999999</v>
      </c>
      <c r="G247">
        <v>2725.752</v>
      </c>
    </row>
    <row r="248" spans="5:7" x14ac:dyDescent="0.25">
      <c r="E248">
        <v>77.500069999999994</v>
      </c>
      <c r="F248">
        <v>236.88972000000001</v>
      </c>
      <c r="G248">
        <v>2750.4252999999999</v>
      </c>
    </row>
    <row r="249" spans="5:7" x14ac:dyDescent="0.25">
      <c r="E249">
        <v>77.500010000000003</v>
      </c>
      <c r="F249">
        <v>236.89161999999999</v>
      </c>
      <c r="G249">
        <v>2775.0988000000002</v>
      </c>
    </row>
    <row r="250" spans="5:7" x14ac:dyDescent="0.25">
      <c r="E250">
        <v>77.500010000000003</v>
      </c>
      <c r="F250">
        <v>236.90132</v>
      </c>
      <c r="G250">
        <v>2799.7721000000001</v>
      </c>
    </row>
    <row r="251" spans="5:7" x14ac:dyDescent="0.25">
      <c r="E251">
        <v>77.500010000000003</v>
      </c>
      <c r="F251">
        <v>236.91032000000001</v>
      </c>
      <c r="G251">
        <v>2824.4454000000001</v>
      </c>
    </row>
    <row r="252" spans="5:7" x14ac:dyDescent="0.25">
      <c r="E252">
        <v>77.500010000000003</v>
      </c>
      <c r="F252">
        <v>236.91112000000001</v>
      </c>
      <c r="G252">
        <v>2849.1188000000002</v>
      </c>
    </row>
    <row r="253" spans="5:7" x14ac:dyDescent="0.25">
      <c r="E253">
        <v>77.500010000000003</v>
      </c>
      <c r="F253">
        <v>236.91602</v>
      </c>
      <c r="G253">
        <v>2873.7921999999999</v>
      </c>
    </row>
    <row r="254" spans="5:7" x14ac:dyDescent="0.25">
      <c r="E254">
        <v>77.500010000000003</v>
      </c>
      <c r="F254">
        <v>236.91202000000001</v>
      </c>
      <c r="G254">
        <v>2898.4654999999998</v>
      </c>
    </row>
    <row r="255" spans="5:7" x14ac:dyDescent="0.25">
      <c r="E255">
        <v>77.500010000000003</v>
      </c>
      <c r="F255">
        <v>236.93450999999999</v>
      </c>
      <c r="G255">
        <v>2923.1390000000001</v>
      </c>
    </row>
    <row r="256" spans="5:7" x14ac:dyDescent="0.25">
      <c r="E256">
        <v>77.500010000000003</v>
      </c>
      <c r="F256">
        <v>236.93018000000001</v>
      </c>
      <c r="G256">
        <v>2947.8123000000001</v>
      </c>
    </row>
    <row r="257" spans="5:7" x14ac:dyDescent="0.25">
      <c r="E257">
        <v>77.500010000000003</v>
      </c>
      <c r="F257">
        <v>236.93380999999999</v>
      </c>
      <c r="G257">
        <v>2972.4856</v>
      </c>
    </row>
    <row r="258" spans="5:7" x14ac:dyDescent="0.25">
      <c r="E258">
        <v>77.500010000000003</v>
      </c>
      <c r="F258">
        <v>236.93592000000001</v>
      </c>
      <c r="G258">
        <v>2997.1590000000001</v>
      </c>
    </row>
    <row r="259" spans="5:7" x14ac:dyDescent="0.25">
      <c r="E259">
        <v>77.500010000000003</v>
      </c>
      <c r="F259">
        <v>236.94301999999999</v>
      </c>
      <c r="G259">
        <v>3021.8323999999998</v>
      </c>
    </row>
    <row r="260" spans="5:7" x14ac:dyDescent="0.25">
      <c r="E260">
        <v>77.499880000000005</v>
      </c>
      <c r="F260">
        <v>236.94691</v>
      </c>
      <c r="G260">
        <v>3046.5056</v>
      </c>
    </row>
    <row r="261" spans="5:7" x14ac:dyDescent="0.25">
      <c r="E261">
        <v>77.500010000000003</v>
      </c>
      <c r="F261">
        <v>236.95647</v>
      </c>
      <c r="G261">
        <v>3071.1790999999998</v>
      </c>
    </row>
    <row r="262" spans="5:7" x14ac:dyDescent="0.25">
      <c r="E262">
        <v>77.500010000000003</v>
      </c>
      <c r="F262">
        <v>236.97012000000001</v>
      </c>
      <c r="G262">
        <v>3095.8524000000002</v>
      </c>
    </row>
    <row r="263" spans="5:7" x14ac:dyDescent="0.25">
      <c r="E263">
        <v>77.500010000000003</v>
      </c>
      <c r="F263">
        <v>236.96162000000001</v>
      </c>
      <c r="G263">
        <v>3120.5257999999999</v>
      </c>
    </row>
    <row r="264" spans="5:7" x14ac:dyDescent="0.25">
      <c r="E264">
        <v>77.500010000000003</v>
      </c>
      <c r="F264">
        <v>236.96756999999999</v>
      </c>
      <c r="G264">
        <v>3145.1992</v>
      </c>
    </row>
    <row r="265" spans="5:7" x14ac:dyDescent="0.25">
      <c r="E265">
        <v>77.500010000000003</v>
      </c>
      <c r="F265">
        <v>237.03242</v>
      </c>
      <c r="G265">
        <v>3169.8724000000002</v>
      </c>
    </row>
    <row r="266" spans="5:7" x14ac:dyDescent="0.25">
      <c r="E266">
        <v>77.500010000000003</v>
      </c>
      <c r="F266">
        <v>236.58261999999999</v>
      </c>
      <c r="G266">
        <v>3194.5459000000001</v>
      </c>
    </row>
    <row r="267" spans="5:7" x14ac:dyDescent="0.25">
      <c r="E267">
        <v>77.500010000000003</v>
      </c>
      <c r="F267">
        <v>236.9006</v>
      </c>
      <c r="G267">
        <v>3219.2192</v>
      </c>
    </row>
    <row r="268" spans="5:7" x14ac:dyDescent="0.25">
      <c r="E268">
        <v>77.500010000000003</v>
      </c>
      <c r="F268">
        <v>236.94342</v>
      </c>
      <c r="G268">
        <v>3243.8926000000001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2026-06-23T18:54:28Z</cp:lastPrinted>
  <dcterms:created xsi:type="dcterms:W3CDTF">2025-12-03T18:59:26Z</dcterms:created>
  <dcterms:modified xsi:type="dcterms:W3CDTF">2026-06-23T19:08:42Z</dcterms:modified>
</cp:coreProperties>
</file>