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DATASET0001\Tuning\Mechanical\Q1\"/>
    </mc:Choice>
  </mc:AlternateContent>
  <xr:revisionPtr revIDLastSave="0" documentId="13_ncr:1_{76B59A66-B90C-4BA7-950C-A622B00ECEC0}" xr6:coauthVersionLast="47" xr6:coauthVersionMax="47" xr10:uidLastSave="{00000000-0000-0000-0000-000000000000}"/>
  <bookViews>
    <workbookView xWindow="8805" yWindow="3150" windowWidth="30255" windowHeight="1773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Q128" i="2"/>
  <c r="Q130" i="2"/>
  <c r="Q124" i="2"/>
  <c r="Q85" i="2"/>
  <c r="Q127" i="2"/>
  <c r="Q114" i="2"/>
  <c r="Q18" i="2"/>
  <c r="Q40" i="2"/>
  <c r="Q36" i="2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120" i="2" l="1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<sst xmlns="http://schemas.openxmlformats.org/spreadsheetml/2006/main" count="12" uniqueCount="6">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</sst>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7.0017047758047513</c:v>
                </c:pt>
                <c:pt idx="4">
                  <c:v>8.0019873510094861</c:v>
                </c:pt>
                <c:pt idx="5">
                  <c:v>9.0022760074596615</c:v>
                </c:pt>
                <c:pt idx="6">
                  <c:v>10.002542771426254</c:v>
                </c:pt>
                <c:pt idx="7">
                  <c:v>11.00283791453823</c:v>
                </c:pt>
                <c:pt idx="8">
                  <c:v>12.003120489742965</c:v>
                </c:pt>
                <c:pt idx="9">
                  <c:v>13.003399821616799</c:v>
                </c:pt>
                <c:pt idx="10">
                  <c:v>14.003666585583392</c:v>
                </c:pt>
                <c:pt idx="11">
                  <c:v>15.003958485364468</c:v>
                </c:pt>
                <c:pt idx="12">
                  <c:v>16.004241060569203</c:v>
                </c:pt>
                <c:pt idx="13">
                  <c:v>17.004520392443037</c:v>
                </c:pt>
                <c:pt idx="14">
                  <c:v>18.004815535555014</c:v>
                </c:pt>
                <c:pt idx="15">
                  <c:v>19.005088786183411</c:v>
                </c:pt>
                <c:pt idx="16">
                  <c:v>20.005368118057245</c:v>
                </c:pt>
                <c:pt idx="17">
                  <c:v>21.00565069326198</c:v>
                </c:pt>
                <c:pt idx="18">
                  <c:v>22.00593934971215</c:v>
                </c:pt>
                <c:pt idx="19">
                  <c:v>23.006215438255087</c:v>
                </c:pt>
                <c:pt idx="20">
                  <c:v>24.006498013459826</c:v>
                </c:pt>
                <c:pt idx="21">
                  <c:v>25.00678383199546</c:v>
                </c:pt>
                <c:pt idx="22">
                  <c:v>26.007063163869294</c:v>
                </c:pt>
                <c:pt idx="23">
                  <c:v>27.007333171166788</c:v>
                </c:pt>
                <c:pt idx="24">
                  <c:v>28.00761858428606</c:v>
                </c:pt>
                <c:pt idx="25">
                  <c:v>29.007901159490796</c:v>
                </c:pt>
                <c:pt idx="26">
                  <c:v>30.008183734695532</c:v>
                </c:pt>
                <c:pt idx="27">
                  <c:v>31.008469553231166</c:v>
                </c:pt>
                <c:pt idx="28">
                  <c:v>32.008761453012241</c:v>
                </c:pt>
                <c:pt idx="29">
                  <c:v>33.009034298224279</c:v>
                </c:pt>
                <c:pt idx="30">
                  <c:v>34.009316873429007</c:v>
                </c:pt>
                <c:pt idx="31">
                  <c:v>35.009599448633743</c:v>
                </c:pt>
                <c:pt idx="32">
                  <c:v>36.009888510500282</c:v>
                </c:pt>
                <c:pt idx="33">
                  <c:v>37.010161355712313</c:v>
                </c:pt>
                <c:pt idx="34">
                  <c:v>38.01044717424795</c:v>
                </c:pt>
                <c:pt idx="35">
                  <c:v>39.010726506121784</c:v>
                </c:pt>
                <c:pt idx="36">
                  <c:v>40.011012324657422</c:v>
                </c:pt>
                <c:pt idx="37">
                  <c:v>41.011293683613069</c:v>
                </c:pt>
                <c:pt idx="38">
                  <c:v>42.011577475066893</c:v>
                </c:pt>
                <c:pt idx="39">
                  <c:v>43.011853158193468</c:v>
                </c:pt>
                <c:pt idx="40">
                  <c:v>44.012132895483667</c:v>
                </c:pt>
                <c:pt idx="41">
                  <c:v>45.012412632773867</c:v>
                </c:pt>
                <c:pt idx="42">
                  <c:v>46.012700478391309</c:v>
                </c:pt>
                <c:pt idx="43">
                  <c:v>47.012980215681509</c:v>
                </c:pt>
                <c:pt idx="44">
                  <c:v>48.013268061298959</c:v>
                </c:pt>
                <c:pt idx="45">
                  <c:v>49.013551852752784</c:v>
                </c:pt>
                <c:pt idx="46">
                  <c:v>50.013827535879358</c:v>
                </c:pt>
                <c:pt idx="47">
                  <c:v>51.014107273169543</c:v>
                </c:pt>
                <c:pt idx="48">
                  <c:v>52.014399172950625</c:v>
                </c:pt>
                <c:pt idx="49">
                  <c:v>53.014666747749942</c:v>
                </c:pt>
                <c:pt idx="50">
                  <c:v>54.01495864753101</c:v>
                </c:pt>
                <c:pt idx="51">
                  <c:v>55.01523838482121</c:v>
                </c:pt>
                <c:pt idx="52">
                  <c:v>56.015518122111409</c:v>
                </c:pt>
                <c:pt idx="53">
                  <c:v>57.015801913565234</c:v>
                </c:pt>
                <c:pt idx="54">
                  <c:v>58.016081650855433</c:v>
                </c:pt>
                <c:pt idx="55">
                  <c:v>59.016365442309251</c:v>
                </c:pt>
                <c:pt idx="56">
                  <c:v>60.016649233763076</c:v>
                </c:pt>
                <c:pt idx="57">
                  <c:v>61.01692491688965</c:v>
                </c:pt>
                <c:pt idx="58">
                  <c:v>62.017208708343475</c:v>
                </c:pt>
                <c:pt idx="59">
                  <c:v>63.017496553960925</c:v>
                </c:pt>
                <c:pt idx="60">
                  <c:v>64.017772237087485</c:v>
                </c:pt>
                <c:pt idx="61">
                  <c:v>65.018060082704949</c:v>
                </c:pt>
                <c:pt idx="62">
                  <c:v>66.018335765831509</c:v>
                </c:pt>
                <c:pt idx="63">
                  <c:v>67.018623611448959</c:v>
                </c:pt>
                <c:pt idx="64">
                  <c:v>68.018895240411908</c:v>
                </c:pt>
                <c:pt idx="65">
                  <c:v>69.019187140192983</c:v>
                </c:pt>
                <c:pt idx="66">
                  <c:v>70.019466877483168</c:v>
                </c:pt>
                <c:pt idx="67">
                  <c:v>71.019750668936993</c:v>
                </c:pt>
                <c:pt idx="68">
                  <c:v>72.020038514554457</c:v>
                </c:pt>
                <c:pt idx="69">
                  <c:v>73.020310143517392</c:v>
                </c:pt>
                <c:pt idx="70">
                  <c:v>74.020602043298467</c:v>
                </c:pt>
                <c:pt idx="71">
                  <c:v>75.020885834752292</c:v>
                </c:pt>
                <c:pt idx="72">
                  <c:v>76.021157463715241</c:v>
                </c:pt>
                <c:pt idx="73">
                  <c:v>77.02143720100544</c:v>
                </c:pt>
                <c:pt idx="74">
                  <c:v>78.021720992459265</c:v>
                </c:pt>
                <c:pt idx="75">
                  <c:v>79.021996675585825</c:v>
                </c:pt>
                <c:pt idx="76">
                  <c:v>80.022284521203275</c:v>
                </c:pt>
                <c:pt idx="77">
                  <c:v>81.02257642098435</c:v>
                </c:pt>
                <c:pt idx="78">
                  <c:v>82.022843995783674</c:v>
                </c:pt>
                <c:pt idx="79">
                  <c:v>83.023135895564735</c:v>
                </c:pt>
                <c:pt idx="80">
                  <c:v>84.023407524527684</c:v>
                </c:pt>
                <c:pt idx="81">
                  <c:v>85.023687261817884</c:v>
                </c:pt>
                <c:pt idx="82">
                  <c:v>86.023975107435319</c:v>
                </c:pt>
                <c:pt idx="83">
                  <c:v>87.024262953052769</c:v>
                </c:pt>
                <c:pt idx="84">
                  <c:v>88.024542690342969</c:v>
                </c:pt>
                <c:pt idx="85">
                  <c:v>89.024818373469557</c:v>
                </c:pt>
                <c:pt idx="86">
                  <c:v>90.025106219087007</c:v>
                </c:pt>
                <c:pt idx="87">
                  <c:v>91.025385956377207</c:v>
                </c:pt>
                <c:pt idx="88">
                  <c:v>92.025673801994643</c:v>
                </c:pt>
                <c:pt idx="89">
                  <c:v>93.025953539284842</c:v>
                </c:pt>
                <c:pt idx="90">
                  <c:v>94.026237330738667</c:v>
                </c:pt>
                <c:pt idx="91">
                  <c:v>95.026517068028852</c:v>
                </c:pt>
                <c:pt idx="92">
                  <c:v>96.026800859482691</c:v>
                </c:pt>
                <c:pt idx="93">
                  <c:v>97.027076542609251</c:v>
                </c:pt>
                <c:pt idx="94">
                  <c:v>98.027364388226701</c:v>
                </c:pt>
                <c:pt idx="95">
                  <c:v>99.0276441255169</c:v>
                </c:pt>
                <c:pt idx="96">
                  <c:v>100.02791575447985</c:v>
                </c:pt>
                <c:pt idx="97">
                  <c:v>101.0282036000973</c:v>
                </c:pt>
                <c:pt idx="98">
                  <c:v>102.02849144571475</c:v>
                </c:pt>
                <c:pt idx="99">
                  <c:v>103.02877523716856</c:v>
                </c:pt>
                <c:pt idx="100">
                  <c:v>104.02905497445876</c:v>
                </c:pt>
                <c:pt idx="101">
                  <c:v>105.02933471174896</c:v>
                </c:pt>
                <c:pt idx="102">
                  <c:v>106.02962255736641</c:v>
                </c:pt>
                <c:pt idx="103">
                  <c:v>107.02990229465661</c:v>
                </c:pt>
                <c:pt idx="104">
                  <c:v>108.03017392361954</c:v>
                </c:pt>
                <c:pt idx="105">
                  <c:v>109.03046176923699</c:v>
                </c:pt>
                <c:pt idx="106">
                  <c:v>110.03074961485444</c:v>
                </c:pt>
                <c:pt idx="107">
                  <c:v>111.03102124381739</c:v>
                </c:pt>
                <c:pt idx="108">
                  <c:v>112.0313050352712</c:v>
                </c:pt>
                <c:pt idx="109">
                  <c:v>113.03159288088868</c:v>
                </c:pt>
                <c:pt idx="110">
                  <c:v>114.03187261817885</c:v>
                </c:pt>
                <c:pt idx="111">
                  <c:v>115.03214830130544</c:v>
                </c:pt>
                <c:pt idx="112">
                  <c:v>116.03243614692289</c:v>
                </c:pt>
                <c:pt idx="113">
                  <c:v>117.03271588421309</c:v>
                </c:pt>
                <c:pt idx="114">
                  <c:v>118.03299562150328</c:v>
                </c:pt>
                <c:pt idx="115">
                  <c:v>119.0332794129571</c:v>
                </c:pt>
                <c:pt idx="116">
                  <c:v>120.03356725857455</c:v>
                </c:pt>
                <c:pt idx="117">
                  <c:v>121.03384699586474</c:v>
                </c:pt>
                <c:pt idx="118">
                  <c:v>122.03413078731857</c:v>
                </c:pt>
                <c:pt idx="119">
                  <c:v>123.03440647044513</c:v>
                </c:pt>
                <c:pt idx="120">
                  <c:v>124.03469026189897</c:v>
                </c:pt>
                <c:pt idx="121">
                  <c:v>125.03498216168003</c:v>
                </c:pt>
                <c:pt idx="122">
                  <c:v>126.03525379064298</c:v>
                </c:pt>
                <c:pt idx="123">
                  <c:v>127.03554163626043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-0.74720999999999549</c:v>
                </c:pt>
                <c:pt idx="1">
                  <c:v>-0.70340000000000202</c:v>
                </c:pt>
                <c:pt idx="2">
                  <c:v>-0.74470999999999776</c:v>
                </c:pt>
                <c:pt idx="3">
                  <c:v>-0.7599000000000018</c:v>
                </c:pt>
                <c:pt idx="4">
                  <c:v>-0.74419000000000324</c:v>
                </c:pt>
                <c:pt idx="5">
                  <c:v>-0.70260000000000389</c:v>
                </c:pt>
                <c:pt idx="6">
                  <c:v>-0.73824000000000467</c:v>
                </c:pt>
                <c:pt idx="7">
                  <c:v>-0.65510000000000446</c:v>
                </c:pt>
                <c:pt idx="8">
                  <c:v>-0.70511999999999375</c:v>
                </c:pt>
                <c:pt idx="9">
                  <c:v>-0.64470000000000027</c:v>
                </c:pt>
                <c:pt idx="10">
                  <c:v>-0.76810999999999297</c:v>
                </c:pt>
                <c:pt idx="11">
                  <c:v>-0.72490000000000521</c:v>
                </c:pt>
                <c:pt idx="12">
                  <c:v>-0.72651999999999362</c:v>
                </c:pt>
                <c:pt idx="13">
                  <c:v>-0.70136999999999716</c:v>
                </c:pt>
                <c:pt idx="14">
                  <c:v>-0.71519999999999584</c:v>
                </c:pt>
                <c:pt idx="15">
                  <c:v>-0.74353999999999587</c:v>
                </c:pt>
                <c:pt idx="16">
                  <c:v>-0.76072000000000628</c:v>
                </c:pt>
                <c:pt idx="17">
                  <c:v>-0.76331999999999312</c:v>
                </c:pt>
                <c:pt idx="18">
                  <c:v>-0.8089999999999975</c:v>
                </c:pt>
                <c:pt idx="19">
                  <c:v>-0.69440000000000168</c:v>
                </c:pt>
                <c:pt idx="20">
                  <c:v>-0.78149999999999409</c:v>
                </c:pt>
                <c:pt idx="21">
                  <c:v>-0.7785300000000035</c:v>
                </c:pt>
                <c:pt idx="22">
                  <c:v>-0.75974999999999682</c:v>
                </c:pt>
                <c:pt idx="23">
                  <c:v>-0.72209999999999752</c:v>
                </c:pt>
                <c:pt idx="24">
                  <c:v>-0.77639999999999532</c:v>
                </c:pt>
                <c:pt idx="25">
                  <c:v>-0.62520000000000664</c:v>
                </c:pt>
                <c:pt idx="26">
                  <c:v>-0.72069999999999368</c:v>
                </c:pt>
                <c:pt idx="27">
                  <c:v>-0.75234000000000378</c:v>
                </c:pt>
                <c:pt idx="28">
                  <c:v>-0.73019999999999641</c:v>
                </c:pt>
                <c:pt idx="29">
                  <c:v>-0.7476999999999947</c:v>
                </c:pt>
                <c:pt idx="30">
                  <c:v>-0.72069999999999368</c:v>
                </c:pt>
                <c:pt idx="31">
                  <c:v>-0.65019999999999811</c:v>
                </c:pt>
                <c:pt idx="32">
                  <c:v>-0.69379999999999598</c:v>
                </c:pt>
                <c:pt idx="33">
                  <c:v>-0.73103000000000407</c:v>
                </c:pt>
                <c:pt idx="34">
                  <c:v>-0.77779999999999916</c:v>
                </c:pt>
                <c:pt idx="35">
                  <c:v>-0.67874999999999375</c:v>
                </c:pt>
                <c:pt idx="36">
                  <c:v>-0.71009999999999707</c:v>
                </c:pt>
                <c:pt idx="37">
                  <c:v>-0.71271000000000129</c:v>
                </c:pt>
                <c:pt idx="38">
                  <c:v>-0.72169999999999845</c:v>
                </c:pt>
                <c:pt idx="39">
                  <c:v>-0.69830000000000325</c:v>
                </c:pt>
                <c:pt idx="40">
                  <c:v>-0.74559999999999604</c:v>
                </c:pt>
                <c:pt idx="41">
                  <c:v>-0.72870000000000346</c:v>
                </c:pt>
                <c:pt idx="42">
                  <c:v>-0.76120000000000232</c:v>
                </c:pt>
                <c:pt idx="43">
                  <c:v>-0.67108000000000345</c:v>
                </c:pt>
                <c:pt idx="44">
                  <c:v>-0.79833999999999605</c:v>
                </c:pt>
                <c:pt idx="45">
                  <c:v>-0.70459999999999923</c:v>
                </c:pt>
                <c:pt idx="46">
                  <c:v>-0.75140000000000384</c:v>
                </c:pt>
                <c:pt idx="47">
                  <c:v>-0.71192000000000633</c:v>
                </c:pt>
                <c:pt idx="48">
                  <c:v>-0.76040000000000418</c:v>
                </c:pt>
                <c:pt idx="49">
                  <c:v>-0.72584000000000515</c:v>
                </c:pt>
                <c:pt idx="50">
                  <c:v>-0.73265000000000668</c:v>
                </c:pt>
                <c:pt idx="51">
                  <c:v>-0.73059999999999548</c:v>
                </c:pt>
                <c:pt idx="52">
                  <c:v>-0.74840000000000373</c:v>
                </c:pt>
                <c:pt idx="53">
                  <c:v>-0.72154000000000451</c:v>
                </c:pt>
                <c:pt idx="54">
                  <c:v>-0.79630000000000223</c:v>
                </c:pt>
                <c:pt idx="55">
                  <c:v>-0.70284999999999798</c:v>
                </c:pt>
                <c:pt idx="56">
                  <c:v>-0.7563999999999993</c:v>
                </c:pt>
                <c:pt idx="57">
                  <c:v>-0.68370000000000175</c:v>
                </c:pt>
                <c:pt idx="58">
                  <c:v>-0.72141000000000588</c:v>
                </c:pt>
                <c:pt idx="59">
                  <c:v>-0.75669999999999504</c:v>
                </c:pt>
                <c:pt idx="60">
                  <c:v>-0.74170999999999765</c:v>
                </c:pt>
                <c:pt idx="61">
                  <c:v>-0.7436000000000007</c:v>
                </c:pt>
                <c:pt idx="62">
                  <c:v>-0.74739999999999895</c:v>
                </c:pt>
                <c:pt idx="63">
                  <c:v>-0.70202000000000453</c:v>
                </c:pt>
                <c:pt idx="64">
                  <c:v>-0.80379999999999541</c:v>
                </c:pt>
                <c:pt idx="65">
                  <c:v>-0.72271999999999537</c:v>
                </c:pt>
                <c:pt idx="66">
                  <c:v>-0.77079999999999416</c:v>
                </c:pt>
                <c:pt idx="67">
                  <c:v>-0.6747399999999999</c:v>
                </c:pt>
                <c:pt idx="68">
                  <c:v>-0.75620000000000687</c:v>
                </c:pt>
                <c:pt idx="69">
                  <c:v>-0.72884000000000526</c:v>
                </c:pt>
                <c:pt idx="70">
                  <c:v>-0.80929999999999325</c:v>
                </c:pt>
                <c:pt idx="71">
                  <c:v>-0.74519999999999698</c:v>
                </c:pt>
                <c:pt idx="72">
                  <c:v>-0.73690000000000566</c:v>
                </c:pt>
                <c:pt idx="73">
                  <c:v>-0.73560000000000514</c:v>
                </c:pt>
                <c:pt idx="74">
                  <c:v>-0.74899999999999523</c:v>
                </c:pt>
                <c:pt idx="75">
                  <c:v>-0.7353999999999985</c:v>
                </c:pt>
                <c:pt idx="76">
                  <c:v>-0.79529999999999745</c:v>
                </c:pt>
                <c:pt idx="77">
                  <c:v>-0.75020000000000664</c:v>
                </c:pt>
                <c:pt idx="78">
                  <c:v>-0.71030000000000371</c:v>
                </c:pt>
                <c:pt idx="79">
                  <c:v>-0.72530999999999324</c:v>
                </c:pt>
                <c:pt idx="80">
                  <c:v>-0.78690000000000282</c:v>
                </c:pt>
                <c:pt idx="81">
                  <c:v>-0.75440000000000396</c:v>
                </c:pt>
                <c:pt idx="82">
                  <c:v>-0.77190000000000225</c:v>
                </c:pt>
                <c:pt idx="83">
                  <c:v>-0.74550000000000693</c:v>
                </c:pt>
                <c:pt idx="84">
                  <c:v>-0.69400000000000261</c:v>
                </c:pt>
                <c:pt idx="85">
                  <c:v>-0.6974000000000018</c:v>
                </c:pt>
                <c:pt idx="86">
                  <c:v>-0.74500000000000455</c:v>
                </c:pt>
                <c:pt idx="87">
                  <c:v>-0.81481999999999744</c:v>
                </c:pt>
                <c:pt idx="88">
                  <c:v>-0.70602999999999838</c:v>
                </c:pt>
                <c:pt idx="89">
                  <c:v>-0.69050000000000011</c:v>
                </c:pt>
                <c:pt idx="90">
                  <c:v>-0.78700000000000614</c:v>
                </c:pt>
                <c:pt idx="91">
                  <c:v>-0.75100000000000477</c:v>
                </c:pt>
                <c:pt idx="92">
                  <c:v>-0.69580000000000553</c:v>
                </c:pt>
                <c:pt idx="93">
                  <c:v>-0.79824999999999591</c:v>
                </c:pt>
                <c:pt idx="94">
                  <c:v>-0.83217999999999392</c:v>
                </c:pt>
                <c:pt idx="95">
                  <c:v>-0.74169999999999447</c:v>
                </c:pt>
                <c:pt idx="96">
                  <c:v>-0.72570000000000334</c:v>
                </c:pt>
                <c:pt idx="97">
                  <c:v>-0.7353999999999985</c:v>
                </c:pt>
                <c:pt idx="98">
                  <c:v>-0.78369999999999607</c:v>
                </c:pt>
                <c:pt idx="99">
                  <c:v>-0.73954000000000519</c:v>
                </c:pt>
                <c:pt idx="100">
                  <c:v>-0.73149999999999693</c:v>
                </c:pt>
                <c:pt idx="101">
                  <c:v>-0.76300000000000523</c:v>
                </c:pt>
                <c:pt idx="102">
                  <c:v>-0.8260400000000061</c:v>
                </c:pt>
                <c:pt idx="103">
                  <c:v>-0.74993999999999517</c:v>
                </c:pt>
                <c:pt idx="104">
                  <c:v>-0.68119000000000085</c:v>
                </c:pt>
                <c:pt idx="105">
                  <c:v>-0.73850000000000193</c:v>
                </c:pt>
                <c:pt idx="106">
                  <c:v>-0.74550000000000693</c:v>
                </c:pt>
                <c:pt idx="107">
                  <c:v>-0.70390000000000441</c:v>
                </c:pt>
                <c:pt idx="108">
                  <c:v>-0.66868999999999801</c:v>
                </c:pt>
                <c:pt idx="109">
                  <c:v>-0.69683999999999457</c:v>
                </c:pt>
                <c:pt idx="110">
                  <c:v>-0.81062000000000012</c:v>
                </c:pt>
                <c:pt idx="111">
                  <c:v>-0.76890000000000214</c:v>
                </c:pt>
                <c:pt idx="112">
                  <c:v>-0.74694999999999823</c:v>
                </c:pt>
                <c:pt idx="113">
                  <c:v>-0.74800000000000466</c:v>
                </c:pt>
                <c:pt idx="114">
                  <c:v>-0.68670000000000186</c:v>
                </c:pt>
                <c:pt idx="115">
                  <c:v>-0.72494000000000369</c:v>
                </c:pt>
                <c:pt idx="116">
                  <c:v>-0.74599999999999511</c:v>
                </c:pt>
                <c:pt idx="117">
                  <c:v>-0.7353999999999985</c:v>
                </c:pt>
                <c:pt idx="118">
                  <c:v>-0.77330000000000609</c:v>
                </c:pt>
                <c:pt idx="119">
                  <c:v>-0.69660000000000366</c:v>
                </c:pt>
                <c:pt idx="120">
                  <c:v>-0.75910000000000366</c:v>
                </c:pt>
                <c:pt idx="121">
                  <c:v>-0.72379999999999711</c:v>
                </c:pt>
                <c:pt idx="122">
                  <c:v>-0.76260000000000616</c:v>
                </c:pt>
                <c:pt idx="123">
                  <c:v>-0.71792000000000655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7.0017047758047513</c:v>
                </c:pt>
                <c:pt idx="4">
                  <c:v>8.0019873510094861</c:v>
                </c:pt>
                <c:pt idx="5">
                  <c:v>9.0022760074596615</c:v>
                </c:pt>
                <c:pt idx="6">
                  <c:v>10.002542771426254</c:v>
                </c:pt>
                <c:pt idx="7">
                  <c:v>11.00283791453823</c:v>
                </c:pt>
                <c:pt idx="8">
                  <c:v>12.003120489742965</c:v>
                </c:pt>
                <c:pt idx="9">
                  <c:v>13.003399821616799</c:v>
                </c:pt>
                <c:pt idx="10">
                  <c:v>14.003666585583392</c:v>
                </c:pt>
                <c:pt idx="11">
                  <c:v>15.003958485364468</c:v>
                </c:pt>
                <c:pt idx="12">
                  <c:v>16.004241060569203</c:v>
                </c:pt>
                <c:pt idx="13">
                  <c:v>17.004520392443037</c:v>
                </c:pt>
                <c:pt idx="14">
                  <c:v>18.004815535555014</c:v>
                </c:pt>
                <c:pt idx="15">
                  <c:v>19.005088786183411</c:v>
                </c:pt>
                <c:pt idx="16">
                  <c:v>20.005368118057245</c:v>
                </c:pt>
                <c:pt idx="17">
                  <c:v>21.00565069326198</c:v>
                </c:pt>
                <c:pt idx="18">
                  <c:v>22.00593934971215</c:v>
                </c:pt>
                <c:pt idx="19">
                  <c:v>23.006215438255087</c:v>
                </c:pt>
                <c:pt idx="20">
                  <c:v>24.006498013459826</c:v>
                </c:pt>
                <c:pt idx="21">
                  <c:v>25.00678383199546</c:v>
                </c:pt>
                <c:pt idx="22">
                  <c:v>26.007063163869294</c:v>
                </c:pt>
                <c:pt idx="23">
                  <c:v>27.007333171166788</c:v>
                </c:pt>
                <c:pt idx="24">
                  <c:v>28.00761858428606</c:v>
                </c:pt>
                <c:pt idx="25">
                  <c:v>29.007901159490796</c:v>
                </c:pt>
                <c:pt idx="26">
                  <c:v>30.008183734695532</c:v>
                </c:pt>
                <c:pt idx="27">
                  <c:v>31.008469553231166</c:v>
                </c:pt>
                <c:pt idx="28">
                  <c:v>32.008761453012241</c:v>
                </c:pt>
                <c:pt idx="29">
                  <c:v>33.009034298224279</c:v>
                </c:pt>
                <c:pt idx="30">
                  <c:v>34.009316873429007</c:v>
                </c:pt>
                <c:pt idx="31">
                  <c:v>35.009599448633743</c:v>
                </c:pt>
                <c:pt idx="32">
                  <c:v>36.009888510500282</c:v>
                </c:pt>
                <c:pt idx="33">
                  <c:v>37.010161355712313</c:v>
                </c:pt>
                <c:pt idx="34">
                  <c:v>38.01044717424795</c:v>
                </c:pt>
                <c:pt idx="35">
                  <c:v>39.010726506121784</c:v>
                </c:pt>
                <c:pt idx="36">
                  <c:v>40.011012324657422</c:v>
                </c:pt>
                <c:pt idx="37">
                  <c:v>41.011293683613069</c:v>
                </c:pt>
                <c:pt idx="38">
                  <c:v>42.011577475066893</c:v>
                </c:pt>
                <c:pt idx="39">
                  <c:v>43.011853158193468</c:v>
                </c:pt>
                <c:pt idx="40">
                  <c:v>44.012132895483667</c:v>
                </c:pt>
                <c:pt idx="41">
                  <c:v>45.012412632773867</c:v>
                </c:pt>
                <c:pt idx="42">
                  <c:v>46.012700478391309</c:v>
                </c:pt>
                <c:pt idx="43">
                  <c:v>47.012980215681509</c:v>
                </c:pt>
                <c:pt idx="44">
                  <c:v>48.013268061298959</c:v>
                </c:pt>
                <c:pt idx="45">
                  <c:v>49.013551852752784</c:v>
                </c:pt>
                <c:pt idx="46">
                  <c:v>50.013827535879358</c:v>
                </c:pt>
                <c:pt idx="47">
                  <c:v>51.014107273169543</c:v>
                </c:pt>
                <c:pt idx="48">
                  <c:v>52.014399172950625</c:v>
                </c:pt>
                <c:pt idx="49">
                  <c:v>53.014666747749942</c:v>
                </c:pt>
                <c:pt idx="50">
                  <c:v>54.01495864753101</c:v>
                </c:pt>
                <c:pt idx="51">
                  <c:v>55.01523838482121</c:v>
                </c:pt>
                <c:pt idx="52">
                  <c:v>56.015518122111409</c:v>
                </c:pt>
                <c:pt idx="53">
                  <c:v>57.015801913565234</c:v>
                </c:pt>
                <c:pt idx="54">
                  <c:v>58.016081650855433</c:v>
                </c:pt>
                <c:pt idx="55">
                  <c:v>59.016365442309251</c:v>
                </c:pt>
                <c:pt idx="56">
                  <c:v>60.016649233763076</c:v>
                </c:pt>
                <c:pt idx="57">
                  <c:v>61.01692491688965</c:v>
                </c:pt>
                <c:pt idx="58">
                  <c:v>62.017208708343475</c:v>
                </c:pt>
                <c:pt idx="59">
                  <c:v>63.017496553960925</c:v>
                </c:pt>
                <c:pt idx="60">
                  <c:v>64.017772237087485</c:v>
                </c:pt>
                <c:pt idx="61">
                  <c:v>65.018060082704949</c:v>
                </c:pt>
                <c:pt idx="62">
                  <c:v>66.018335765831509</c:v>
                </c:pt>
                <c:pt idx="63">
                  <c:v>67.018623611448959</c:v>
                </c:pt>
                <c:pt idx="64">
                  <c:v>68.018895240411908</c:v>
                </c:pt>
                <c:pt idx="65">
                  <c:v>69.019187140192983</c:v>
                </c:pt>
                <c:pt idx="66">
                  <c:v>70.019466877483168</c:v>
                </c:pt>
                <c:pt idx="67">
                  <c:v>71.019750668936993</c:v>
                </c:pt>
                <c:pt idx="68">
                  <c:v>72.020038514554457</c:v>
                </c:pt>
                <c:pt idx="69">
                  <c:v>73.020310143517392</c:v>
                </c:pt>
                <c:pt idx="70">
                  <c:v>74.020602043298467</c:v>
                </c:pt>
                <c:pt idx="71">
                  <c:v>75.020885834752292</c:v>
                </c:pt>
                <c:pt idx="72">
                  <c:v>76.021157463715241</c:v>
                </c:pt>
                <c:pt idx="73">
                  <c:v>77.02143720100544</c:v>
                </c:pt>
                <c:pt idx="74">
                  <c:v>78.021720992459265</c:v>
                </c:pt>
                <c:pt idx="75">
                  <c:v>79.021996675585825</c:v>
                </c:pt>
                <c:pt idx="76">
                  <c:v>80.022284521203275</c:v>
                </c:pt>
                <c:pt idx="77">
                  <c:v>81.02257642098435</c:v>
                </c:pt>
                <c:pt idx="78">
                  <c:v>82.022843995783674</c:v>
                </c:pt>
                <c:pt idx="79">
                  <c:v>83.023135895564735</c:v>
                </c:pt>
                <c:pt idx="80">
                  <c:v>84.023407524527684</c:v>
                </c:pt>
                <c:pt idx="81">
                  <c:v>85.023687261817884</c:v>
                </c:pt>
                <c:pt idx="82">
                  <c:v>86.023975107435319</c:v>
                </c:pt>
                <c:pt idx="83">
                  <c:v>87.024262953052769</c:v>
                </c:pt>
                <c:pt idx="84">
                  <c:v>88.024542690342969</c:v>
                </c:pt>
                <c:pt idx="85">
                  <c:v>89.024818373469557</c:v>
                </c:pt>
                <c:pt idx="86">
                  <c:v>90.025106219087007</c:v>
                </c:pt>
                <c:pt idx="87">
                  <c:v>91.025385956377207</c:v>
                </c:pt>
                <c:pt idx="88">
                  <c:v>92.025673801994643</c:v>
                </c:pt>
                <c:pt idx="89">
                  <c:v>93.025953539284842</c:v>
                </c:pt>
                <c:pt idx="90">
                  <c:v>94.026237330738667</c:v>
                </c:pt>
                <c:pt idx="91">
                  <c:v>95.026517068028852</c:v>
                </c:pt>
                <c:pt idx="92">
                  <c:v>96.026800859482691</c:v>
                </c:pt>
                <c:pt idx="93">
                  <c:v>97.027076542609251</c:v>
                </c:pt>
                <c:pt idx="94">
                  <c:v>98.027364388226701</c:v>
                </c:pt>
                <c:pt idx="95">
                  <c:v>99.0276441255169</c:v>
                </c:pt>
                <c:pt idx="96">
                  <c:v>100.02791575447985</c:v>
                </c:pt>
                <c:pt idx="97">
                  <c:v>101.0282036000973</c:v>
                </c:pt>
                <c:pt idx="98">
                  <c:v>102.02849144571475</c:v>
                </c:pt>
                <c:pt idx="99">
                  <c:v>103.02877523716856</c:v>
                </c:pt>
                <c:pt idx="100">
                  <c:v>104.02905497445876</c:v>
                </c:pt>
                <c:pt idx="101">
                  <c:v>105.02933471174896</c:v>
                </c:pt>
                <c:pt idx="102">
                  <c:v>106.02962255736641</c:v>
                </c:pt>
                <c:pt idx="103">
                  <c:v>107.02990229465661</c:v>
                </c:pt>
                <c:pt idx="104">
                  <c:v>108.03017392361954</c:v>
                </c:pt>
                <c:pt idx="105">
                  <c:v>109.03046176923699</c:v>
                </c:pt>
                <c:pt idx="106">
                  <c:v>110.03074961485444</c:v>
                </c:pt>
                <c:pt idx="107">
                  <c:v>111.03102124381739</c:v>
                </c:pt>
                <c:pt idx="108">
                  <c:v>112.0313050352712</c:v>
                </c:pt>
                <c:pt idx="109">
                  <c:v>113.03159288088868</c:v>
                </c:pt>
                <c:pt idx="110">
                  <c:v>114.03187261817885</c:v>
                </c:pt>
                <c:pt idx="111">
                  <c:v>115.03214830130544</c:v>
                </c:pt>
                <c:pt idx="112">
                  <c:v>116.03243614692289</c:v>
                </c:pt>
                <c:pt idx="113">
                  <c:v>117.03271588421309</c:v>
                </c:pt>
                <c:pt idx="114">
                  <c:v>118.03299562150328</c:v>
                </c:pt>
                <c:pt idx="115">
                  <c:v>119.0332794129571</c:v>
                </c:pt>
                <c:pt idx="116">
                  <c:v>120.03356725857455</c:v>
                </c:pt>
                <c:pt idx="117">
                  <c:v>121.03384699586474</c:v>
                </c:pt>
                <c:pt idx="118">
                  <c:v>122.03413078731857</c:v>
                </c:pt>
                <c:pt idx="119">
                  <c:v>123.03440647044513</c:v>
                </c:pt>
                <c:pt idx="120">
                  <c:v>124.03469026189897</c:v>
                </c:pt>
                <c:pt idx="121">
                  <c:v>125.03498216168003</c:v>
                </c:pt>
                <c:pt idx="122">
                  <c:v>126.03525379064298</c:v>
                </c:pt>
                <c:pt idx="123">
                  <c:v>127.03554163626043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-5.524015151564754E-3</c:v>
                </c:pt>
                <c:pt idx="1">
                  <c:v>-2.6240151515537491E-3</c:v>
                </c:pt>
                <c:pt idx="2">
                  <c:v>1.6625984848445796E-2</c:v>
                </c:pt>
                <c:pt idx="3">
                  <c:v>-8.2240151515691196E-3</c:v>
                </c:pt>
                <c:pt idx="4">
                  <c:v>2.0525984848433154E-2</c:v>
                </c:pt>
                <c:pt idx="5">
                  <c:v>2.0675984848452345E-2</c:v>
                </c:pt>
                <c:pt idx="6">
                  <c:v>-2.5924015151559843E-2</c:v>
                </c:pt>
                <c:pt idx="7">
                  <c:v>-6.4240151515662092E-3</c:v>
                </c:pt>
                <c:pt idx="8">
                  <c:v>1.0555984848451772E-2</c:v>
                </c:pt>
                <c:pt idx="9">
                  <c:v>-5.7240151515713933E-3</c:v>
                </c:pt>
                <c:pt idx="10">
                  <c:v>1.8775984848446114E-2</c:v>
                </c:pt>
                <c:pt idx="11">
                  <c:v>2.465984848441849E-3</c:v>
                </c:pt>
                <c:pt idx="12">
                  <c:v>3.12598484845239E-3</c:v>
                </c:pt>
                <c:pt idx="13">
                  <c:v>-1.2034015151556332E-2</c:v>
                </c:pt>
                <c:pt idx="14">
                  <c:v>1.2275984848429289E-2</c:v>
                </c:pt>
                <c:pt idx="15">
                  <c:v>-2.4240151515471098E-3</c:v>
                </c:pt>
                <c:pt idx="16">
                  <c:v>-2.2224015151550702E-2</c:v>
                </c:pt>
                <c:pt idx="17">
                  <c:v>3.3325984848431744E-2</c:v>
                </c:pt>
                <c:pt idx="18">
                  <c:v>9.6259848484407939E-3</c:v>
                </c:pt>
                <c:pt idx="19">
                  <c:v>4.4759848484545728E-3</c:v>
                </c:pt>
                <c:pt idx="20">
                  <c:v>-4.540151515470825E-4</c:v>
                </c:pt>
                <c:pt idx="21">
                  <c:v>7.2759848484338363E-3</c:v>
                </c:pt>
                <c:pt idx="22">
                  <c:v>-1.5354015151558542E-2</c:v>
                </c:pt>
                <c:pt idx="23">
                  <c:v>2.5575984848444477E-2</c:v>
                </c:pt>
                <c:pt idx="24">
                  <c:v>-1.9624015151549656E-2</c:v>
                </c:pt>
                <c:pt idx="25">
                  <c:v>-2.2724015151567301E-2</c:v>
                </c:pt>
                <c:pt idx="26">
                  <c:v>4.3759848484512531E-3</c:v>
                </c:pt>
                <c:pt idx="27">
                  <c:v>-8.5240151515506568E-3</c:v>
                </c:pt>
                <c:pt idx="28">
                  <c:v>-1.6864015151554668E-2</c:v>
                </c:pt>
                <c:pt idx="29">
                  <c:v>9.3759848484467057E-3</c:v>
                </c:pt>
                <c:pt idx="30">
                  <c:v>-3.8240151515651633E-3</c:v>
                </c:pt>
                <c:pt idx="31">
                  <c:v>5.5259848484467966E-3</c:v>
                </c:pt>
                <c:pt idx="32">
                  <c:v>-2.6774015151545427E-2</c:v>
                </c:pt>
                <c:pt idx="33">
                  <c:v>1.9625984848431699E-2</c:v>
                </c:pt>
                <c:pt idx="34">
                  <c:v>7.075984848427197E-3</c:v>
                </c:pt>
                <c:pt idx="35">
                  <c:v>1.0125984848428971E-2</c:v>
                </c:pt>
                <c:pt idx="36">
                  <c:v>-1.1374015151545791E-2</c:v>
                </c:pt>
                <c:pt idx="37">
                  <c:v>1.4475984848445478E-2</c:v>
                </c:pt>
                <c:pt idx="38">
                  <c:v>1.10359848484336E-2</c:v>
                </c:pt>
                <c:pt idx="39">
                  <c:v>2.3759848484417034E-3</c:v>
                </c:pt>
                <c:pt idx="40">
                  <c:v>9.455984848443677E-3</c:v>
                </c:pt>
                <c:pt idx="41">
                  <c:v>3.4759848484497979E-3</c:v>
                </c:pt>
                <c:pt idx="42">
                  <c:v>-1.2240151515641173E-3</c:v>
                </c:pt>
                <c:pt idx="43">
                  <c:v>-2.3240151515722118E-3</c:v>
                </c:pt>
                <c:pt idx="44">
                  <c:v>-1.4364015151556941E-2</c:v>
                </c:pt>
                <c:pt idx="45">
                  <c:v>-4.2240151515500202E-3</c:v>
                </c:pt>
                <c:pt idx="46">
                  <c:v>-7.524015151545882E-3</c:v>
                </c:pt>
                <c:pt idx="47">
                  <c:v>-5.0740151515640264E-3</c:v>
                </c:pt>
                <c:pt idx="48">
                  <c:v>-5.524015151564754E-3</c:v>
                </c:pt>
                <c:pt idx="49">
                  <c:v>-3.0724015151548656E-2</c:v>
                </c:pt>
                <c:pt idx="50">
                  <c:v>-1.0374015151569438E-2</c:v>
                </c:pt>
                <c:pt idx="51">
                  <c:v>1.8325984848445387E-2</c:v>
                </c:pt>
                <c:pt idx="52">
                  <c:v>-7.5740151515617526E-3</c:v>
                </c:pt>
                <c:pt idx="53">
                  <c:v>5.7759848484408849E-3</c:v>
                </c:pt>
                <c:pt idx="54">
                  <c:v>-1.5934015151572112E-2</c:v>
                </c:pt>
                <c:pt idx="55">
                  <c:v>2.3175984848450071E-2</c:v>
                </c:pt>
                <c:pt idx="56">
                  <c:v>-1.1974015151565709E-2</c:v>
                </c:pt>
                <c:pt idx="57">
                  <c:v>-1.7974015151565936E-2</c:v>
                </c:pt>
                <c:pt idx="58">
                  <c:v>8.7598484844875202E-4</c:v>
                </c:pt>
                <c:pt idx="59">
                  <c:v>2.2275984848448616E-2</c:v>
                </c:pt>
                <c:pt idx="60">
                  <c:v>-1.1864015151559215E-2</c:v>
                </c:pt>
                <c:pt idx="61">
                  <c:v>1.6055984848435401E-2</c:v>
                </c:pt>
                <c:pt idx="62">
                  <c:v>-1.7324015151558569E-2</c:v>
                </c:pt>
                <c:pt idx="63">
                  <c:v>-7.424015151570984E-3</c:v>
                </c:pt>
                <c:pt idx="64">
                  <c:v>-6.0240151515529305E-3</c:v>
                </c:pt>
                <c:pt idx="65">
                  <c:v>-1.7944015151556414E-2</c:v>
                </c:pt>
                <c:pt idx="66">
                  <c:v>6.0459848484413214E-3</c:v>
                </c:pt>
                <c:pt idx="67">
                  <c:v>1.9965984848454355E-2</c:v>
                </c:pt>
                <c:pt idx="68">
                  <c:v>1.7875984848444659E-2</c:v>
                </c:pt>
                <c:pt idx="69">
                  <c:v>-8.3240151515724392E-3</c:v>
                </c:pt>
                <c:pt idx="70">
                  <c:v>-4.8740151515573871E-3</c:v>
                </c:pt>
                <c:pt idx="71">
                  <c:v>-1.2024015151553158E-2</c:v>
                </c:pt>
                <c:pt idx="72">
                  <c:v>2.9759848484331997E-3</c:v>
                </c:pt>
                <c:pt idx="73">
                  <c:v>2.3575984848434928E-2</c:v>
                </c:pt>
                <c:pt idx="74">
                  <c:v>1.3075984848427424E-2</c:v>
                </c:pt>
                <c:pt idx="75">
                  <c:v>-2.0824015151561071E-2</c:v>
                </c:pt>
                <c:pt idx="76">
                  <c:v>-5.4240151515614343E-3</c:v>
                </c:pt>
                <c:pt idx="77">
                  <c:v>1.3525984848428152E-2</c:v>
                </c:pt>
                <c:pt idx="78">
                  <c:v>-8.6740151515698471E-3</c:v>
                </c:pt>
                <c:pt idx="79">
                  <c:v>-5.3740151515455636E-3</c:v>
                </c:pt>
                <c:pt idx="80">
                  <c:v>-3.274015151561116E-3</c:v>
                </c:pt>
                <c:pt idx="81">
                  <c:v>6.3259848484449321E-3</c:v>
                </c:pt>
                <c:pt idx="82">
                  <c:v>-6.6240151515728485E-3</c:v>
                </c:pt>
                <c:pt idx="83">
                  <c:v>-1.9034015151561334E-2</c:v>
                </c:pt>
                <c:pt idx="84">
                  <c:v>6.7459848484361373E-3</c:v>
                </c:pt>
                <c:pt idx="85">
                  <c:v>-1.024015151557478E-3</c:v>
                </c:pt>
                <c:pt idx="86">
                  <c:v>2.0265984848435892E-2</c:v>
                </c:pt>
                <c:pt idx="87">
                  <c:v>6.6759848484423401E-3</c:v>
                </c:pt>
                <c:pt idx="88">
                  <c:v>-7.3540151515487651E-3</c:v>
                </c:pt>
                <c:pt idx="89">
                  <c:v>-2.7624015151559433E-2</c:v>
                </c:pt>
                <c:pt idx="90">
                  <c:v>-7.6240151515492016E-3</c:v>
                </c:pt>
                <c:pt idx="91">
                  <c:v>-8.7240151515572961E-3</c:v>
                </c:pt>
                <c:pt idx="92">
                  <c:v>7.7598484844543236E-4</c:v>
                </c:pt>
                <c:pt idx="93">
                  <c:v>-4.240151515659818E-4</c:v>
                </c:pt>
                <c:pt idx="94">
                  <c:v>-1.1634015151571475E-2</c:v>
                </c:pt>
                <c:pt idx="95">
                  <c:v>7.5984848450616482E-5</c:v>
                </c:pt>
                <c:pt idx="96">
                  <c:v>-4.3401515156915593E-4</c:v>
                </c:pt>
                <c:pt idx="97">
                  <c:v>8.7598484844875202E-4</c:v>
                </c:pt>
                <c:pt idx="98">
                  <c:v>1.7075984848446524E-2</c:v>
                </c:pt>
                <c:pt idx="99">
                  <c:v>5.4459848484498252E-3</c:v>
                </c:pt>
                <c:pt idx="100">
                  <c:v>1.1625984848450344E-2</c:v>
                </c:pt>
                <c:pt idx="101">
                  <c:v>2.0075984848432427E-2</c:v>
                </c:pt>
                <c:pt idx="102">
                  <c:v>-1.2124015151556478E-2</c:v>
                </c:pt>
                <c:pt idx="103">
                  <c:v>1.1675984848437793E-2</c:v>
                </c:pt>
                <c:pt idx="104">
                  <c:v>-9.6240151515587513E-3</c:v>
                </c:pt>
                <c:pt idx="105">
                  <c:v>8.4259848484293798E-3</c:v>
                </c:pt>
                <c:pt idx="106">
                  <c:v>-1.3224015151564572E-2</c:v>
                </c:pt>
                <c:pt idx="107">
                  <c:v>9.4759848484500253E-3</c:v>
                </c:pt>
                <c:pt idx="108">
                  <c:v>1.8759848484535269E-3</c:v>
                </c:pt>
                <c:pt idx="109">
                  <c:v>6.2259848484416125E-3</c:v>
                </c:pt>
                <c:pt idx="110">
                  <c:v>-1.9644015151556005E-2</c:v>
                </c:pt>
                <c:pt idx="111">
                  <c:v>6.5359848484547456E-3</c:v>
                </c:pt>
                <c:pt idx="112">
                  <c:v>-3.0240151515670277E-3</c:v>
                </c:pt>
                <c:pt idx="113">
                  <c:v>1.2565984848436074E-2</c:v>
                </c:pt>
                <c:pt idx="114">
                  <c:v>1.6759848484468876E-3</c:v>
                </c:pt>
                <c:pt idx="115">
                  <c:v>-1.3764015151565445E-2</c:v>
                </c:pt>
                <c:pt idx="116">
                  <c:v>-1.1354015151567864E-2</c:v>
                </c:pt>
                <c:pt idx="117">
                  <c:v>7.2359848484495615E-3</c:v>
                </c:pt>
                <c:pt idx="118">
                  <c:v>-1.0874015151557614E-2</c:v>
                </c:pt>
                <c:pt idx="119">
                  <c:v>-1.8740151515714842E-3</c:v>
                </c:pt>
                <c:pt idx="120">
                  <c:v>-6.9240151515543857E-3</c:v>
                </c:pt>
                <c:pt idx="121">
                  <c:v>-6.3540151515724119E-3</c:v>
                </c:pt>
                <c:pt idx="122">
                  <c:v>-2.1124015151571029E-2</c:v>
                </c:pt>
                <c:pt idx="123">
                  <c:v>-6.142401515157303E-2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85725</xdr:colOff>
      <xdr:row>4</xdr:row>
      <xdr:rowOff>185737</xdr:rowOff>
    </xdr:from>
    <xdr:to>
      <xdr:col>34</xdr:col>
      <xdr:colOff>85725</xdr:colOff>
      <xdr:row>23</xdr:row>
      <xdr:rowOff>152400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058525" y="947737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732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topLeftCell="A94" zoomScaleNormal="100" workbookViewId="0">
      <selection activeCell="N5" sqref="N5:Q136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</row>
    <row r="5" spans="5:17" x14ac:dyDescent="0.25">
      <c r="E5">
        <v>67.388199999999998</v>
      </c>
      <c r="F5">
        <v>224.00003000000001</v>
      </c>
      <c r="G5">
        <v>12.531269999999999</v>
      </c>
      <c r="I5">
        <f>F137-$J$5</f>
        <v>-2.7024015151567937E-2</v>
      </c>
      <c r="J5">
        <f>AVERAGE(F137:F268)</f>
        <v>236.90065401515156</v>
      </c>
      <c r="K5">
        <f>-(G5-$G$5)*0.000145+0.236805+I5</f>
        <v>0.20978098484843205</v>
      </c>
      <c r="L5">
        <f>E5-77.5+19/2</f>
        <v>-0.61180000000000234</v>
      </c>
      <c r="N5" s="4">
        <f>G5/$G$5</f>
        <v>1</v>
      </c>
      <c r="P5" s="5">
        <f t="shared" ref="P5:P8" si="0">I5*1000</f>
        <v>-27.024015151567937</v>
      </c>
      <c r="Q5" s="6">
        <f t="shared" ref="Q5:Q8" si="1">(L5-$M$9)*1000</f>
        <v>124.79983870967548</v>
      </c>
    </row>
    <row r="6" spans="5:17" x14ac:dyDescent="0.25">
      <c r="E6">
        <v>67.254400000000004</v>
      </c>
      <c r="F6">
        <v>224.00011000000001</v>
      </c>
      <c r="G6">
        <v>37.20393</v>
      </c>
      <c r="I6">
        <f t="shared" ref="I6:I69" si="2">F138-$J$5</f>
        <v>8.5759848484485701E-3</v>
      </c>
      <c r="K6">
        <f t="shared" ref="K6:K69" si="3">-(G6-$G$5)*0.000145+0.236805+I6</f>
        <v>0.24180344914844856</v>
      </c>
      <c r="L6">
        <f t="shared" ref="L6:L69" si="4">E6-77.5+19/2</f>
        <v>-0.74559999999999604</v>
      </c>
      <c r="N6" s="4">
        <f>(G6-$G$5)/24.666+1</f>
        <v>2.0002700072974946</v>
      </c>
      <c r="P6" s="5">
        <f t="shared" si="0"/>
        <v>8.5759848484485701</v>
      </c>
      <c r="Q6" s="5">
        <f t="shared" si="1"/>
        <v>-9.0001612903182213</v>
      </c>
    </row>
    <row r="7" spans="5:17" x14ac:dyDescent="0.25">
      <c r="E7">
        <v>67.278400000000005</v>
      </c>
      <c r="F7">
        <v>224.00003000000001</v>
      </c>
      <c r="G7">
        <v>61.877209999999998</v>
      </c>
      <c r="I7">
        <f t="shared" si="2"/>
        <v>1.3275984848434064E-2</v>
      </c>
      <c r="K7">
        <f t="shared" si="3"/>
        <v>0.24292582354843406</v>
      </c>
      <c r="L7">
        <f t="shared" si="4"/>
        <v>-0.72159999999999513</v>
      </c>
      <c r="N7" s="4">
        <f t="shared" ref="N7" si="5">(G7-$G$5)/24.666+1</f>
        <v>3.0005651504094706</v>
      </c>
      <c r="P7" s="5">
        <f t="shared" si="0"/>
        <v>13.275984848434064</v>
      </c>
      <c r="Q7" s="5">
        <f t="shared" si="1"/>
        <v>14.999838709682688</v>
      </c>
    </row>
    <row r="8" spans="5:17" x14ac:dyDescent="0.25">
      <c r="E8">
        <v>67.387600000000006</v>
      </c>
      <c r="F8">
        <v>224.00003000000001</v>
      </c>
      <c r="G8">
        <v>86.550259999999994</v>
      </c>
      <c r="I8">
        <f t="shared" si="2"/>
        <v>3.0759848484365193E-3</v>
      </c>
      <c r="K8">
        <f t="shared" si="3"/>
        <v>0.22914823129843651</v>
      </c>
      <c r="L8">
        <f t="shared" si="4"/>
        <v>-0.61239999999999384</v>
      </c>
      <c r="N8" s="4">
        <v>3</v>
      </c>
      <c r="P8" s="5">
        <f t="shared" si="0"/>
        <v>3.0759848484365193</v>
      </c>
      <c r="Q8" s="6">
        <f t="shared" si="1"/>
        <v>124.19983870968399</v>
      </c>
    </row>
    <row r="9" spans="5:17" x14ac:dyDescent="0.25">
      <c r="E9">
        <v>67.252790000000005</v>
      </c>
      <c r="F9">
        <v>224.00003000000001</v>
      </c>
      <c r="G9">
        <v>111.22315</v>
      </c>
      <c r="I9">
        <f t="shared" si="2"/>
        <v>-5.524015151564754E-3</v>
      </c>
      <c r="K9">
        <f t="shared" si="3"/>
        <v>0.21697066224843523</v>
      </c>
      <c r="L9">
        <f t="shared" si="4"/>
        <v>-0.74720999999999549</v>
      </c>
      <c r="M9">
        <f>AVERAGE(L9:L132)</f>
        <v>-0.73659983870967782</v>
      </c>
      <c r="N9" s="4">
        <v>4</v>
      </c>
      <c r="P9" s="5">
        <f>I9*1000</f>
        <v>-5.524015151564754</v>
      </c>
      <c r="Q9" s="5">
        <f>(L9-$M$9)*1000</f>
        <v>-10.610161290317667</v>
      </c>
    </row>
    <row r="10" spans="5:17" x14ac:dyDescent="0.25">
      <c r="E10">
        <v>67.296599999999998</v>
      </c>
      <c r="F10">
        <v>224.00003000000001</v>
      </c>
      <c r="G10">
        <v>135.89626999999999</v>
      </c>
      <c r="I10">
        <f t="shared" si="2"/>
        <v>-2.6240151515537491E-3</v>
      </c>
      <c r="K10">
        <f t="shared" si="3"/>
        <v>0.21629305984844624</v>
      </c>
      <c r="L10">
        <f t="shared" si="4"/>
        <v>-0.70340000000000202</v>
      </c>
      <c r="N10" s="4">
        <v>5</v>
      </c>
      <c r="P10" s="5">
        <f t="shared" ref="P10:P73" si="6">I10*1000</f>
        <v>-2.6240151515537491</v>
      </c>
      <c r="Q10" s="5">
        <f t="shared" ref="Q10:Q73" si="7">(L10-$M$9)*1000</f>
        <v>33.199838709675802</v>
      </c>
    </row>
    <row r="11" spans="5:17" x14ac:dyDescent="0.25">
      <c r="E11">
        <v>67.255290000000002</v>
      </c>
      <c r="F11">
        <v>224.00003000000001</v>
      </c>
      <c r="G11">
        <v>160.56917000000001</v>
      </c>
      <c r="I11">
        <f t="shared" si="2"/>
        <v>1.6625984848445796E-2</v>
      </c>
      <c r="K11">
        <f t="shared" si="3"/>
        <v>0.2319654893484458</v>
      </c>
      <c r="L11">
        <f t="shared" si="4"/>
        <v>-0.74470999999999776</v>
      </c>
      <c r="N11" s="4">
        <v>6</v>
      </c>
      <c r="P11" s="5">
        <f t="shared" si="6"/>
        <v>16.625984848445796</v>
      </c>
      <c r="Q11" s="5">
        <f t="shared" si="7"/>
        <v>-8.1101612903199403</v>
      </c>
    </row>
    <row r="12" spans="5:17" x14ac:dyDescent="0.25">
      <c r="E12">
        <v>67.240099999999998</v>
      </c>
      <c r="F12">
        <v>224.00003000000001</v>
      </c>
      <c r="G12">
        <v>185.24198000000001</v>
      </c>
      <c r="I12">
        <f t="shared" si="2"/>
        <v>-8.2240151515691196E-3</v>
      </c>
      <c r="K12">
        <f t="shared" si="3"/>
        <v>0.20353793189843086</v>
      </c>
      <c r="L12">
        <f t="shared" si="4"/>
        <v>-0.7599000000000018</v>
      </c>
      <c r="N12" s="4">
        <f>(G12-$G$6)/24.666+1</f>
        <v>7.0017047758047513</v>
      </c>
      <c r="P12" s="5">
        <f t="shared" si="6"/>
        <v>-8.2240151515691196</v>
      </c>
      <c r="Q12" s="5">
        <f t="shared" si="7"/>
        <v>-23.300161290323974</v>
      </c>
    </row>
    <row r="13" spans="5:17" x14ac:dyDescent="0.25">
      <c r="E13">
        <v>67.255809999999997</v>
      </c>
      <c r="F13">
        <v>224.00003000000001</v>
      </c>
      <c r="G13">
        <v>209.91495</v>
      </c>
      <c r="I13">
        <f t="shared" si="2"/>
        <v>2.0525984848433154E-2</v>
      </c>
      <c r="K13">
        <f t="shared" si="3"/>
        <v>0.22871035124843314</v>
      </c>
      <c r="L13">
        <f t="shared" si="4"/>
        <v>-0.74419000000000324</v>
      </c>
      <c r="N13" s="4">
        <f t="shared" ref="N13:N76" si="8">(G13-$G$6)/24.666+1</f>
        <v>8.0019873510094861</v>
      </c>
      <c r="P13" s="5">
        <f t="shared" si="6"/>
        <v>20.525984848433154</v>
      </c>
      <c r="Q13" s="5">
        <f t="shared" si="7"/>
        <v>-7.5901612903254145</v>
      </c>
    </row>
    <row r="14" spans="5:17" x14ac:dyDescent="0.25">
      <c r="E14">
        <v>67.297399999999996</v>
      </c>
      <c r="F14">
        <v>223.99994000000001</v>
      </c>
      <c r="G14">
        <v>234.58806999999999</v>
      </c>
      <c r="I14">
        <f t="shared" si="2"/>
        <v>2.0675984848452345E-2</v>
      </c>
      <c r="K14">
        <f t="shared" si="3"/>
        <v>0.22528274884845234</v>
      </c>
      <c r="L14">
        <f t="shared" si="4"/>
        <v>-0.70260000000000389</v>
      </c>
      <c r="N14" s="4">
        <f t="shared" si="8"/>
        <v>9.0022760074596615</v>
      </c>
      <c r="P14" s="5">
        <f t="shared" si="6"/>
        <v>20.675984848452345</v>
      </c>
      <c r="Q14" s="5">
        <f t="shared" si="7"/>
        <v>33.999838709673938</v>
      </c>
    </row>
    <row r="15" spans="5:17" x14ac:dyDescent="0.25">
      <c r="E15">
        <v>67.261759999999995</v>
      </c>
      <c r="F15">
        <v>224.00003000000001</v>
      </c>
      <c r="G15">
        <v>259.26065</v>
      </c>
      <c r="I15">
        <f t="shared" si="2"/>
        <v>-2.5924015151559843E-2</v>
      </c>
      <c r="K15">
        <f t="shared" si="3"/>
        <v>0.17510522474844015</v>
      </c>
      <c r="L15">
        <f t="shared" si="4"/>
        <v>-0.73824000000000467</v>
      </c>
      <c r="N15" s="4">
        <f t="shared" si="8"/>
        <v>10.002542771426254</v>
      </c>
      <c r="P15" s="5">
        <f t="shared" si="6"/>
        <v>-25.924015151559843</v>
      </c>
      <c r="Q15" s="5">
        <f t="shared" si="7"/>
        <v>-1.640161290326847</v>
      </c>
    </row>
    <row r="16" spans="5:17" x14ac:dyDescent="0.25">
      <c r="E16">
        <v>67.344899999999996</v>
      </c>
      <c r="F16">
        <v>224.00009</v>
      </c>
      <c r="G16">
        <v>283.93392999999998</v>
      </c>
      <c r="I16">
        <f t="shared" si="2"/>
        <v>-6.4240151515662092E-3</v>
      </c>
      <c r="K16">
        <f t="shared" si="3"/>
        <v>0.19102759914843379</v>
      </c>
      <c r="L16">
        <f t="shared" si="4"/>
        <v>-0.65510000000000446</v>
      </c>
      <c r="N16" s="4">
        <f t="shared" si="8"/>
        <v>11.00283791453823</v>
      </c>
      <c r="P16" s="5">
        <f t="shared" si="6"/>
        <v>-6.4240151515662092</v>
      </c>
      <c r="Q16" s="5">
        <f t="shared" si="7"/>
        <v>81.499838709673369</v>
      </c>
    </row>
    <row r="17" spans="5:17" x14ac:dyDescent="0.25">
      <c r="E17">
        <v>67.294880000000006</v>
      </c>
      <c r="F17">
        <v>224.00003000000001</v>
      </c>
      <c r="G17">
        <v>308.6069</v>
      </c>
      <c r="I17">
        <f t="shared" si="2"/>
        <v>1.0555984848451772E-2</v>
      </c>
      <c r="K17">
        <f t="shared" si="3"/>
        <v>0.20443001849845177</v>
      </c>
      <c r="L17">
        <f t="shared" si="4"/>
        <v>-0.70511999999999375</v>
      </c>
      <c r="N17" s="4">
        <f t="shared" si="8"/>
        <v>12.003120489742965</v>
      </c>
      <c r="P17" s="5">
        <f t="shared" si="6"/>
        <v>10.555984848451772</v>
      </c>
      <c r="Q17" s="5">
        <f t="shared" si="7"/>
        <v>31.479838709684071</v>
      </c>
    </row>
    <row r="18" spans="5:17" x14ac:dyDescent="0.25">
      <c r="E18">
        <v>67.3553</v>
      </c>
      <c r="F18">
        <v>224.00003000000001</v>
      </c>
      <c r="G18">
        <v>333.27978999999999</v>
      </c>
      <c r="I18">
        <f t="shared" si="2"/>
        <v>-5.7240151515713933E-3</v>
      </c>
      <c r="K18">
        <f t="shared" si="3"/>
        <v>0.1845724494484286</v>
      </c>
      <c r="L18">
        <f t="shared" si="4"/>
        <v>-0.64470000000000027</v>
      </c>
      <c r="N18" s="4">
        <f t="shared" si="8"/>
        <v>13.003399821616799</v>
      </c>
      <c r="P18" s="5">
        <f t="shared" si="6"/>
        <v>-5.7240151515713933</v>
      </c>
      <c r="Q18" s="5">
        <f t="shared" si="7"/>
        <v>91.899838709677553</v>
      </c>
    </row>
    <row r="19" spans="5:17" x14ac:dyDescent="0.25">
      <c r="E19">
        <v>67.231890000000007</v>
      </c>
      <c r="F19">
        <v>224.00003000000001</v>
      </c>
      <c r="G19">
        <v>357.95236999999997</v>
      </c>
      <c r="I19">
        <f t="shared" si="2"/>
        <v>1.8775984848446114E-2</v>
      </c>
      <c r="K19">
        <f t="shared" si="3"/>
        <v>0.2054949253484461</v>
      </c>
      <c r="L19">
        <f t="shared" si="4"/>
        <v>-0.76810999999999297</v>
      </c>
      <c r="N19" s="4">
        <f t="shared" si="8"/>
        <v>14.003666585583392</v>
      </c>
      <c r="P19" s="5">
        <f t="shared" si="6"/>
        <v>18.775984848446114</v>
      </c>
      <c r="Q19" s="5">
        <f t="shared" si="7"/>
        <v>-31.510161290315143</v>
      </c>
    </row>
    <row r="20" spans="5:17" x14ac:dyDescent="0.25">
      <c r="E20">
        <v>67.275099999999995</v>
      </c>
      <c r="F20">
        <v>224.00009</v>
      </c>
      <c r="G20">
        <v>382.62556999999998</v>
      </c>
      <c r="I20">
        <f t="shared" si="2"/>
        <v>2.465984848441849E-3</v>
      </c>
      <c r="K20">
        <f t="shared" si="3"/>
        <v>0.18560731134844183</v>
      </c>
      <c r="L20">
        <f t="shared" si="4"/>
        <v>-0.72490000000000521</v>
      </c>
      <c r="N20" s="4">
        <f t="shared" si="8"/>
        <v>15.003958485364468</v>
      </c>
      <c r="P20" s="5">
        <f t="shared" si="6"/>
        <v>2.465984848441849</v>
      </c>
      <c r="Q20" s="5">
        <f t="shared" si="7"/>
        <v>11.699838709672616</v>
      </c>
    </row>
    <row r="21" spans="5:17" x14ac:dyDescent="0.25">
      <c r="E21">
        <v>67.273480000000006</v>
      </c>
      <c r="F21">
        <v>223.99994000000001</v>
      </c>
      <c r="G21">
        <v>407.29854</v>
      </c>
      <c r="I21">
        <f t="shared" si="2"/>
        <v>3.12598484845239E-3</v>
      </c>
      <c r="K21">
        <f t="shared" si="3"/>
        <v>0.18268973069845237</v>
      </c>
      <c r="L21">
        <f t="shared" si="4"/>
        <v>-0.72651999999999362</v>
      </c>
      <c r="N21" s="4">
        <f t="shared" si="8"/>
        <v>16.004241060569203</v>
      </c>
      <c r="P21" s="5">
        <f t="shared" si="6"/>
        <v>3.12598484845239</v>
      </c>
      <c r="Q21" s="5">
        <f t="shared" si="7"/>
        <v>10.079838709684207</v>
      </c>
    </row>
    <row r="22" spans="5:17" x14ac:dyDescent="0.25">
      <c r="E22">
        <v>67.298630000000003</v>
      </c>
      <c r="F22">
        <v>224.00003000000001</v>
      </c>
      <c r="G22">
        <v>431.97143</v>
      </c>
      <c r="I22">
        <f t="shared" si="2"/>
        <v>-1.2034015151556332E-2</v>
      </c>
      <c r="K22">
        <f t="shared" si="3"/>
        <v>0.16395216164844367</v>
      </c>
      <c r="L22">
        <f t="shared" si="4"/>
        <v>-0.70136999999999716</v>
      </c>
      <c r="N22" s="4">
        <f t="shared" si="8"/>
        <v>17.004520392443037</v>
      </c>
      <c r="P22" s="5">
        <f t="shared" si="6"/>
        <v>-12.034015151556332</v>
      </c>
      <c r="Q22" s="5">
        <f t="shared" si="7"/>
        <v>35.229838709680664</v>
      </c>
    </row>
    <row r="23" spans="5:17" x14ac:dyDescent="0.25">
      <c r="E23">
        <v>67.284800000000004</v>
      </c>
      <c r="F23">
        <v>224.00003000000001</v>
      </c>
      <c r="G23">
        <v>456.64470999999998</v>
      </c>
      <c r="I23">
        <f t="shared" si="2"/>
        <v>1.2275984848429289E-2</v>
      </c>
      <c r="K23">
        <f t="shared" si="3"/>
        <v>0.18468453604842927</v>
      </c>
      <c r="L23">
        <f t="shared" si="4"/>
        <v>-0.71519999999999584</v>
      </c>
      <c r="N23" s="4">
        <f t="shared" si="8"/>
        <v>18.004815535555014</v>
      </c>
      <c r="P23" s="5">
        <f t="shared" si="6"/>
        <v>12.275984848429289</v>
      </c>
      <c r="Q23" s="5">
        <f t="shared" si="7"/>
        <v>21.399838709681983</v>
      </c>
    </row>
    <row r="24" spans="5:17" x14ac:dyDescent="0.25">
      <c r="E24">
        <v>67.256460000000004</v>
      </c>
      <c r="F24">
        <v>224.00003000000001</v>
      </c>
      <c r="G24">
        <v>481.31745000000001</v>
      </c>
      <c r="I24">
        <f t="shared" si="2"/>
        <v>-2.4240151515471098E-3</v>
      </c>
      <c r="K24">
        <f t="shared" si="3"/>
        <v>0.16640698874845289</v>
      </c>
      <c r="L24">
        <f t="shared" si="4"/>
        <v>-0.74353999999999587</v>
      </c>
      <c r="N24" s="4">
        <f t="shared" si="8"/>
        <v>19.005088786183411</v>
      </c>
      <c r="P24" s="5">
        <f t="shared" si="6"/>
        <v>-2.4240151515471098</v>
      </c>
      <c r="Q24" s="5">
        <f t="shared" si="7"/>
        <v>-6.9401612903180476</v>
      </c>
    </row>
    <row r="25" spans="5:17" x14ac:dyDescent="0.25">
      <c r="E25">
        <v>67.239279999999994</v>
      </c>
      <c r="F25">
        <v>224.00003000000001</v>
      </c>
      <c r="G25">
        <v>505.99034</v>
      </c>
      <c r="I25">
        <f t="shared" si="2"/>
        <v>-2.2224015151550702E-2</v>
      </c>
      <c r="K25">
        <f t="shared" si="3"/>
        <v>0.14302941969844929</v>
      </c>
      <c r="L25">
        <f t="shared" si="4"/>
        <v>-0.76072000000000628</v>
      </c>
      <c r="N25" s="4">
        <f t="shared" si="8"/>
        <v>20.005368118057245</v>
      </c>
      <c r="P25" s="5">
        <f t="shared" si="6"/>
        <v>-22.224015151550702</v>
      </c>
      <c r="Q25" s="5">
        <f t="shared" si="7"/>
        <v>-24.120161290328458</v>
      </c>
    </row>
    <row r="26" spans="5:17" x14ac:dyDescent="0.25">
      <c r="E26">
        <v>67.236680000000007</v>
      </c>
      <c r="F26">
        <v>224.00003000000001</v>
      </c>
      <c r="G26">
        <v>530.66331000000002</v>
      </c>
      <c r="I26">
        <f t="shared" si="2"/>
        <v>3.3325984848431744E-2</v>
      </c>
      <c r="K26">
        <f t="shared" si="3"/>
        <v>0.19500183904843171</v>
      </c>
      <c r="L26">
        <f t="shared" si="4"/>
        <v>-0.76331999999999312</v>
      </c>
      <c r="N26" s="4">
        <f t="shared" si="8"/>
        <v>21.00565069326198</v>
      </c>
      <c r="P26" s="5">
        <f t="shared" si="6"/>
        <v>33.325984848431744</v>
      </c>
      <c r="Q26" s="5">
        <f t="shared" si="7"/>
        <v>-26.720161290315293</v>
      </c>
    </row>
    <row r="27" spans="5:17" x14ac:dyDescent="0.25">
      <c r="E27">
        <v>67.191000000000003</v>
      </c>
      <c r="F27">
        <v>224.00003000000001</v>
      </c>
      <c r="G27">
        <v>555.33642999999995</v>
      </c>
      <c r="I27">
        <f t="shared" si="2"/>
        <v>9.6259848484407939E-3</v>
      </c>
      <c r="K27">
        <f t="shared" si="3"/>
        <v>0.16772423664844077</v>
      </c>
      <c r="L27">
        <f t="shared" si="4"/>
        <v>-0.8089999999999975</v>
      </c>
      <c r="N27" s="4">
        <f t="shared" si="8"/>
        <v>22.00593934971215</v>
      </c>
      <c r="P27" s="5">
        <f t="shared" si="6"/>
        <v>9.6259848484407939</v>
      </c>
      <c r="Q27" s="5">
        <f t="shared" si="7"/>
        <v>-72.400161290319673</v>
      </c>
    </row>
    <row r="28" spans="5:17" x14ac:dyDescent="0.25">
      <c r="E28">
        <v>67.305599999999998</v>
      </c>
      <c r="F28">
        <v>224.00003000000001</v>
      </c>
      <c r="G28">
        <v>580.00923999999998</v>
      </c>
      <c r="I28">
        <f t="shared" si="2"/>
        <v>4.4759848484545728E-3</v>
      </c>
      <c r="K28">
        <f t="shared" si="3"/>
        <v>0.15899667919845456</v>
      </c>
      <c r="L28">
        <f t="shared" si="4"/>
        <v>-0.69440000000000168</v>
      </c>
      <c r="N28" s="4">
        <f t="shared" si="8"/>
        <v>23.006215438255087</v>
      </c>
      <c r="P28" s="5">
        <f t="shared" si="6"/>
        <v>4.4759848484545728</v>
      </c>
      <c r="Q28" s="5">
        <f t="shared" si="7"/>
        <v>42.199838709676143</v>
      </c>
    </row>
    <row r="29" spans="5:17" x14ac:dyDescent="0.25">
      <c r="E29">
        <v>67.218500000000006</v>
      </c>
      <c r="F29">
        <v>224.00003000000001</v>
      </c>
      <c r="G29">
        <v>604.68221000000005</v>
      </c>
      <c r="I29">
        <f t="shared" si="2"/>
        <v>-4.540151515470825E-4</v>
      </c>
      <c r="K29">
        <f t="shared" si="3"/>
        <v>0.15048909854845288</v>
      </c>
      <c r="L29">
        <f t="shared" si="4"/>
        <v>-0.78149999999999409</v>
      </c>
      <c r="N29" s="4">
        <f t="shared" si="8"/>
        <v>24.006498013459826</v>
      </c>
      <c r="P29" s="7">
        <f t="shared" si="6"/>
        <v>-0.4540151515470825</v>
      </c>
      <c r="Q29" s="5">
        <f t="shared" si="7"/>
        <v>-44.900161290316262</v>
      </c>
    </row>
    <row r="30" spans="5:17" x14ac:dyDescent="0.25">
      <c r="E30">
        <v>67.221469999999997</v>
      </c>
      <c r="F30">
        <v>224.00003000000001</v>
      </c>
      <c r="G30">
        <v>629.35526000000004</v>
      </c>
      <c r="I30">
        <f t="shared" si="2"/>
        <v>7.2759848484338363E-3</v>
      </c>
      <c r="K30">
        <f t="shared" si="3"/>
        <v>0.15464150629843382</v>
      </c>
      <c r="L30">
        <f t="shared" si="4"/>
        <v>-0.7785300000000035</v>
      </c>
      <c r="N30" s="4">
        <f t="shared" si="8"/>
        <v>25.00678383199546</v>
      </c>
      <c r="P30" s="5">
        <f t="shared" si="6"/>
        <v>7.2759848484338363</v>
      </c>
      <c r="Q30" s="5">
        <f t="shared" si="7"/>
        <v>-41.930161290325671</v>
      </c>
    </row>
    <row r="31" spans="5:17" x14ac:dyDescent="0.25">
      <c r="E31">
        <v>67.240250000000003</v>
      </c>
      <c r="F31">
        <v>224.00003000000001</v>
      </c>
      <c r="G31">
        <v>654.02814999999998</v>
      </c>
      <c r="I31">
        <f t="shared" si="2"/>
        <v>-1.5354015151558542E-2</v>
      </c>
      <c r="K31">
        <f t="shared" si="3"/>
        <v>0.12843393724844143</v>
      </c>
      <c r="L31">
        <f t="shared" si="4"/>
        <v>-0.75974999999999682</v>
      </c>
      <c r="N31" s="4">
        <f t="shared" si="8"/>
        <v>26.007063163869294</v>
      </c>
      <c r="P31" s="5">
        <f t="shared" si="6"/>
        <v>-15.354015151558542</v>
      </c>
      <c r="Q31" s="5">
        <f t="shared" si="7"/>
        <v>-23.150161290318994</v>
      </c>
    </row>
    <row r="32" spans="5:17" x14ac:dyDescent="0.25">
      <c r="E32">
        <v>67.277900000000002</v>
      </c>
      <c r="F32">
        <v>224.00009</v>
      </c>
      <c r="G32">
        <v>678.70081000000005</v>
      </c>
      <c r="I32">
        <f t="shared" si="2"/>
        <v>2.5575984848444477E-2</v>
      </c>
      <c r="K32">
        <f t="shared" si="3"/>
        <v>0.16578640154844446</v>
      </c>
      <c r="L32">
        <f t="shared" si="4"/>
        <v>-0.72209999999999752</v>
      </c>
      <c r="N32" s="4">
        <f t="shared" si="8"/>
        <v>27.007333171166788</v>
      </c>
      <c r="P32" s="5">
        <f t="shared" si="6"/>
        <v>25.575984848444477</v>
      </c>
      <c r="Q32" s="5">
        <f t="shared" si="7"/>
        <v>14.499838709680301</v>
      </c>
    </row>
    <row r="33" spans="5:17" x14ac:dyDescent="0.25">
      <c r="E33">
        <v>67.223600000000005</v>
      </c>
      <c r="F33">
        <v>224.00003000000001</v>
      </c>
      <c r="G33">
        <v>703.37384999999995</v>
      </c>
      <c r="I33">
        <f t="shared" si="2"/>
        <v>-1.9624015151549656E-2</v>
      </c>
      <c r="K33">
        <f t="shared" si="3"/>
        <v>0.11700881074845032</v>
      </c>
      <c r="L33">
        <f t="shared" si="4"/>
        <v>-0.77639999999999532</v>
      </c>
      <c r="N33" s="4">
        <f t="shared" si="8"/>
        <v>28.00761858428606</v>
      </c>
      <c r="P33" s="5">
        <f t="shared" si="6"/>
        <v>-19.624015151549656</v>
      </c>
      <c r="Q33" s="5">
        <f t="shared" si="7"/>
        <v>-39.80016129031749</v>
      </c>
    </row>
    <row r="34" spans="5:17" x14ac:dyDescent="0.25">
      <c r="E34">
        <v>67.374799999999993</v>
      </c>
      <c r="F34">
        <v>224.00003000000001</v>
      </c>
      <c r="G34">
        <v>728.04682000000003</v>
      </c>
      <c r="I34">
        <f t="shared" si="2"/>
        <v>-2.2724015151567301E-2</v>
      </c>
      <c r="K34">
        <f t="shared" si="3"/>
        <v>0.11033123009843268</v>
      </c>
      <c r="L34">
        <f t="shared" si="4"/>
        <v>-0.62520000000000664</v>
      </c>
      <c r="N34" s="4">
        <f t="shared" si="8"/>
        <v>29.007901159490796</v>
      </c>
      <c r="P34" s="5">
        <f t="shared" si="6"/>
        <v>-22.724015151567301</v>
      </c>
      <c r="Q34" s="6">
        <f t="shared" si="7"/>
        <v>111.39983870967119</v>
      </c>
    </row>
    <row r="35" spans="5:17" x14ac:dyDescent="0.25">
      <c r="E35">
        <v>67.279300000000006</v>
      </c>
      <c r="F35">
        <v>224.00003000000001</v>
      </c>
      <c r="G35">
        <v>752.71978999999999</v>
      </c>
      <c r="I35">
        <f t="shared" si="2"/>
        <v>4.3759848484512531E-3</v>
      </c>
      <c r="K35">
        <f t="shared" si="3"/>
        <v>0.13385364944845124</v>
      </c>
      <c r="L35">
        <f t="shared" si="4"/>
        <v>-0.72069999999999368</v>
      </c>
      <c r="N35" s="4">
        <f t="shared" si="8"/>
        <v>30.008183734695532</v>
      </c>
      <c r="P35" s="5">
        <f t="shared" si="6"/>
        <v>4.3759848484512531</v>
      </c>
      <c r="Q35" s="5">
        <f t="shared" si="7"/>
        <v>15.899838709684143</v>
      </c>
    </row>
    <row r="36" spans="5:17" x14ac:dyDescent="0.25">
      <c r="E36">
        <v>67.247659999999996</v>
      </c>
      <c r="F36">
        <v>224.00003000000001</v>
      </c>
      <c r="G36">
        <v>777.39283999999998</v>
      </c>
      <c r="I36">
        <f t="shared" si="2"/>
        <v>-8.5240151515506568E-3</v>
      </c>
      <c r="K36">
        <f t="shared" si="3"/>
        <v>0.11737605719844935</v>
      </c>
      <c r="L36">
        <f t="shared" si="4"/>
        <v>-0.75234000000000378</v>
      </c>
      <c r="N36" s="4">
        <f t="shared" si="8"/>
        <v>31.008469553231166</v>
      </c>
      <c r="P36" s="5">
        <f t="shared" si="6"/>
        <v>-8.5240151515506568</v>
      </c>
      <c r="Q36" s="5">
        <f t="shared" si="7"/>
        <v>-15.740161290325961</v>
      </c>
    </row>
    <row r="37" spans="5:17" x14ac:dyDescent="0.25">
      <c r="E37">
        <v>67.269800000000004</v>
      </c>
      <c r="F37">
        <v>224.00003000000001</v>
      </c>
      <c r="G37">
        <v>802.06604000000004</v>
      </c>
      <c r="I37">
        <f t="shared" si="2"/>
        <v>-1.6864015151554668E-2</v>
      </c>
      <c r="K37">
        <f t="shared" si="3"/>
        <v>0.1054584431984453</v>
      </c>
      <c r="L37">
        <f t="shared" si="4"/>
        <v>-0.73019999999999641</v>
      </c>
      <c r="N37" s="4">
        <f t="shared" si="8"/>
        <v>32.008761453012241</v>
      </c>
      <c r="P37" s="5">
        <f t="shared" si="6"/>
        <v>-16.864015151554668</v>
      </c>
      <c r="Q37" s="5">
        <f t="shared" si="7"/>
        <v>6.3998387096814158</v>
      </c>
    </row>
    <row r="38" spans="5:17" x14ac:dyDescent="0.25">
      <c r="E38">
        <v>67.252300000000005</v>
      </c>
      <c r="F38">
        <v>224.00003000000001</v>
      </c>
      <c r="G38">
        <v>826.73877000000005</v>
      </c>
      <c r="I38">
        <f t="shared" si="2"/>
        <v>9.3759848484467057E-3</v>
      </c>
      <c r="K38">
        <f t="shared" si="3"/>
        <v>0.12812089734844667</v>
      </c>
      <c r="L38">
        <f t="shared" si="4"/>
        <v>-0.7476999999999947</v>
      </c>
      <c r="N38" s="4">
        <f t="shared" si="8"/>
        <v>33.009034298224279</v>
      </c>
      <c r="P38" s="5">
        <f t="shared" si="6"/>
        <v>9.3759848484467057</v>
      </c>
      <c r="Q38" s="5">
        <f t="shared" si="7"/>
        <v>-11.10016129031688</v>
      </c>
    </row>
    <row r="39" spans="5:17" x14ac:dyDescent="0.25">
      <c r="E39">
        <v>67.279300000000006</v>
      </c>
      <c r="F39">
        <v>224.00003000000001</v>
      </c>
      <c r="G39">
        <v>851.41174000000001</v>
      </c>
      <c r="I39">
        <f t="shared" si="2"/>
        <v>-3.8240151515651633E-3</v>
      </c>
      <c r="K39">
        <f t="shared" si="3"/>
        <v>0.11134331669843482</v>
      </c>
      <c r="L39">
        <f t="shared" si="4"/>
        <v>-0.72069999999999368</v>
      </c>
      <c r="N39" s="4">
        <f t="shared" si="8"/>
        <v>34.009316873429007</v>
      </c>
      <c r="P39" s="5">
        <f t="shared" si="6"/>
        <v>-3.8240151515651633</v>
      </c>
      <c r="Q39" s="5">
        <f t="shared" si="7"/>
        <v>15.899838709684143</v>
      </c>
    </row>
    <row r="40" spans="5:17" x14ac:dyDescent="0.25">
      <c r="E40">
        <v>67.349800000000002</v>
      </c>
      <c r="F40">
        <v>223.99996999999999</v>
      </c>
      <c r="G40">
        <v>876.08470999999997</v>
      </c>
      <c r="I40">
        <f t="shared" si="2"/>
        <v>5.5259848484467966E-3</v>
      </c>
      <c r="K40">
        <f t="shared" si="3"/>
        <v>0.11711573604844677</v>
      </c>
      <c r="L40">
        <f t="shared" si="4"/>
        <v>-0.65019999999999811</v>
      </c>
      <c r="N40" s="4">
        <f t="shared" si="8"/>
        <v>35.009599448633743</v>
      </c>
      <c r="P40" s="5">
        <f t="shared" si="6"/>
        <v>5.5259848484467966</v>
      </c>
      <c r="Q40" s="5">
        <f t="shared" si="7"/>
        <v>86.399838709679713</v>
      </c>
    </row>
    <row r="41" spans="5:17" x14ac:dyDescent="0.25">
      <c r="E41">
        <v>67.306200000000004</v>
      </c>
      <c r="F41">
        <v>223.99995000000001</v>
      </c>
      <c r="G41">
        <v>900.75783999999999</v>
      </c>
      <c r="I41">
        <f t="shared" si="2"/>
        <v>-2.6774015151545427E-2</v>
      </c>
      <c r="K41">
        <f t="shared" si="3"/>
        <v>8.1238132198454549E-2</v>
      </c>
      <c r="L41">
        <f t="shared" si="4"/>
        <v>-0.69379999999999598</v>
      </c>
      <c r="N41" s="4">
        <f t="shared" si="8"/>
        <v>36.009888510500282</v>
      </c>
      <c r="P41" s="5">
        <f t="shared" si="6"/>
        <v>-26.774015151545427</v>
      </c>
      <c r="Q41" s="5">
        <f t="shared" si="7"/>
        <v>42.79983870968185</v>
      </c>
    </row>
    <row r="42" spans="5:17" x14ac:dyDescent="0.25">
      <c r="E42">
        <v>67.268969999999996</v>
      </c>
      <c r="F42">
        <v>224.00003000000001</v>
      </c>
      <c r="G42">
        <v>925.43056999999999</v>
      </c>
      <c r="I42">
        <f t="shared" si="2"/>
        <v>1.9625984848431699E-2</v>
      </c>
      <c r="K42">
        <f t="shared" si="3"/>
        <v>0.12406058634843167</v>
      </c>
      <c r="L42">
        <f t="shared" si="4"/>
        <v>-0.73103000000000407</v>
      </c>
      <c r="N42" s="4">
        <f t="shared" si="8"/>
        <v>37.010161355712313</v>
      </c>
      <c r="P42" s="5">
        <f t="shared" si="6"/>
        <v>19.625984848431699</v>
      </c>
      <c r="Q42" s="5">
        <f t="shared" si="7"/>
        <v>5.5698387096737578</v>
      </c>
    </row>
    <row r="43" spans="5:17" x14ac:dyDescent="0.25">
      <c r="E43">
        <v>67.222200000000001</v>
      </c>
      <c r="F43">
        <v>224.00008</v>
      </c>
      <c r="G43">
        <v>950.10361999999998</v>
      </c>
      <c r="I43">
        <f t="shared" si="2"/>
        <v>7.075984848427197E-3</v>
      </c>
      <c r="K43">
        <f t="shared" si="3"/>
        <v>0.10793299409842719</v>
      </c>
      <c r="L43">
        <f t="shared" si="4"/>
        <v>-0.77779999999999916</v>
      </c>
      <c r="N43" s="4">
        <f t="shared" si="8"/>
        <v>38.01044717424795</v>
      </c>
      <c r="P43" s="5">
        <f t="shared" si="6"/>
        <v>7.075984848427197</v>
      </c>
      <c r="Q43" s="5">
        <f t="shared" si="7"/>
        <v>-41.200161290321333</v>
      </c>
    </row>
    <row r="44" spans="5:17" x14ac:dyDescent="0.25">
      <c r="E44">
        <v>67.321250000000006</v>
      </c>
      <c r="F44">
        <v>224.00003000000001</v>
      </c>
      <c r="G44">
        <v>974.77651000000003</v>
      </c>
      <c r="I44">
        <f t="shared" si="2"/>
        <v>1.0125984848428971E-2</v>
      </c>
      <c r="K44">
        <f t="shared" si="3"/>
        <v>0.10740542504842895</v>
      </c>
      <c r="L44">
        <f t="shared" si="4"/>
        <v>-0.67874999999999375</v>
      </c>
      <c r="N44" s="4">
        <f t="shared" si="8"/>
        <v>39.010726506121784</v>
      </c>
      <c r="P44" s="5">
        <f t="shared" si="6"/>
        <v>10.125984848428971</v>
      </c>
      <c r="Q44" s="5">
        <f t="shared" si="7"/>
        <v>57.849838709684079</v>
      </c>
    </row>
    <row r="45" spans="5:17" x14ac:dyDescent="0.25">
      <c r="E45">
        <v>67.289900000000003</v>
      </c>
      <c r="F45">
        <v>224.00003000000001</v>
      </c>
      <c r="G45">
        <v>999.44956000000002</v>
      </c>
      <c r="I45">
        <f t="shared" si="2"/>
        <v>-1.1374015151545791E-2</v>
      </c>
      <c r="K45">
        <f t="shared" si="3"/>
        <v>8.2327832798454181E-2</v>
      </c>
      <c r="L45">
        <f t="shared" si="4"/>
        <v>-0.71009999999999707</v>
      </c>
      <c r="N45" s="4">
        <f t="shared" si="8"/>
        <v>40.011012324657422</v>
      </c>
      <c r="P45" s="5">
        <f t="shared" si="6"/>
        <v>-11.374015151545791</v>
      </c>
      <c r="Q45" s="5">
        <f t="shared" si="7"/>
        <v>26.499838709680755</v>
      </c>
    </row>
    <row r="46" spans="5:17" x14ac:dyDescent="0.25">
      <c r="E46">
        <v>67.287289999999999</v>
      </c>
      <c r="F46">
        <v>223.99995000000001</v>
      </c>
      <c r="G46">
        <v>1024.1224999999999</v>
      </c>
      <c r="I46">
        <f t="shared" si="2"/>
        <v>1.4475984848445478E-2</v>
      </c>
      <c r="K46">
        <f t="shared" si="3"/>
        <v>0.10460025649844545</v>
      </c>
      <c r="L46">
        <f t="shared" si="4"/>
        <v>-0.71271000000000129</v>
      </c>
      <c r="N46" s="4">
        <f t="shared" si="8"/>
        <v>41.011293683613069</v>
      </c>
      <c r="P46" s="5">
        <f t="shared" si="6"/>
        <v>14.475984848445478</v>
      </c>
      <c r="Q46" s="5">
        <f t="shared" si="7"/>
        <v>23.889838709676535</v>
      </c>
    </row>
    <row r="47" spans="5:17" x14ac:dyDescent="0.25">
      <c r="E47">
        <v>67.278300000000002</v>
      </c>
      <c r="F47">
        <v>224.00003000000001</v>
      </c>
      <c r="G47">
        <v>1048.7954999999999</v>
      </c>
      <c r="I47">
        <f t="shared" si="2"/>
        <v>1.10359848484336E-2</v>
      </c>
      <c r="K47">
        <f t="shared" si="3"/>
        <v>9.7582671498433582E-2</v>
      </c>
      <c r="L47">
        <f t="shared" si="4"/>
        <v>-0.72169999999999845</v>
      </c>
      <c r="N47" s="4">
        <f t="shared" si="8"/>
        <v>42.011577475066893</v>
      </c>
      <c r="P47" s="5">
        <f t="shared" si="6"/>
        <v>11.0359848484336</v>
      </c>
      <c r="Q47" s="5">
        <f t="shared" si="7"/>
        <v>14.899838709679369</v>
      </c>
    </row>
    <row r="48" spans="5:17" x14ac:dyDescent="0.25">
      <c r="E48">
        <v>67.301699999999997</v>
      </c>
      <c r="F48">
        <v>224.00003000000001</v>
      </c>
      <c r="G48">
        <v>1073.4683</v>
      </c>
      <c r="I48">
        <f t="shared" si="2"/>
        <v>2.3759848484417034E-3</v>
      </c>
      <c r="K48">
        <f t="shared" si="3"/>
        <v>8.5345115498441676E-2</v>
      </c>
      <c r="L48">
        <f t="shared" si="4"/>
        <v>-0.69830000000000325</v>
      </c>
      <c r="N48" s="4">
        <f t="shared" si="8"/>
        <v>43.011853158193468</v>
      </c>
      <c r="P48" s="5">
        <f t="shared" si="6"/>
        <v>2.3759848484417034</v>
      </c>
      <c r="Q48" s="5">
        <f t="shared" si="7"/>
        <v>38.299838709674574</v>
      </c>
    </row>
    <row r="49" spans="5:17" x14ac:dyDescent="0.25">
      <c r="E49">
        <v>67.254400000000004</v>
      </c>
      <c r="F49">
        <v>224.00003000000001</v>
      </c>
      <c r="G49">
        <v>1098.1412</v>
      </c>
      <c r="I49">
        <f t="shared" si="2"/>
        <v>9.455984848443677E-3</v>
      </c>
      <c r="K49">
        <f t="shared" si="3"/>
        <v>8.8847544998443662E-2</v>
      </c>
      <c r="L49">
        <f t="shared" si="4"/>
        <v>-0.74559999999999604</v>
      </c>
      <c r="N49" s="4">
        <f t="shared" si="8"/>
        <v>44.012132895483667</v>
      </c>
      <c r="P49" s="5">
        <f t="shared" si="6"/>
        <v>9.455984848443677</v>
      </c>
      <c r="Q49" s="5">
        <f t="shared" si="7"/>
        <v>-9.0001612903182213</v>
      </c>
    </row>
    <row r="50" spans="5:17" x14ac:dyDescent="0.25">
      <c r="E50">
        <v>67.271299999999997</v>
      </c>
      <c r="F50">
        <v>224.00003000000001</v>
      </c>
      <c r="G50">
        <v>1122.8141000000001</v>
      </c>
      <c r="I50">
        <f t="shared" si="2"/>
        <v>3.4759848484497979E-3</v>
      </c>
      <c r="K50">
        <f t="shared" si="3"/>
        <v>7.9289974498449767E-2</v>
      </c>
      <c r="L50">
        <f t="shared" si="4"/>
        <v>-0.72870000000000346</v>
      </c>
      <c r="N50" s="4">
        <f t="shared" si="8"/>
        <v>45.012412632773867</v>
      </c>
      <c r="P50" s="5">
        <f t="shared" si="6"/>
        <v>3.4759848484497979</v>
      </c>
      <c r="Q50" s="5">
        <f t="shared" si="7"/>
        <v>7.8998387096743672</v>
      </c>
    </row>
    <row r="51" spans="5:17" x14ac:dyDescent="0.25">
      <c r="E51">
        <v>67.238799999999998</v>
      </c>
      <c r="F51">
        <v>224.00003000000001</v>
      </c>
      <c r="G51">
        <v>1147.4872</v>
      </c>
      <c r="I51">
        <f t="shared" si="2"/>
        <v>-1.2240151515641173E-3</v>
      </c>
      <c r="K51">
        <f t="shared" si="3"/>
        <v>7.1012374998435851E-2</v>
      </c>
      <c r="L51">
        <f t="shared" si="4"/>
        <v>-0.76120000000000232</v>
      </c>
      <c r="N51" s="4">
        <f t="shared" si="8"/>
        <v>46.012700478391309</v>
      </c>
      <c r="P51" s="5">
        <f t="shared" si="6"/>
        <v>-1.2240151515641173</v>
      </c>
      <c r="Q51" s="5">
        <f t="shared" si="7"/>
        <v>-24.600161290324497</v>
      </c>
    </row>
    <row r="52" spans="5:17" x14ac:dyDescent="0.25">
      <c r="E52">
        <v>67.328919999999997</v>
      </c>
      <c r="F52">
        <v>224.00003000000001</v>
      </c>
      <c r="G52">
        <v>1172.1601000000001</v>
      </c>
      <c r="I52">
        <f t="shared" si="2"/>
        <v>-2.3240151515722118E-3</v>
      </c>
      <c r="K52">
        <f t="shared" si="3"/>
        <v>6.6334804498427768E-2</v>
      </c>
      <c r="L52">
        <f t="shared" si="4"/>
        <v>-0.67108000000000345</v>
      </c>
      <c r="N52" s="4">
        <f t="shared" si="8"/>
        <v>47.012980215681509</v>
      </c>
      <c r="P52" s="5">
        <f t="shared" si="6"/>
        <v>-2.3240151515722118</v>
      </c>
      <c r="Q52" s="5">
        <f t="shared" si="7"/>
        <v>65.519838709674374</v>
      </c>
    </row>
    <row r="53" spans="5:17" x14ac:dyDescent="0.25">
      <c r="E53">
        <v>67.201660000000004</v>
      </c>
      <c r="F53">
        <v>224.00003000000001</v>
      </c>
      <c r="G53">
        <v>1196.8332</v>
      </c>
      <c r="I53">
        <f t="shared" si="2"/>
        <v>-1.4364015151556941E-2</v>
      </c>
      <c r="K53">
        <f t="shared" si="3"/>
        <v>5.0717204998443038E-2</v>
      </c>
      <c r="L53">
        <f t="shared" si="4"/>
        <v>-0.79833999999999605</v>
      </c>
      <c r="N53" s="4">
        <f t="shared" si="8"/>
        <v>48.013268061298959</v>
      </c>
      <c r="P53" s="5">
        <f t="shared" si="6"/>
        <v>-14.364015151556941</v>
      </c>
      <c r="Q53" s="5">
        <f t="shared" si="7"/>
        <v>-61.740161290318227</v>
      </c>
    </row>
    <row r="54" spans="5:17" x14ac:dyDescent="0.25">
      <c r="E54">
        <v>67.295400000000001</v>
      </c>
      <c r="F54">
        <v>224.0001</v>
      </c>
      <c r="G54">
        <v>1221.5062</v>
      </c>
      <c r="I54">
        <f t="shared" si="2"/>
        <v>-4.2240151515500202E-3</v>
      </c>
      <c r="K54">
        <f t="shared" si="3"/>
        <v>5.7279619998449965E-2</v>
      </c>
      <c r="L54">
        <f t="shared" si="4"/>
        <v>-0.70459999999999923</v>
      </c>
      <c r="N54" s="4">
        <f t="shared" si="8"/>
        <v>49.013551852752784</v>
      </c>
      <c r="P54" s="5">
        <f t="shared" si="6"/>
        <v>-4.2240151515500202</v>
      </c>
      <c r="Q54" s="5">
        <f t="shared" si="7"/>
        <v>31.999838709678595</v>
      </c>
    </row>
    <row r="55" spans="5:17" x14ac:dyDescent="0.25">
      <c r="E55">
        <v>67.248599999999996</v>
      </c>
      <c r="F55">
        <v>224.00003000000001</v>
      </c>
      <c r="G55">
        <v>1246.1790000000001</v>
      </c>
      <c r="I55">
        <f t="shared" si="2"/>
        <v>-7.524015151545882E-3</v>
      </c>
      <c r="K55">
        <f t="shared" si="3"/>
        <v>5.0402063998454094E-2</v>
      </c>
      <c r="L55">
        <f t="shared" si="4"/>
        <v>-0.75140000000000384</v>
      </c>
      <c r="N55" s="4">
        <f t="shared" si="8"/>
        <v>50.013827535879358</v>
      </c>
      <c r="P55" s="5">
        <f t="shared" si="6"/>
        <v>-7.524015151545882</v>
      </c>
      <c r="Q55" s="5">
        <f t="shared" si="7"/>
        <v>-14.80016129032602</v>
      </c>
    </row>
    <row r="56" spans="5:17" x14ac:dyDescent="0.25">
      <c r="E56">
        <v>67.288079999999994</v>
      </c>
      <c r="F56">
        <v>224.00003000000001</v>
      </c>
      <c r="G56">
        <v>1270.8518999999999</v>
      </c>
      <c r="I56">
        <f t="shared" si="2"/>
        <v>-5.0740151515640264E-3</v>
      </c>
      <c r="K56">
        <f t="shared" si="3"/>
        <v>4.9274493498435962E-2</v>
      </c>
      <c r="L56">
        <f t="shared" si="4"/>
        <v>-0.71192000000000633</v>
      </c>
      <c r="N56" s="4">
        <f t="shared" si="8"/>
        <v>51.014107273169543</v>
      </c>
      <c r="P56" s="5">
        <f t="shared" si="6"/>
        <v>-5.0740151515640264</v>
      </c>
      <c r="Q56" s="5">
        <f t="shared" si="7"/>
        <v>24.679838709671497</v>
      </c>
    </row>
    <row r="57" spans="5:17" x14ac:dyDescent="0.25">
      <c r="E57">
        <v>67.239599999999996</v>
      </c>
      <c r="F57">
        <v>224.00003000000001</v>
      </c>
      <c r="G57">
        <v>1295.5251000000001</v>
      </c>
      <c r="I57">
        <f t="shared" si="2"/>
        <v>-5.524015151564754E-3</v>
      </c>
      <c r="K57">
        <f t="shared" si="3"/>
        <v>4.5246879498435227E-2</v>
      </c>
      <c r="L57">
        <f t="shared" si="4"/>
        <v>-0.76040000000000418</v>
      </c>
      <c r="N57" s="4">
        <f t="shared" si="8"/>
        <v>52.014399172950625</v>
      </c>
      <c r="P57" s="5">
        <f t="shared" si="6"/>
        <v>-5.524015151564754</v>
      </c>
      <c r="Q57" s="5">
        <f t="shared" si="7"/>
        <v>-23.800161290326361</v>
      </c>
    </row>
    <row r="58" spans="5:17" x14ac:dyDescent="0.25">
      <c r="E58">
        <v>67.274159999999995</v>
      </c>
      <c r="F58">
        <v>223.99996999999999</v>
      </c>
      <c r="G58">
        <v>1320.1976999999999</v>
      </c>
      <c r="I58">
        <f t="shared" si="2"/>
        <v>-3.0724015151548656E-2</v>
      </c>
      <c r="K58">
        <f t="shared" si="3"/>
        <v>1.6469352498451328E-2</v>
      </c>
      <c r="L58">
        <f t="shared" si="4"/>
        <v>-0.72584000000000515</v>
      </c>
      <c r="N58" s="4">
        <f t="shared" si="8"/>
        <v>53.014666747749942</v>
      </c>
      <c r="P58" s="5">
        <f t="shared" si="6"/>
        <v>-30.724015151548656</v>
      </c>
      <c r="Q58" s="5">
        <f t="shared" si="7"/>
        <v>10.759838709672675</v>
      </c>
    </row>
    <row r="59" spans="5:17" x14ac:dyDescent="0.25">
      <c r="E59">
        <v>67.267349999999993</v>
      </c>
      <c r="F59">
        <v>224.00003000000001</v>
      </c>
      <c r="G59">
        <v>1344.8708999999999</v>
      </c>
      <c r="I59">
        <f t="shared" si="2"/>
        <v>-1.0374015151569438E-2</v>
      </c>
      <c r="K59">
        <f t="shared" si="3"/>
        <v>3.3241738498430567E-2</v>
      </c>
      <c r="L59">
        <f t="shared" si="4"/>
        <v>-0.73265000000000668</v>
      </c>
      <c r="N59" s="4">
        <f t="shared" si="8"/>
        <v>54.01495864753101</v>
      </c>
      <c r="P59" s="5">
        <f t="shared" si="6"/>
        <v>-10.374015151569438</v>
      </c>
      <c r="Q59" s="5">
        <f t="shared" si="7"/>
        <v>3.9498387096711385</v>
      </c>
    </row>
    <row r="60" spans="5:17" x14ac:dyDescent="0.25">
      <c r="E60">
        <v>67.269400000000005</v>
      </c>
      <c r="F60">
        <v>224.00003000000001</v>
      </c>
      <c r="G60">
        <v>1369.5437999999999</v>
      </c>
      <c r="I60">
        <f t="shared" si="2"/>
        <v>1.8325984848445387E-2</v>
      </c>
      <c r="K60">
        <f t="shared" si="3"/>
        <v>5.8364167998445377E-2</v>
      </c>
      <c r="L60">
        <f t="shared" si="4"/>
        <v>-0.73059999999999548</v>
      </c>
      <c r="N60" s="4">
        <f t="shared" si="8"/>
        <v>55.01523838482121</v>
      </c>
      <c r="P60" s="5">
        <f t="shared" si="6"/>
        <v>18.325984848445387</v>
      </c>
      <c r="Q60" s="5">
        <f t="shared" si="7"/>
        <v>5.999838709682348</v>
      </c>
    </row>
    <row r="61" spans="5:17" x14ac:dyDescent="0.25">
      <c r="E61">
        <v>67.251599999999996</v>
      </c>
      <c r="F61">
        <v>224.00003000000001</v>
      </c>
      <c r="G61">
        <v>1394.2166999999999</v>
      </c>
      <c r="I61">
        <f t="shared" si="2"/>
        <v>-7.5740151515617526E-3</v>
      </c>
      <c r="K61">
        <f t="shared" si="3"/>
        <v>2.8886597498438221E-2</v>
      </c>
      <c r="L61">
        <f t="shared" si="4"/>
        <v>-0.74840000000000373</v>
      </c>
      <c r="N61" s="4">
        <f t="shared" si="8"/>
        <v>56.015518122111409</v>
      </c>
      <c r="P61" s="5">
        <f t="shared" si="6"/>
        <v>-7.5740151515617526</v>
      </c>
      <c r="Q61" s="5">
        <f t="shared" si="7"/>
        <v>-11.800161290325907</v>
      </c>
    </row>
    <row r="62" spans="5:17" x14ac:dyDescent="0.25">
      <c r="E62">
        <v>67.278459999999995</v>
      </c>
      <c r="F62">
        <v>224.00003000000001</v>
      </c>
      <c r="G62">
        <v>1418.8896999999999</v>
      </c>
      <c r="I62">
        <f t="shared" si="2"/>
        <v>5.7759848484408849E-3</v>
      </c>
      <c r="K62">
        <f t="shared" si="3"/>
        <v>3.8659012498440865E-2</v>
      </c>
      <c r="L62">
        <f t="shared" si="4"/>
        <v>-0.72154000000000451</v>
      </c>
      <c r="N62" s="4">
        <f t="shared" si="8"/>
        <v>57.015801913565234</v>
      </c>
      <c r="P62" s="5">
        <f t="shared" si="6"/>
        <v>5.7759848484408849</v>
      </c>
      <c r="Q62" s="5">
        <f t="shared" si="7"/>
        <v>15.059838709673311</v>
      </c>
    </row>
    <row r="63" spans="5:17" x14ac:dyDescent="0.25">
      <c r="E63">
        <v>67.203699999999998</v>
      </c>
      <c r="F63">
        <v>224.00003000000001</v>
      </c>
      <c r="G63">
        <v>1443.5626</v>
      </c>
      <c r="I63">
        <f t="shared" si="2"/>
        <v>-1.5934015151572112E-2</v>
      </c>
      <c r="K63">
        <f t="shared" si="3"/>
        <v>1.337144199842788E-2</v>
      </c>
      <c r="L63">
        <f t="shared" si="4"/>
        <v>-0.79630000000000223</v>
      </c>
      <c r="N63" s="4">
        <f t="shared" si="8"/>
        <v>58.016081650855433</v>
      </c>
      <c r="P63" s="5">
        <f t="shared" si="6"/>
        <v>-15.934015151572112</v>
      </c>
      <c r="Q63" s="5">
        <f t="shared" si="7"/>
        <v>-59.700161290324402</v>
      </c>
    </row>
    <row r="64" spans="5:17" x14ac:dyDescent="0.25">
      <c r="E64">
        <v>67.297150000000002</v>
      </c>
      <c r="F64">
        <v>223.99994000000001</v>
      </c>
      <c r="G64">
        <v>1468.2356</v>
      </c>
      <c r="I64">
        <f t="shared" si="2"/>
        <v>2.3175984848450071E-2</v>
      </c>
      <c r="K64">
        <f t="shared" si="3"/>
        <v>4.890385699845004E-2</v>
      </c>
      <c r="L64">
        <f t="shared" si="4"/>
        <v>-0.70284999999999798</v>
      </c>
      <c r="N64" s="4">
        <f t="shared" si="8"/>
        <v>59.016365442309251</v>
      </c>
      <c r="P64" s="5">
        <f t="shared" si="6"/>
        <v>23.175984848450071</v>
      </c>
      <c r="Q64" s="5">
        <f t="shared" si="7"/>
        <v>33.74983870967985</v>
      </c>
    </row>
    <row r="65" spans="5:17" x14ac:dyDescent="0.25">
      <c r="E65">
        <v>67.243600000000001</v>
      </c>
      <c r="F65">
        <v>223.99995999999999</v>
      </c>
      <c r="G65">
        <v>1492.9086</v>
      </c>
      <c r="I65">
        <f t="shared" si="2"/>
        <v>-1.1974015151565709E-2</v>
      </c>
      <c r="K65">
        <f t="shared" si="3"/>
        <v>1.0176271998434266E-2</v>
      </c>
      <c r="L65">
        <f t="shared" si="4"/>
        <v>-0.7563999999999993</v>
      </c>
      <c r="N65" s="4">
        <f t="shared" si="8"/>
        <v>60.016649233763076</v>
      </c>
      <c r="P65" s="5">
        <f t="shared" si="6"/>
        <v>-11.974015151565709</v>
      </c>
      <c r="Q65" s="5">
        <f t="shared" si="7"/>
        <v>-19.800161290321473</v>
      </c>
    </row>
    <row r="66" spans="5:17" x14ac:dyDescent="0.25">
      <c r="E66">
        <v>67.316299999999998</v>
      </c>
      <c r="F66">
        <v>224.00008</v>
      </c>
      <c r="G66">
        <v>1517.5814</v>
      </c>
      <c r="I66">
        <f t="shared" si="2"/>
        <v>-1.7974015151565936E-2</v>
      </c>
      <c r="K66">
        <f t="shared" si="3"/>
        <v>5.9871599843402956E-4</v>
      </c>
      <c r="L66">
        <f t="shared" si="4"/>
        <v>-0.68370000000000175</v>
      </c>
      <c r="N66" s="4">
        <f t="shared" si="8"/>
        <v>61.01692491688965</v>
      </c>
      <c r="P66" s="5">
        <f t="shared" si="6"/>
        <v>-17.974015151565936</v>
      </c>
      <c r="Q66" s="5">
        <f t="shared" si="7"/>
        <v>52.899838709676075</v>
      </c>
    </row>
    <row r="67" spans="5:17" x14ac:dyDescent="0.25">
      <c r="E67">
        <v>67.278589999999994</v>
      </c>
      <c r="F67">
        <v>224.00003000000001</v>
      </c>
      <c r="G67">
        <v>1542.2544</v>
      </c>
      <c r="I67">
        <f t="shared" si="2"/>
        <v>8.7598484844875202E-4</v>
      </c>
      <c r="K67">
        <f t="shared" si="3"/>
        <v>1.5871130998448724E-2</v>
      </c>
      <c r="L67">
        <f t="shared" si="4"/>
        <v>-0.72141000000000588</v>
      </c>
      <c r="N67" s="4">
        <f t="shared" si="8"/>
        <v>62.017208708343475</v>
      </c>
      <c r="P67" s="5">
        <f t="shared" si="6"/>
        <v>0.87598484844875202</v>
      </c>
      <c r="Q67" s="5">
        <f t="shared" si="7"/>
        <v>15.189838709671942</v>
      </c>
    </row>
    <row r="68" spans="5:17" x14ac:dyDescent="0.25">
      <c r="E68">
        <v>67.243300000000005</v>
      </c>
      <c r="F68">
        <v>224.00008</v>
      </c>
      <c r="G68">
        <v>1566.9275</v>
      </c>
      <c r="I68">
        <f t="shared" si="2"/>
        <v>2.2275984848448616E-2</v>
      </c>
      <c r="K68">
        <f t="shared" si="3"/>
        <v>3.3693531498448587E-2</v>
      </c>
      <c r="L68">
        <f t="shared" si="4"/>
        <v>-0.75669999999999504</v>
      </c>
      <c r="N68" s="4">
        <f t="shared" si="8"/>
        <v>63.017496553960925</v>
      </c>
      <c r="P68" s="5">
        <f t="shared" si="6"/>
        <v>22.275984848448616</v>
      </c>
      <c r="Q68" s="7">
        <f t="shared" si="7"/>
        <v>-20.100161290317221</v>
      </c>
    </row>
    <row r="69" spans="5:17" x14ac:dyDescent="0.25">
      <c r="E69">
        <v>67.258290000000002</v>
      </c>
      <c r="F69">
        <v>223.99996999999999</v>
      </c>
      <c r="G69">
        <v>1591.6003000000001</v>
      </c>
      <c r="I69">
        <f t="shared" si="2"/>
        <v>-1.1864015151559215E-2</v>
      </c>
      <c r="K69">
        <f t="shared" si="3"/>
        <v>-4.0240245015592535E-3</v>
      </c>
      <c r="L69">
        <f t="shared" si="4"/>
        <v>-0.74170999999999765</v>
      </c>
      <c r="N69" s="4">
        <f t="shared" si="8"/>
        <v>64.017772237087485</v>
      </c>
      <c r="P69" s="5">
        <f t="shared" si="6"/>
        <v>-11.864015151559215</v>
      </c>
      <c r="Q69" s="5">
        <f t="shared" si="7"/>
        <v>-5.1101612903198257</v>
      </c>
    </row>
    <row r="70" spans="5:17" x14ac:dyDescent="0.25">
      <c r="E70">
        <v>67.256399999999999</v>
      </c>
      <c r="F70">
        <v>224.00003000000001</v>
      </c>
      <c r="G70">
        <v>1616.2734</v>
      </c>
      <c r="I70">
        <f t="shared" ref="I70:I133" si="9">F202-$J$5</f>
        <v>1.6055984848435401E-2</v>
      </c>
      <c r="K70">
        <f t="shared" ref="K70:K133" si="10">-(G70-$G$5)*0.000145+0.236805+I70</f>
        <v>2.0318375998435362E-2</v>
      </c>
      <c r="L70">
        <f t="shared" ref="L70:L133" si="11">E70-77.5+19/2</f>
        <v>-0.7436000000000007</v>
      </c>
      <c r="N70" s="4">
        <f t="shared" si="8"/>
        <v>65.018060082704949</v>
      </c>
      <c r="P70" s="5">
        <f t="shared" si="6"/>
        <v>16.055984848435401</v>
      </c>
      <c r="Q70" s="5">
        <f t="shared" si="7"/>
        <v>-7.0001612903228816</v>
      </c>
    </row>
    <row r="71" spans="5:17" x14ac:dyDescent="0.25">
      <c r="E71">
        <v>67.252600000000001</v>
      </c>
      <c r="F71">
        <v>224.00003000000001</v>
      </c>
      <c r="G71">
        <v>1640.9462000000001</v>
      </c>
      <c r="I71">
        <f t="shared" si="9"/>
        <v>-1.7324015151558569E-2</v>
      </c>
      <c r="K71">
        <f t="shared" si="10"/>
        <v>-1.663918000155859E-2</v>
      </c>
      <c r="L71">
        <f t="shared" si="11"/>
        <v>-0.74739999999999895</v>
      </c>
      <c r="N71" s="4">
        <f t="shared" si="8"/>
        <v>66.018335765831509</v>
      </c>
      <c r="P71" s="5">
        <f t="shared" si="6"/>
        <v>-17.324015151558569</v>
      </c>
      <c r="Q71" s="5">
        <f t="shared" si="7"/>
        <v>-10.800161290321132</v>
      </c>
    </row>
    <row r="72" spans="5:17" x14ac:dyDescent="0.25">
      <c r="E72">
        <v>67.297979999999995</v>
      </c>
      <c r="F72">
        <v>224.00003000000001</v>
      </c>
      <c r="G72">
        <v>1665.6193000000001</v>
      </c>
      <c r="I72">
        <f t="shared" si="9"/>
        <v>-7.424015151570984E-3</v>
      </c>
      <c r="K72">
        <f t="shared" si="10"/>
        <v>-1.0316779501571005E-2</v>
      </c>
      <c r="L72">
        <f t="shared" si="11"/>
        <v>-0.70202000000000453</v>
      </c>
      <c r="N72" s="4">
        <f t="shared" si="8"/>
        <v>67.018623611448959</v>
      </c>
      <c r="P72" s="5">
        <f t="shared" si="6"/>
        <v>-7.424015151570984</v>
      </c>
      <c r="Q72" s="5">
        <f t="shared" si="7"/>
        <v>34.579838709673297</v>
      </c>
    </row>
    <row r="73" spans="5:17" x14ac:dyDescent="0.25">
      <c r="E73">
        <v>67.196200000000005</v>
      </c>
      <c r="F73">
        <v>223.99997999999999</v>
      </c>
      <c r="G73">
        <v>1690.2919999999999</v>
      </c>
      <c r="I73">
        <f t="shared" si="9"/>
        <v>-6.0240151515529305E-3</v>
      </c>
      <c r="K73">
        <f t="shared" si="10"/>
        <v>-1.2494321001552927E-2</v>
      </c>
      <c r="L73">
        <f t="shared" si="11"/>
        <v>-0.80379999999999541</v>
      </c>
      <c r="N73" s="4">
        <f t="shared" si="8"/>
        <v>68.018895240411908</v>
      </c>
      <c r="P73" s="5">
        <f t="shared" si="6"/>
        <v>-6.0240151515529305</v>
      </c>
      <c r="Q73" s="5">
        <f t="shared" si="7"/>
        <v>-67.200161290317581</v>
      </c>
    </row>
    <row r="74" spans="5:17" x14ac:dyDescent="0.25">
      <c r="E74">
        <v>67.277280000000005</v>
      </c>
      <c r="F74">
        <v>224.00003000000001</v>
      </c>
      <c r="G74">
        <v>1714.9652000000001</v>
      </c>
      <c r="I74">
        <f t="shared" si="9"/>
        <v>-1.7944015151556414E-2</v>
      </c>
      <c r="K74">
        <f t="shared" si="10"/>
        <v>-2.7991935001556445E-2</v>
      </c>
      <c r="L74">
        <f t="shared" si="11"/>
        <v>-0.72271999999999537</v>
      </c>
      <c r="N74" s="4">
        <f t="shared" si="8"/>
        <v>69.019187140192983</v>
      </c>
      <c r="P74" s="5">
        <f t="shared" ref="P74:P132" si="12">I74*1000</f>
        <v>-17.944015151556414</v>
      </c>
      <c r="Q74" s="5">
        <f t="shared" ref="Q74:Q132" si="13">(L74-$M$9)*1000</f>
        <v>13.879838709682456</v>
      </c>
    </row>
    <row r="75" spans="5:17" x14ac:dyDescent="0.25">
      <c r="E75">
        <v>67.229200000000006</v>
      </c>
      <c r="F75">
        <v>224.00003000000001</v>
      </c>
      <c r="G75">
        <v>1739.6380999999999</v>
      </c>
      <c r="I75">
        <f t="shared" si="9"/>
        <v>6.0459848484413214E-3</v>
      </c>
      <c r="K75">
        <f t="shared" si="10"/>
        <v>-7.5795055015586699E-3</v>
      </c>
      <c r="L75">
        <f t="shared" si="11"/>
        <v>-0.77079999999999416</v>
      </c>
      <c r="N75" s="4">
        <f t="shared" si="8"/>
        <v>70.019466877483168</v>
      </c>
      <c r="P75" s="5">
        <f t="shared" si="12"/>
        <v>6.0459848484413214</v>
      </c>
      <c r="Q75" s="5">
        <f t="shared" si="13"/>
        <v>-34.200161290316331</v>
      </c>
    </row>
    <row r="76" spans="5:17" x14ac:dyDescent="0.25">
      <c r="E76">
        <v>67.32526</v>
      </c>
      <c r="F76">
        <v>223.99995999999999</v>
      </c>
      <c r="G76">
        <v>1764.3110999999999</v>
      </c>
      <c r="I76">
        <f t="shared" si="9"/>
        <v>1.9965984848454355E-2</v>
      </c>
      <c r="K76">
        <f t="shared" si="10"/>
        <v>2.762909498454369E-3</v>
      </c>
      <c r="L76">
        <f t="shared" si="11"/>
        <v>-0.6747399999999999</v>
      </c>
      <c r="N76" s="4">
        <f t="shared" si="8"/>
        <v>71.019750668936993</v>
      </c>
      <c r="P76" s="5">
        <f t="shared" si="12"/>
        <v>19.965984848454355</v>
      </c>
      <c r="Q76" s="5">
        <f t="shared" si="13"/>
        <v>61.859838709677931</v>
      </c>
    </row>
    <row r="77" spans="5:17" x14ac:dyDescent="0.25">
      <c r="E77">
        <v>67.243799999999993</v>
      </c>
      <c r="F77">
        <v>224.00003000000001</v>
      </c>
      <c r="G77">
        <v>1788.9842000000001</v>
      </c>
      <c r="I77">
        <f t="shared" si="9"/>
        <v>1.7875984848444659E-2</v>
      </c>
      <c r="K77">
        <f t="shared" si="10"/>
        <v>-2.9046900015553545E-3</v>
      </c>
      <c r="L77">
        <f t="shared" si="11"/>
        <v>-0.75620000000000687</v>
      </c>
      <c r="N77" s="4">
        <f t="shared" ref="N77:N132" si="14">(G77-$G$6)/24.666+1</f>
        <v>72.020038514554457</v>
      </c>
      <c r="P77" s="5">
        <f t="shared" si="12"/>
        <v>17.875984848444659</v>
      </c>
      <c r="Q77" s="5">
        <f t="shared" si="13"/>
        <v>-19.600161290329044</v>
      </c>
    </row>
    <row r="78" spans="5:17" x14ac:dyDescent="0.25">
      <c r="E78">
        <v>67.271159999999995</v>
      </c>
      <c r="F78">
        <v>224.00003000000001</v>
      </c>
      <c r="G78">
        <v>1813.6569</v>
      </c>
      <c r="I78">
        <f t="shared" si="9"/>
        <v>-8.3240151515724392E-3</v>
      </c>
      <c r="K78">
        <f t="shared" si="10"/>
        <v>-3.2682231501572456E-2</v>
      </c>
      <c r="L78">
        <f t="shared" si="11"/>
        <v>-0.72884000000000526</v>
      </c>
      <c r="N78" s="4">
        <f t="shared" si="14"/>
        <v>73.020310143517392</v>
      </c>
      <c r="P78" s="5">
        <f t="shared" si="12"/>
        <v>-8.3240151515724392</v>
      </c>
      <c r="Q78" s="5">
        <f t="shared" si="13"/>
        <v>7.7598387096725618</v>
      </c>
    </row>
    <row r="79" spans="5:17" x14ac:dyDescent="0.25">
      <c r="E79">
        <v>67.190700000000007</v>
      </c>
      <c r="F79">
        <v>224.00003000000001</v>
      </c>
      <c r="G79">
        <v>1838.3300999999999</v>
      </c>
      <c r="I79">
        <f t="shared" si="9"/>
        <v>-4.8740151515573871E-3</v>
      </c>
      <c r="K79">
        <f t="shared" si="10"/>
        <v>-3.2809845501557411E-2</v>
      </c>
      <c r="L79">
        <f t="shared" si="11"/>
        <v>-0.80929999999999325</v>
      </c>
      <c r="N79" s="4">
        <f t="shared" si="14"/>
        <v>74.020602043298467</v>
      </c>
      <c r="P79" s="5">
        <f t="shared" si="12"/>
        <v>-4.8740151515573871</v>
      </c>
      <c r="Q79" s="5">
        <f t="shared" si="13"/>
        <v>-72.700161290315421</v>
      </c>
    </row>
    <row r="80" spans="5:17" x14ac:dyDescent="0.25">
      <c r="E80">
        <v>67.254800000000003</v>
      </c>
      <c r="F80">
        <v>224.00003000000001</v>
      </c>
      <c r="G80">
        <v>1863.0030999999999</v>
      </c>
      <c r="I80">
        <f t="shared" si="9"/>
        <v>-1.2024015151553158E-2</v>
      </c>
      <c r="K80">
        <f t="shared" si="10"/>
        <v>-4.3537430501553176E-2</v>
      </c>
      <c r="L80">
        <f t="shared" si="11"/>
        <v>-0.74519999999999698</v>
      </c>
      <c r="N80" s="4">
        <f t="shared" si="14"/>
        <v>75.020885834752292</v>
      </c>
      <c r="P80" s="5">
        <f t="shared" si="12"/>
        <v>-12.024015151553158</v>
      </c>
      <c r="Q80" s="5">
        <f t="shared" si="13"/>
        <v>-8.6001612903191536</v>
      </c>
    </row>
    <row r="81" spans="5:17" x14ac:dyDescent="0.25">
      <c r="E81">
        <v>67.263099999999994</v>
      </c>
      <c r="F81">
        <v>224.00003000000001</v>
      </c>
      <c r="G81">
        <v>1887.6758</v>
      </c>
      <c r="I81">
        <f t="shared" si="9"/>
        <v>2.9759848484331997E-3</v>
      </c>
      <c r="K81">
        <f t="shared" si="10"/>
        <v>-3.2114972001566822E-2</v>
      </c>
      <c r="L81">
        <f t="shared" si="11"/>
        <v>-0.73690000000000566</v>
      </c>
      <c r="N81" s="4">
        <f t="shared" si="14"/>
        <v>76.021157463715241</v>
      </c>
      <c r="P81" s="5">
        <f t="shared" si="12"/>
        <v>2.9759848484331997</v>
      </c>
      <c r="Q81" s="5">
        <f t="shared" si="13"/>
        <v>-0.30016129032783834</v>
      </c>
    </row>
    <row r="82" spans="5:17" x14ac:dyDescent="0.25">
      <c r="E82">
        <v>67.264399999999995</v>
      </c>
      <c r="F82">
        <v>224.00003000000001</v>
      </c>
      <c r="G82">
        <v>1912.3487</v>
      </c>
      <c r="I82">
        <f t="shared" si="9"/>
        <v>2.3575984848434928E-2</v>
      </c>
      <c r="K82">
        <f t="shared" si="10"/>
        <v>-1.5092542501565109E-2</v>
      </c>
      <c r="L82">
        <f t="shared" si="11"/>
        <v>-0.73560000000000514</v>
      </c>
      <c r="N82" s="4">
        <f t="shared" si="14"/>
        <v>77.02143720100544</v>
      </c>
      <c r="P82" s="5">
        <f t="shared" si="12"/>
        <v>23.575984848434928</v>
      </c>
      <c r="Q82" s="5">
        <f t="shared" si="13"/>
        <v>0.99983870967268462</v>
      </c>
    </row>
    <row r="83" spans="5:17" x14ac:dyDescent="0.25">
      <c r="E83">
        <v>67.251000000000005</v>
      </c>
      <c r="F83">
        <v>223.99996999999999</v>
      </c>
      <c r="G83">
        <v>1937.0217</v>
      </c>
      <c r="I83">
        <f t="shared" si="9"/>
        <v>1.3075984848427424E-2</v>
      </c>
      <c r="K83">
        <f t="shared" si="10"/>
        <v>-2.9170127501572607E-2</v>
      </c>
      <c r="L83">
        <f t="shared" si="11"/>
        <v>-0.74899999999999523</v>
      </c>
      <c r="N83" s="4">
        <f t="shared" si="14"/>
        <v>78.021720992459265</v>
      </c>
      <c r="P83" s="5">
        <f t="shared" si="12"/>
        <v>13.075984848427424</v>
      </c>
      <c r="Q83" s="5">
        <f t="shared" si="13"/>
        <v>-12.400161290317403</v>
      </c>
    </row>
    <row r="84" spans="5:17" x14ac:dyDescent="0.25">
      <c r="E84">
        <v>67.264600000000002</v>
      </c>
      <c r="F84">
        <v>224.00003000000001</v>
      </c>
      <c r="G84">
        <v>1961.6945000000001</v>
      </c>
      <c r="I84">
        <f t="shared" si="9"/>
        <v>-2.0824015151561071E-2</v>
      </c>
      <c r="K84">
        <f t="shared" si="10"/>
        <v>-6.6647683501561084E-2</v>
      </c>
      <c r="L84">
        <f t="shared" si="11"/>
        <v>-0.7353999999999985</v>
      </c>
      <c r="N84" s="4">
        <f t="shared" si="14"/>
        <v>79.021996675585825</v>
      </c>
      <c r="P84" s="5">
        <f t="shared" si="12"/>
        <v>-20.824015151561071</v>
      </c>
      <c r="Q84" s="5">
        <f t="shared" si="13"/>
        <v>1.1998387096793239</v>
      </c>
    </row>
    <row r="85" spans="5:17" x14ac:dyDescent="0.25">
      <c r="E85">
        <v>67.204700000000003</v>
      </c>
      <c r="F85">
        <v>224.00003000000001</v>
      </c>
      <c r="G85">
        <v>1986.3676</v>
      </c>
      <c r="I85">
        <f t="shared" si="9"/>
        <v>-5.4240151515614343E-3</v>
      </c>
      <c r="K85">
        <f t="shared" si="10"/>
        <v>-5.4825283001561476E-2</v>
      </c>
      <c r="L85">
        <f t="shared" si="11"/>
        <v>-0.79529999999999745</v>
      </c>
      <c r="N85" s="4">
        <f t="shared" si="14"/>
        <v>80.022284521203275</v>
      </c>
      <c r="P85" s="5">
        <f t="shared" si="12"/>
        <v>-5.4240151515614343</v>
      </c>
      <c r="Q85" s="5">
        <f t="shared" si="13"/>
        <v>-58.700161290319627</v>
      </c>
    </row>
    <row r="86" spans="5:17" x14ac:dyDescent="0.25">
      <c r="E86">
        <v>67.249799999999993</v>
      </c>
      <c r="F86">
        <v>224.00003000000001</v>
      </c>
      <c r="G86">
        <v>2011.0408</v>
      </c>
      <c r="I86">
        <f t="shared" si="9"/>
        <v>1.3525984848428152E-2</v>
      </c>
      <c r="K86">
        <f t="shared" si="10"/>
        <v>-3.9452897001571841E-2</v>
      </c>
      <c r="L86">
        <f t="shared" si="11"/>
        <v>-0.75020000000000664</v>
      </c>
      <c r="N86" s="4">
        <f t="shared" si="14"/>
        <v>81.02257642098435</v>
      </c>
      <c r="P86" s="5">
        <f t="shared" si="12"/>
        <v>13.525984848428152</v>
      </c>
      <c r="Q86" s="5">
        <f t="shared" si="13"/>
        <v>-13.600161290328817</v>
      </c>
    </row>
    <row r="87" spans="5:17" x14ac:dyDescent="0.25">
      <c r="E87">
        <v>67.289699999999996</v>
      </c>
      <c r="F87">
        <v>224.00003000000001</v>
      </c>
      <c r="G87">
        <v>2035.7134000000001</v>
      </c>
      <c r="I87">
        <f t="shared" si="9"/>
        <v>-8.6740151515698471E-3</v>
      </c>
      <c r="K87">
        <f t="shared" si="10"/>
        <v>-6.5230424001569864E-2</v>
      </c>
      <c r="L87">
        <f t="shared" si="11"/>
        <v>-0.71030000000000371</v>
      </c>
      <c r="N87" s="4">
        <f t="shared" si="14"/>
        <v>82.022843995783674</v>
      </c>
      <c r="P87" s="5">
        <f t="shared" si="12"/>
        <v>-8.6740151515698471</v>
      </c>
      <c r="Q87" s="5">
        <f t="shared" si="13"/>
        <v>26.299838709674116</v>
      </c>
    </row>
    <row r="88" spans="5:17" x14ac:dyDescent="0.25">
      <c r="E88">
        <v>67.274690000000007</v>
      </c>
      <c r="F88">
        <v>224.00003000000001</v>
      </c>
      <c r="G88">
        <v>2060.3865999999998</v>
      </c>
      <c r="I88">
        <f t="shared" si="9"/>
        <v>-5.3740151515455636E-3</v>
      </c>
      <c r="K88">
        <f t="shared" si="10"/>
        <v>-6.5508038001545532E-2</v>
      </c>
      <c r="L88">
        <f t="shared" si="11"/>
        <v>-0.72530999999999324</v>
      </c>
      <c r="N88" s="4">
        <f t="shared" si="14"/>
        <v>83.023135895564735</v>
      </c>
      <c r="P88" s="5">
        <f t="shared" si="12"/>
        <v>-5.3740151515455636</v>
      </c>
      <c r="Q88" s="5">
        <f t="shared" si="13"/>
        <v>11.289838709684584</v>
      </c>
    </row>
    <row r="89" spans="5:17" x14ac:dyDescent="0.25">
      <c r="E89">
        <v>67.213099999999997</v>
      </c>
      <c r="F89">
        <v>223.99995999999999</v>
      </c>
      <c r="G89">
        <v>2085.0592999999999</v>
      </c>
      <c r="I89">
        <f t="shared" si="9"/>
        <v>-3.274015151561116E-3</v>
      </c>
      <c r="K89">
        <f t="shared" si="10"/>
        <v>-6.6985579501561143E-2</v>
      </c>
      <c r="L89">
        <f t="shared" si="11"/>
        <v>-0.78690000000000282</v>
      </c>
      <c r="N89" s="4">
        <f t="shared" si="14"/>
        <v>84.023407524527684</v>
      </c>
      <c r="P89" s="5">
        <f t="shared" si="12"/>
        <v>-3.274015151561116</v>
      </c>
      <c r="Q89" s="5">
        <f t="shared" si="13"/>
        <v>-50.300161290324994</v>
      </c>
    </row>
    <row r="90" spans="5:17" x14ac:dyDescent="0.25">
      <c r="E90">
        <v>67.245599999999996</v>
      </c>
      <c r="F90">
        <v>224.00013000000001</v>
      </c>
      <c r="G90">
        <v>2109.7321999999999</v>
      </c>
      <c r="I90">
        <f t="shared" si="9"/>
        <v>6.3259848484449321E-3</v>
      </c>
      <c r="K90">
        <f t="shared" si="10"/>
        <v>-6.0963150001555055E-2</v>
      </c>
      <c r="L90">
        <f t="shared" si="11"/>
        <v>-0.75440000000000396</v>
      </c>
      <c r="N90" s="4">
        <f t="shared" si="14"/>
        <v>85.023687261817884</v>
      </c>
      <c r="P90" s="5">
        <f t="shared" si="12"/>
        <v>6.3259848484449321</v>
      </c>
      <c r="Q90" s="5">
        <f t="shared" si="13"/>
        <v>-17.800161290326134</v>
      </c>
    </row>
    <row r="91" spans="5:17" x14ac:dyDescent="0.25">
      <c r="E91">
        <v>67.228099999999998</v>
      </c>
      <c r="F91">
        <v>224.00003000000001</v>
      </c>
      <c r="G91">
        <v>2134.4052999999999</v>
      </c>
      <c r="I91">
        <f t="shared" si="9"/>
        <v>-6.6240151515728485E-3</v>
      </c>
      <c r="K91">
        <f t="shared" si="10"/>
        <v>-7.7490749501572864E-2</v>
      </c>
      <c r="L91">
        <f t="shared" si="11"/>
        <v>-0.77190000000000225</v>
      </c>
      <c r="N91" s="4">
        <f t="shared" si="14"/>
        <v>86.023975107435319</v>
      </c>
      <c r="P91" s="5">
        <f t="shared" si="12"/>
        <v>-6.6240151515728485</v>
      </c>
      <c r="Q91" s="5">
        <f t="shared" si="13"/>
        <v>-35.300161290324425</v>
      </c>
    </row>
    <row r="92" spans="5:17" x14ac:dyDescent="0.25">
      <c r="E92">
        <v>67.254499999999993</v>
      </c>
      <c r="F92">
        <v>224.00003000000001</v>
      </c>
      <c r="G92">
        <v>2159.0783999999999</v>
      </c>
      <c r="I92">
        <f t="shared" si="9"/>
        <v>-1.9034015151561334E-2</v>
      </c>
      <c r="K92">
        <f t="shared" si="10"/>
        <v>-9.3478349001561323E-2</v>
      </c>
      <c r="L92">
        <f t="shared" si="11"/>
        <v>-0.74550000000000693</v>
      </c>
      <c r="N92" s="4">
        <f t="shared" si="14"/>
        <v>87.024262953052769</v>
      </c>
      <c r="P92" s="5">
        <f t="shared" si="12"/>
        <v>-19.034015151561334</v>
      </c>
      <c r="Q92" s="5">
        <f t="shared" si="13"/>
        <v>-8.9001612903291125</v>
      </c>
    </row>
    <row r="93" spans="5:17" x14ac:dyDescent="0.25">
      <c r="E93">
        <v>67.305999999999997</v>
      </c>
      <c r="F93">
        <v>224.00003000000001</v>
      </c>
      <c r="G93">
        <v>2183.7512999999999</v>
      </c>
      <c r="I93">
        <f t="shared" si="9"/>
        <v>6.7459848484361373E-3</v>
      </c>
      <c r="K93">
        <f t="shared" si="10"/>
        <v>-7.1275919501563867E-2</v>
      </c>
      <c r="L93">
        <f t="shared" si="11"/>
        <v>-0.69400000000000261</v>
      </c>
      <c r="N93" s="4">
        <f t="shared" si="14"/>
        <v>88.024542690342969</v>
      </c>
      <c r="P93" s="5">
        <f t="shared" si="12"/>
        <v>6.7459848484361373</v>
      </c>
      <c r="Q93" s="5">
        <f t="shared" si="13"/>
        <v>42.599838709675211</v>
      </c>
    </row>
    <row r="94" spans="5:17" x14ac:dyDescent="0.25">
      <c r="E94">
        <v>67.302599999999998</v>
      </c>
      <c r="F94">
        <v>224.00003000000001</v>
      </c>
      <c r="G94">
        <v>2208.4241000000002</v>
      </c>
      <c r="I94">
        <f t="shared" si="9"/>
        <v>-1.024015151557478E-3</v>
      </c>
      <c r="K94">
        <f t="shared" si="10"/>
        <v>-8.262347550155752E-2</v>
      </c>
      <c r="L94">
        <f t="shared" si="11"/>
        <v>-0.6974000000000018</v>
      </c>
      <c r="N94" s="4">
        <f t="shared" si="14"/>
        <v>89.024818373469557</v>
      </c>
      <c r="P94" s="5">
        <f t="shared" si="12"/>
        <v>-1.024015151557478</v>
      </c>
      <c r="Q94" s="5">
        <f t="shared" si="13"/>
        <v>39.19983870967603</v>
      </c>
    </row>
    <row r="95" spans="5:17" x14ac:dyDescent="0.25">
      <c r="E95">
        <v>67.254999999999995</v>
      </c>
      <c r="F95">
        <v>224.00009</v>
      </c>
      <c r="G95">
        <v>2233.0972000000002</v>
      </c>
      <c r="I95">
        <f t="shared" si="9"/>
        <v>2.0265984848435892E-2</v>
      </c>
      <c r="K95">
        <f t="shared" si="10"/>
        <v>-6.4911075001564178E-2</v>
      </c>
      <c r="L95">
        <f t="shared" si="11"/>
        <v>-0.74500000000000455</v>
      </c>
      <c r="N95" s="4">
        <f t="shared" si="14"/>
        <v>90.025106219087007</v>
      </c>
      <c r="P95" s="5">
        <f t="shared" si="12"/>
        <v>20.265984848435892</v>
      </c>
      <c r="Q95" s="5">
        <f t="shared" si="13"/>
        <v>-8.4001612903267251</v>
      </c>
    </row>
    <row r="96" spans="5:17" x14ac:dyDescent="0.25">
      <c r="E96">
        <v>67.185180000000003</v>
      </c>
      <c r="F96">
        <v>224.00003000000001</v>
      </c>
      <c r="G96">
        <v>2257.7701000000002</v>
      </c>
      <c r="I96">
        <f t="shared" si="9"/>
        <v>6.6759848484423401E-3</v>
      </c>
      <c r="K96">
        <f t="shared" si="10"/>
        <v>-8.207864550155769E-2</v>
      </c>
      <c r="L96">
        <f t="shared" si="11"/>
        <v>-0.81481999999999744</v>
      </c>
      <c r="N96" s="4">
        <f t="shared" si="14"/>
        <v>91.025385956377207</v>
      </c>
      <c r="P96" s="5">
        <f t="shared" si="12"/>
        <v>6.6759848484423401</v>
      </c>
      <c r="Q96" s="5">
        <f t="shared" si="13"/>
        <v>-78.220161290319609</v>
      </c>
    </row>
    <row r="97" spans="5:17" x14ac:dyDescent="0.25">
      <c r="E97">
        <v>67.293970000000002</v>
      </c>
      <c r="F97">
        <v>224.00003000000001</v>
      </c>
      <c r="G97">
        <v>2282.4432000000002</v>
      </c>
      <c r="I97">
        <f t="shared" si="9"/>
        <v>-7.3540151515487651E-3</v>
      </c>
      <c r="K97">
        <f t="shared" si="10"/>
        <v>-9.9686245001548823E-2</v>
      </c>
      <c r="L97">
        <f t="shared" si="11"/>
        <v>-0.70602999999999838</v>
      </c>
      <c r="N97" s="4">
        <f t="shared" si="14"/>
        <v>92.025673801994643</v>
      </c>
      <c r="P97" s="5">
        <f t="shared" si="12"/>
        <v>-7.3540151515487651</v>
      </c>
      <c r="Q97" s="5">
        <f t="shared" si="13"/>
        <v>30.569838709679441</v>
      </c>
    </row>
    <row r="98" spans="5:17" x14ac:dyDescent="0.25">
      <c r="E98">
        <v>67.3095</v>
      </c>
      <c r="F98">
        <v>223.99995000000001</v>
      </c>
      <c r="G98">
        <v>2307.1161000000002</v>
      </c>
      <c r="I98">
        <f t="shared" si="9"/>
        <v>-2.7624015151559433E-2</v>
      </c>
      <c r="K98">
        <f t="shared" si="10"/>
        <v>-0.12353381550155951</v>
      </c>
      <c r="L98">
        <f t="shared" si="11"/>
        <v>-0.69050000000000011</v>
      </c>
      <c r="N98" s="4">
        <f t="shared" si="14"/>
        <v>93.025953539284842</v>
      </c>
      <c r="P98" s="5">
        <f t="shared" si="12"/>
        <v>-27.624015151559433</v>
      </c>
      <c r="Q98" s="5">
        <f t="shared" si="13"/>
        <v>46.099838709677712</v>
      </c>
    </row>
    <row r="99" spans="5:17" x14ac:dyDescent="0.25">
      <c r="E99">
        <v>67.212999999999994</v>
      </c>
      <c r="F99">
        <v>224.00003000000001</v>
      </c>
      <c r="G99">
        <v>2331.7891</v>
      </c>
      <c r="I99">
        <f t="shared" si="9"/>
        <v>-7.6240151515492016E-3</v>
      </c>
      <c r="K99">
        <f t="shared" si="10"/>
        <v>-0.10711140050154921</v>
      </c>
      <c r="L99">
        <f t="shared" si="11"/>
        <v>-0.78700000000000614</v>
      </c>
      <c r="N99" s="4">
        <f t="shared" si="14"/>
        <v>94.026237330738667</v>
      </c>
      <c r="P99" s="5">
        <f t="shared" si="12"/>
        <v>-7.6240151515492016</v>
      </c>
      <c r="Q99" s="5">
        <f t="shared" si="13"/>
        <v>-50.400161290328313</v>
      </c>
    </row>
    <row r="100" spans="5:17" x14ac:dyDescent="0.25">
      <c r="E100">
        <v>67.248999999999995</v>
      </c>
      <c r="F100">
        <v>224.00009</v>
      </c>
      <c r="G100">
        <v>2356.462</v>
      </c>
      <c r="I100">
        <f t="shared" si="9"/>
        <v>-8.7240151515572961E-3</v>
      </c>
      <c r="K100">
        <f t="shared" si="10"/>
        <v>-0.11178897100155732</v>
      </c>
      <c r="L100">
        <f t="shared" si="11"/>
        <v>-0.75100000000000477</v>
      </c>
      <c r="N100" s="4">
        <f t="shared" si="14"/>
        <v>95.026517068028852</v>
      </c>
      <c r="P100" s="5">
        <f t="shared" si="12"/>
        <v>-8.7240151515572961</v>
      </c>
      <c r="Q100" s="5">
        <f t="shared" si="13"/>
        <v>-14.400161290326952</v>
      </c>
    </row>
    <row r="101" spans="5:17" x14ac:dyDescent="0.25">
      <c r="E101">
        <v>67.304199999999994</v>
      </c>
      <c r="F101">
        <v>224.00003000000001</v>
      </c>
      <c r="G101">
        <v>2381.1350000000002</v>
      </c>
      <c r="I101">
        <f t="shared" si="9"/>
        <v>7.7598484844543236E-4</v>
      </c>
      <c r="K101">
        <f t="shared" si="10"/>
        <v>-0.10586655600155465</v>
      </c>
      <c r="L101">
        <f t="shared" si="11"/>
        <v>-0.69580000000000553</v>
      </c>
      <c r="N101" s="4">
        <f t="shared" si="14"/>
        <v>96.026800859482691</v>
      </c>
      <c r="P101" s="7">
        <f t="shared" si="12"/>
        <v>0.77598484844543236</v>
      </c>
      <c r="Q101" s="5">
        <f t="shared" si="13"/>
        <v>40.799838709672301</v>
      </c>
    </row>
    <row r="102" spans="5:17" x14ac:dyDescent="0.25">
      <c r="E102">
        <v>67.201750000000004</v>
      </c>
      <c r="F102">
        <v>224.00003000000001</v>
      </c>
      <c r="G102">
        <v>2405.8078</v>
      </c>
      <c r="I102">
        <f t="shared" si="9"/>
        <v>-4.240151515659818E-4</v>
      </c>
      <c r="K102">
        <f t="shared" si="10"/>
        <v>-0.11064411200156599</v>
      </c>
      <c r="L102">
        <f t="shared" si="11"/>
        <v>-0.79824999999999591</v>
      </c>
      <c r="N102" s="4">
        <f t="shared" si="14"/>
        <v>97.027076542609251</v>
      </c>
      <c r="P102" s="7">
        <f t="shared" si="12"/>
        <v>-0.4240151515659818</v>
      </c>
      <c r="Q102" s="5">
        <f t="shared" si="13"/>
        <v>-61.650161290318081</v>
      </c>
    </row>
    <row r="103" spans="5:17" x14ac:dyDescent="0.25">
      <c r="E103">
        <v>67.167820000000006</v>
      </c>
      <c r="F103">
        <v>224.00003000000001</v>
      </c>
      <c r="G103">
        <v>2430.4809</v>
      </c>
      <c r="I103">
        <f t="shared" si="9"/>
        <v>-1.1634015151571475E-2</v>
      </c>
      <c r="K103">
        <f t="shared" si="10"/>
        <v>-0.12543171150157151</v>
      </c>
      <c r="L103">
        <f t="shared" si="11"/>
        <v>-0.83217999999999392</v>
      </c>
      <c r="N103" s="4">
        <f t="shared" si="14"/>
        <v>98.027364388226701</v>
      </c>
      <c r="P103" s="5">
        <f t="shared" si="12"/>
        <v>-11.634015151571475</v>
      </c>
      <c r="Q103" s="5">
        <f t="shared" si="13"/>
        <v>-95.580161290316099</v>
      </c>
    </row>
    <row r="104" spans="5:17" x14ac:dyDescent="0.25">
      <c r="E104">
        <v>67.258300000000006</v>
      </c>
      <c r="F104">
        <v>224.00011000000001</v>
      </c>
      <c r="G104">
        <v>2455.1538</v>
      </c>
      <c r="I104">
        <f t="shared" si="9"/>
        <v>7.5984848450616482E-5</v>
      </c>
      <c r="K104">
        <f t="shared" si="10"/>
        <v>-0.11729928200154943</v>
      </c>
      <c r="L104">
        <f t="shared" si="11"/>
        <v>-0.74169999999999447</v>
      </c>
      <c r="N104" s="4">
        <f t="shared" si="14"/>
        <v>99.0276441255169</v>
      </c>
      <c r="P104" s="5">
        <f t="shared" si="12"/>
        <v>7.5984848450616482E-2</v>
      </c>
      <c r="Q104" s="5">
        <f t="shared" si="13"/>
        <v>-5.1001612903166516</v>
      </c>
    </row>
    <row r="105" spans="5:17" x14ac:dyDescent="0.25">
      <c r="E105">
        <v>67.274299999999997</v>
      </c>
      <c r="F105">
        <v>224.00003000000001</v>
      </c>
      <c r="G105">
        <v>2479.8265000000001</v>
      </c>
      <c r="I105">
        <f t="shared" si="9"/>
        <v>-4.3401515156915593E-4</v>
      </c>
      <c r="K105">
        <f t="shared" si="10"/>
        <v>-0.12138682350156921</v>
      </c>
      <c r="L105">
        <f t="shared" si="11"/>
        <v>-0.72570000000000334</v>
      </c>
      <c r="N105" s="4">
        <f t="shared" si="14"/>
        <v>100.02791575447985</v>
      </c>
      <c r="P105" s="5">
        <f t="shared" si="12"/>
        <v>-0.43401515156915593</v>
      </c>
      <c r="Q105" s="5">
        <f t="shared" si="13"/>
        <v>10.89983870967448</v>
      </c>
    </row>
    <row r="106" spans="5:17" x14ac:dyDescent="0.25">
      <c r="E106">
        <v>67.264600000000002</v>
      </c>
      <c r="F106">
        <v>224.00003000000001</v>
      </c>
      <c r="G106">
        <v>2504.4996000000001</v>
      </c>
      <c r="I106">
        <f t="shared" si="9"/>
        <v>8.7598484844875202E-4</v>
      </c>
      <c r="K106">
        <f t="shared" si="10"/>
        <v>-0.12365442300155127</v>
      </c>
      <c r="L106">
        <f t="shared" si="11"/>
        <v>-0.7353999999999985</v>
      </c>
      <c r="N106" s="4">
        <f t="shared" si="14"/>
        <v>101.0282036000973</v>
      </c>
      <c r="P106" s="5">
        <f t="shared" si="12"/>
        <v>0.87598484844875202</v>
      </c>
      <c r="Q106" s="5">
        <f t="shared" si="13"/>
        <v>1.1998387096793239</v>
      </c>
    </row>
    <row r="107" spans="5:17" x14ac:dyDescent="0.25">
      <c r="E107">
        <v>67.216300000000004</v>
      </c>
      <c r="F107">
        <v>224.00011000000001</v>
      </c>
      <c r="G107">
        <v>2529.1727000000001</v>
      </c>
      <c r="I107">
        <f t="shared" si="9"/>
        <v>1.7075984848446524E-2</v>
      </c>
      <c r="K107">
        <f t="shared" si="10"/>
        <v>-0.11103202250155353</v>
      </c>
      <c r="L107">
        <f t="shared" si="11"/>
        <v>-0.78369999999999607</v>
      </c>
      <c r="N107" s="4">
        <f t="shared" si="14"/>
        <v>102.02849144571475</v>
      </c>
      <c r="P107" s="5">
        <f t="shared" si="12"/>
        <v>17.075984848446524</v>
      </c>
      <c r="Q107" s="5">
        <f t="shared" si="13"/>
        <v>-47.100161290318241</v>
      </c>
    </row>
    <row r="108" spans="5:17" x14ac:dyDescent="0.25">
      <c r="E108">
        <v>67.260459999999995</v>
      </c>
      <c r="F108">
        <v>224.00003000000001</v>
      </c>
      <c r="G108">
        <v>2553.8456999999999</v>
      </c>
      <c r="I108">
        <f t="shared" si="9"/>
        <v>5.4459848484498252E-3</v>
      </c>
      <c r="K108">
        <f t="shared" si="10"/>
        <v>-0.12623960750155017</v>
      </c>
      <c r="L108">
        <f t="shared" si="11"/>
        <v>-0.73954000000000519</v>
      </c>
      <c r="N108" s="4">
        <f t="shared" si="14"/>
        <v>103.02877523716856</v>
      </c>
      <c r="P108" s="5">
        <f t="shared" si="12"/>
        <v>5.4459848484498252</v>
      </c>
      <c r="Q108" s="5">
        <f t="shared" si="13"/>
        <v>-2.9401612903273699</v>
      </c>
    </row>
    <row r="109" spans="5:17" x14ac:dyDescent="0.25">
      <c r="E109">
        <v>67.268500000000003</v>
      </c>
      <c r="F109">
        <v>224.00003000000001</v>
      </c>
      <c r="G109">
        <v>2578.5185999999999</v>
      </c>
      <c r="I109">
        <f t="shared" si="9"/>
        <v>1.1625984848450344E-2</v>
      </c>
      <c r="K109">
        <f t="shared" si="10"/>
        <v>-0.12363717800154966</v>
      </c>
      <c r="L109">
        <f t="shared" si="11"/>
        <v>-0.73149999999999693</v>
      </c>
      <c r="N109" s="4">
        <f t="shared" si="14"/>
        <v>104.02905497445876</v>
      </c>
      <c r="P109" s="5">
        <f t="shared" si="12"/>
        <v>11.625984848450344</v>
      </c>
      <c r="Q109" s="5">
        <f t="shared" si="13"/>
        <v>5.0998387096808928</v>
      </c>
    </row>
    <row r="110" spans="5:17" x14ac:dyDescent="0.25">
      <c r="E110">
        <v>67.236999999999995</v>
      </c>
      <c r="F110">
        <v>224.00012000000001</v>
      </c>
      <c r="G110">
        <v>2603.1914999999999</v>
      </c>
      <c r="I110">
        <f t="shared" si="9"/>
        <v>2.0075984848432427E-2</v>
      </c>
      <c r="K110">
        <f t="shared" si="10"/>
        <v>-0.1187647485015676</v>
      </c>
      <c r="L110">
        <f t="shared" si="11"/>
        <v>-0.76300000000000523</v>
      </c>
      <c r="N110" s="4">
        <f t="shared" si="14"/>
        <v>105.02933471174896</v>
      </c>
      <c r="P110" s="5">
        <f t="shared" si="12"/>
        <v>20.075984848432427</v>
      </c>
      <c r="Q110" s="5">
        <f t="shared" si="13"/>
        <v>-26.400161290327407</v>
      </c>
    </row>
    <row r="111" spans="5:17" x14ac:dyDescent="0.25">
      <c r="E111">
        <v>67.173959999999994</v>
      </c>
      <c r="F111">
        <v>224.00003000000001</v>
      </c>
      <c r="G111">
        <v>2627.8645999999999</v>
      </c>
      <c r="I111">
        <f t="shared" si="9"/>
        <v>-1.2124015151556478E-2</v>
      </c>
      <c r="K111">
        <f t="shared" si="10"/>
        <v>-0.15454234800155647</v>
      </c>
      <c r="L111">
        <f t="shared" si="11"/>
        <v>-0.8260400000000061</v>
      </c>
      <c r="N111" s="4">
        <f t="shared" si="14"/>
        <v>106.02962255736641</v>
      </c>
      <c r="P111" s="5">
        <f t="shared" si="12"/>
        <v>-12.124015151556478</v>
      </c>
      <c r="Q111" s="5">
        <f t="shared" si="13"/>
        <v>-89.440161290328277</v>
      </c>
    </row>
    <row r="112" spans="5:17" x14ac:dyDescent="0.25">
      <c r="E112">
        <v>67.250060000000005</v>
      </c>
      <c r="F112">
        <v>224.00003000000001</v>
      </c>
      <c r="G112">
        <v>2652.5374999999999</v>
      </c>
      <c r="I112">
        <f t="shared" si="9"/>
        <v>1.1675984848437793E-2</v>
      </c>
      <c r="K112">
        <f t="shared" si="10"/>
        <v>-0.13431991850156222</v>
      </c>
      <c r="L112">
        <f t="shared" si="11"/>
        <v>-0.74993999999999517</v>
      </c>
      <c r="N112" s="4">
        <f t="shared" si="14"/>
        <v>107.02990229465661</v>
      </c>
      <c r="P112" s="5">
        <f t="shared" si="12"/>
        <v>11.675984848437793</v>
      </c>
      <c r="Q112" s="5">
        <f t="shared" si="13"/>
        <v>-13.340161290317344</v>
      </c>
    </row>
    <row r="113" spans="5:17" x14ac:dyDescent="0.25">
      <c r="E113">
        <v>67.318809999999999</v>
      </c>
      <c r="F113">
        <v>224.00003000000001</v>
      </c>
      <c r="G113">
        <v>2677.2102</v>
      </c>
      <c r="I113">
        <f t="shared" si="9"/>
        <v>-9.6240151515587513E-3</v>
      </c>
      <c r="K113">
        <f t="shared" si="10"/>
        <v>-0.15919746000155877</v>
      </c>
      <c r="L113">
        <f t="shared" si="11"/>
        <v>-0.68119000000000085</v>
      </c>
      <c r="N113" s="4">
        <f t="shared" si="14"/>
        <v>108.03017392361954</v>
      </c>
      <c r="P113" s="5">
        <f t="shared" si="12"/>
        <v>-9.6240151515587513</v>
      </c>
      <c r="Q113" s="5">
        <f t="shared" si="13"/>
        <v>55.409838709676976</v>
      </c>
    </row>
    <row r="114" spans="5:17" x14ac:dyDescent="0.25">
      <c r="E114">
        <v>67.261499999999998</v>
      </c>
      <c r="F114">
        <v>224.00003000000001</v>
      </c>
      <c r="G114">
        <v>2701.8833</v>
      </c>
      <c r="I114">
        <f t="shared" si="9"/>
        <v>8.4259848484293798E-3</v>
      </c>
      <c r="K114">
        <f t="shared" si="10"/>
        <v>-0.14472505950157066</v>
      </c>
      <c r="L114">
        <f t="shared" si="11"/>
        <v>-0.73850000000000193</v>
      </c>
      <c r="N114" s="4">
        <f t="shared" si="14"/>
        <v>109.03046176923699</v>
      </c>
      <c r="P114" s="5">
        <f t="shared" si="12"/>
        <v>8.4259848484293798</v>
      </c>
      <c r="Q114" s="5">
        <f t="shared" si="13"/>
        <v>-1.9001612903241094</v>
      </c>
    </row>
    <row r="115" spans="5:17" x14ac:dyDescent="0.25">
      <c r="E115">
        <v>67.254499999999993</v>
      </c>
      <c r="F115">
        <v>224.00003000000001</v>
      </c>
      <c r="G115">
        <v>2726.5563999999999</v>
      </c>
      <c r="I115">
        <f t="shared" si="9"/>
        <v>-1.3224015151564572E-2</v>
      </c>
      <c r="K115">
        <f t="shared" si="10"/>
        <v>-0.16995265900156459</v>
      </c>
      <c r="L115">
        <f t="shared" si="11"/>
        <v>-0.74550000000000693</v>
      </c>
      <c r="N115" s="4">
        <f t="shared" si="14"/>
        <v>110.03074961485444</v>
      </c>
      <c r="P115" s="5">
        <f t="shared" si="12"/>
        <v>-13.224015151564572</v>
      </c>
      <c r="Q115" s="5">
        <f t="shared" si="13"/>
        <v>-8.9001612903291125</v>
      </c>
    </row>
    <row r="116" spans="5:17" x14ac:dyDescent="0.25">
      <c r="E116">
        <v>67.296099999999996</v>
      </c>
      <c r="F116">
        <v>224.00003000000001</v>
      </c>
      <c r="G116">
        <v>2751.2291</v>
      </c>
      <c r="I116">
        <f t="shared" si="9"/>
        <v>9.4759848484500253E-3</v>
      </c>
      <c r="K116">
        <f t="shared" si="10"/>
        <v>-0.15083020050154999</v>
      </c>
      <c r="L116">
        <f t="shared" si="11"/>
        <v>-0.70390000000000441</v>
      </c>
      <c r="N116" s="4">
        <f t="shared" si="14"/>
        <v>111.03102124381739</v>
      </c>
      <c r="P116" s="5">
        <f t="shared" si="12"/>
        <v>9.4759848484500253</v>
      </c>
      <c r="Q116" s="5">
        <f t="shared" si="13"/>
        <v>32.699838709673415</v>
      </c>
    </row>
    <row r="117" spans="5:17" x14ac:dyDescent="0.25">
      <c r="E117">
        <v>67.331310000000002</v>
      </c>
      <c r="F117">
        <v>224.00003000000001</v>
      </c>
      <c r="G117">
        <v>2775.9020999999998</v>
      </c>
      <c r="I117">
        <f t="shared" si="9"/>
        <v>1.8759848484535269E-3</v>
      </c>
      <c r="K117">
        <f t="shared" si="10"/>
        <v>-0.16200778550154649</v>
      </c>
      <c r="L117">
        <f t="shared" si="11"/>
        <v>-0.66868999999999801</v>
      </c>
      <c r="N117" s="4">
        <f t="shared" si="14"/>
        <v>112.0313050352712</v>
      </c>
      <c r="P117" s="5">
        <f t="shared" si="12"/>
        <v>1.8759848484535269</v>
      </c>
      <c r="Q117" s="5">
        <f t="shared" si="13"/>
        <v>67.909838709679818</v>
      </c>
    </row>
    <row r="118" spans="5:17" x14ac:dyDescent="0.25">
      <c r="E118">
        <v>67.303160000000005</v>
      </c>
      <c r="F118">
        <v>224.00003000000001</v>
      </c>
      <c r="G118">
        <v>2800.5752000000002</v>
      </c>
      <c r="I118">
        <f t="shared" si="9"/>
        <v>6.2259848484416125E-3</v>
      </c>
      <c r="K118">
        <f t="shared" si="10"/>
        <v>-0.16123538500155843</v>
      </c>
      <c r="L118">
        <f t="shared" si="11"/>
        <v>-0.69683999999999457</v>
      </c>
      <c r="N118" s="4">
        <f t="shared" si="14"/>
        <v>113.03159288088868</v>
      </c>
      <c r="P118" s="5">
        <f t="shared" si="12"/>
        <v>6.2259848484416125</v>
      </c>
      <c r="Q118" s="5">
        <f t="shared" si="13"/>
        <v>39.759838709683251</v>
      </c>
    </row>
    <row r="119" spans="5:17" x14ac:dyDescent="0.25">
      <c r="E119">
        <v>67.18938</v>
      </c>
      <c r="F119">
        <v>224.00003000000001</v>
      </c>
      <c r="G119">
        <v>2825.2480999999998</v>
      </c>
      <c r="I119">
        <f t="shared" si="9"/>
        <v>-1.9644015151556005E-2</v>
      </c>
      <c r="K119">
        <f t="shared" si="10"/>
        <v>-0.19068295550155601</v>
      </c>
      <c r="L119">
        <f t="shared" si="11"/>
        <v>-0.81062000000000012</v>
      </c>
      <c r="N119" s="4">
        <f t="shared" si="14"/>
        <v>114.03187261817885</v>
      </c>
      <c r="P119" s="5">
        <f t="shared" si="12"/>
        <v>-19.644015151556005</v>
      </c>
      <c r="Q119" s="5">
        <f t="shared" si="13"/>
        <v>-74.020161290322292</v>
      </c>
    </row>
    <row r="120" spans="5:17" x14ac:dyDescent="0.25">
      <c r="E120">
        <v>67.231099999999998</v>
      </c>
      <c r="F120">
        <v>224.00003000000001</v>
      </c>
      <c r="G120">
        <v>2849.9209000000001</v>
      </c>
      <c r="I120">
        <f t="shared" si="9"/>
        <v>6.5359848484547456E-3</v>
      </c>
      <c r="K120">
        <f t="shared" si="10"/>
        <v>-0.16808051150154529</v>
      </c>
      <c r="L120">
        <f t="shared" si="11"/>
        <v>-0.76890000000000214</v>
      </c>
      <c r="N120" s="4">
        <f t="shared" si="14"/>
        <v>115.03214830130544</v>
      </c>
      <c r="P120" s="5">
        <f t="shared" si="12"/>
        <v>6.5359848484547456</v>
      </c>
      <c r="Q120" s="5">
        <f t="shared" si="13"/>
        <v>-32.300161290324311</v>
      </c>
    </row>
    <row r="121" spans="5:17" x14ac:dyDescent="0.25">
      <c r="E121">
        <v>67.253050000000002</v>
      </c>
      <c r="F121">
        <v>223.99995999999999</v>
      </c>
      <c r="G121">
        <v>2874.5940000000001</v>
      </c>
      <c r="I121">
        <f t="shared" si="9"/>
        <v>-3.0240151515670277E-3</v>
      </c>
      <c r="K121">
        <f t="shared" si="10"/>
        <v>-0.18121811100156704</v>
      </c>
      <c r="L121">
        <f t="shared" si="11"/>
        <v>-0.74694999999999823</v>
      </c>
      <c r="N121" s="4">
        <f t="shared" si="14"/>
        <v>116.03243614692289</v>
      </c>
      <c r="P121" s="5">
        <f t="shared" si="12"/>
        <v>-3.0240151515670277</v>
      </c>
      <c r="Q121" s="5">
        <f t="shared" si="13"/>
        <v>-10.350161290320404</v>
      </c>
    </row>
    <row r="122" spans="5:17" x14ac:dyDescent="0.25">
      <c r="E122">
        <v>67.251999999999995</v>
      </c>
      <c r="F122">
        <v>224.00003000000001</v>
      </c>
      <c r="G122">
        <v>2899.2669000000001</v>
      </c>
      <c r="I122">
        <f t="shared" si="9"/>
        <v>1.2565984848436074E-2</v>
      </c>
      <c r="K122">
        <f t="shared" si="10"/>
        <v>-0.16920568150156395</v>
      </c>
      <c r="L122">
        <f t="shared" si="11"/>
        <v>-0.74800000000000466</v>
      </c>
      <c r="N122" s="4">
        <f t="shared" si="14"/>
        <v>117.03271588421309</v>
      </c>
      <c r="P122" s="5">
        <f t="shared" si="12"/>
        <v>12.565984848436074</v>
      </c>
      <c r="Q122" s="5">
        <f t="shared" si="13"/>
        <v>-11.400161290326839</v>
      </c>
    </row>
    <row r="123" spans="5:17" x14ac:dyDescent="0.25">
      <c r="E123">
        <v>67.313299999999998</v>
      </c>
      <c r="F123">
        <v>223.99995000000001</v>
      </c>
      <c r="G123">
        <v>2923.9398000000001</v>
      </c>
      <c r="I123">
        <f t="shared" si="9"/>
        <v>1.6759848484468876E-3</v>
      </c>
      <c r="K123">
        <f t="shared" si="10"/>
        <v>-0.18367325200155316</v>
      </c>
      <c r="L123">
        <f t="shared" si="11"/>
        <v>-0.68670000000000186</v>
      </c>
      <c r="N123" s="4">
        <f t="shared" si="14"/>
        <v>118.03299562150328</v>
      </c>
      <c r="P123" s="5">
        <f t="shared" si="12"/>
        <v>1.6759848484468876</v>
      </c>
      <c r="Q123" s="5">
        <f t="shared" si="13"/>
        <v>49.899838709675961</v>
      </c>
    </row>
    <row r="124" spans="5:17" x14ac:dyDescent="0.25">
      <c r="E124">
        <v>67.275059999999996</v>
      </c>
      <c r="F124">
        <v>224.00003000000001</v>
      </c>
      <c r="G124">
        <v>2948.6127999999999</v>
      </c>
      <c r="I124">
        <f t="shared" si="9"/>
        <v>-1.3764015151565445E-2</v>
      </c>
      <c r="K124">
        <f t="shared" si="10"/>
        <v>-0.20269083700156543</v>
      </c>
      <c r="L124">
        <f t="shared" si="11"/>
        <v>-0.72494000000000369</v>
      </c>
      <c r="N124" s="4">
        <f t="shared" si="14"/>
        <v>119.0332794129571</v>
      </c>
      <c r="P124" s="5">
        <f t="shared" si="12"/>
        <v>-13.764015151565445</v>
      </c>
      <c r="Q124" s="5">
        <f t="shared" si="13"/>
        <v>11.65983870967413</v>
      </c>
    </row>
    <row r="125" spans="5:17" x14ac:dyDescent="0.25">
      <c r="E125">
        <v>67.254000000000005</v>
      </c>
      <c r="F125">
        <v>224.00003000000001</v>
      </c>
      <c r="G125">
        <v>2973.2858999999999</v>
      </c>
      <c r="I125">
        <f t="shared" si="9"/>
        <v>-1.1354015151567864E-2</v>
      </c>
      <c r="K125">
        <f t="shared" si="10"/>
        <v>-0.20385843650156787</v>
      </c>
      <c r="L125">
        <f t="shared" si="11"/>
        <v>-0.74599999999999511</v>
      </c>
      <c r="N125" s="4">
        <f t="shared" si="14"/>
        <v>120.03356725857455</v>
      </c>
      <c r="P125" s="5">
        <f t="shared" si="12"/>
        <v>-11.354015151567864</v>
      </c>
      <c r="Q125" s="5">
        <f t="shared" si="13"/>
        <v>-9.4001612903172891</v>
      </c>
    </row>
    <row r="126" spans="5:17" x14ac:dyDescent="0.25">
      <c r="E126">
        <v>67.264600000000002</v>
      </c>
      <c r="F126">
        <v>224.00003000000001</v>
      </c>
      <c r="G126">
        <v>2997.9587999999999</v>
      </c>
      <c r="I126">
        <f t="shared" si="9"/>
        <v>7.2359848484495615E-3</v>
      </c>
      <c r="K126">
        <f t="shared" si="10"/>
        <v>-0.18884600700155046</v>
      </c>
      <c r="L126">
        <f t="shared" si="11"/>
        <v>-0.7353999999999985</v>
      </c>
      <c r="N126" s="4">
        <f t="shared" si="14"/>
        <v>121.03384699586474</v>
      </c>
      <c r="P126" s="5">
        <f t="shared" si="12"/>
        <v>7.2359848484495615</v>
      </c>
      <c r="Q126" s="5">
        <f t="shared" si="13"/>
        <v>1.1998387096793239</v>
      </c>
    </row>
    <row r="127" spans="5:17" x14ac:dyDescent="0.25">
      <c r="E127">
        <v>67.226699999999994</v>
      </c>
      <c r="F127">
        <v>224.00003000000001</v>
      </c>
      <c r="G127">
        <v>3022.6318000000001</v>
      </c>
      <c r="I127">
        <f t="shared" si="9"/>
        <v>-1.0874015151557614E-2</v>
      </c>
      <c r="K127">
        <f t="shared" si="10"/>
        <v>-0.21053359200155763</v>
      </c>
      <c r="L127">
        <f t="shared" si="11"/>
        <v>-0.77330000000000609</v>
      </c>
      <c r="N127" s="4">
        <f t="shared" si="14"/>
        <v>122.03413078731857</v>
      </c>
      <c r="P127" s="5">
        <f t="shared" si="12"/>
        <v>-10.874015151557614</v>
      </c>
      <c r="Q127" s="5">
        <f t="shared" si="13"/>
        <v>-36.700161290328268</v>
      </c>
    </row>
    <row r="128" spans="5:17" x14ac:dyDescent="0.25">
      <c r="E128">
        <v>67.303399999999996</v>
      </c>
      <c r="F128">
        <v>224.00003000000001</v>
      </c>
      <c r="G128">
        <v>3047.3045999999999</v>
      </c>
      <c r="I128">
        <f t="shared" si="9"/>
        <v>-1.8740151515714842E-3</v>
      </c>
      <c r="K128">
        <f t="shared" si="10"/>
        <v>-0.20511114800157149</v>
      </c>
      <c r="L128">
        <f t="shared" si="11"/>
        <v>-0.69660000000000366</v>
      </c>
      <c r="N128" s="4">
        <f t="shared" si="14"/>
        <v>123.03440647044513</v>
      </c>
      <c r="P128" s="5">
        <f t="shared" si="12"/>
        <v>-1.8740151515714842</v>
      </c>
      <c r="Q128" s="5">
        <f t="shared" si="13"/>
        <v>39.999838709674165</v>
      </c>
    </row>
    <row r="129" spans="5:17" x14ac:dyDescent="0.25">
      <c r="E129">
        <v>67.240899999999996</v>
      </c>
      <c r="F129">
        <v>224.00003000000001</v>
      </c>
      <c r="G129">
        <v>3071.9776000000002</v>
      </c>
      <c r="I129">
        <f t="shared" si="9"/>
        <v>-6.9240151515543857E-3</v>
      </c>
      <c r="K129">
        <f t="shared" si="10"/>
        <v>-0.21373873300155444</v>
      </c>
      <c r="L129">
        <f t="shared" si="11"/>
        <v>-0.75910000000000366</v>
      </c>
      <c r="N129" s="4">
        <f t="shared" si="14"/>
        <v>124.03469026189897</v>
      </c>
      <c r="P129" s="5">
        <f t="shared" si="12"/>
        <v>-6.9240151515543857</v>
      </c>
      <c r="Q129" s="5">
        <f t="shared" si="13"/>
        <v>-22.500161290325838</v>
      </c>
    </row>
    <row r="130" spans="5:17" x14ac:dyDescent="0.25">
      <c r="E130">
        <v>67.276200000000003</v>
      </c>
      <c r="F130">
        <v>224.00003000000001</v>
      </c>
      <c r="G130">
        <v>3096.6507999999999</v>
      </c>
      <c r="I130">
        <f t="shared" si="9"/>
        <v>-6.3540151515724119E-3</v>
      </c>
      <c r="K130">
        <f t="shared" si="10"/>
        <v>-0.21674634700157241</v>
      </c>
      <c r="L130">
        <f t="shared" si="11"/>
        <v>-0.72379999999999711</v>
      </c>
      <c r="N130" s="4">
        <f t="shared" si="14"/>
        <v>125.03498216168003</v>
      </c>
      <c r="P130" s="5">
        <f t="shared" si="12"/>
        <v>-6.3540151515724119</v>
      </c>
      <c r="Q130" s="5">
        <f t="shared" si="13"/>
        <v>12.79983870968071</v>
      </c>
    </row>
    <row r="131" spans="5:17" x14ac:dyDescent="0.25">
      <c r="E131">
        <v>67.237399999999994</v>
      </c>
      <c r="F131">
        <v>224.00012000000001</v>
      </c>
      <c r="G131">
        <v>3121.3235</v>
      </c>
      <c r="I131">
        <f t="shared" si="9"/>
        <v>-2.1124015151571029E-2</v>
      </c>
      <c r="K131">
        <f t="shared" si="10"/>
        <v>-0.23509388850157104</v>
      </c>
      <c r="L131">
        <f t="shared" si="11"/>
        <v>-0.76260000000000616</v>
      </c>
      <c r="N131" s="4">
        <f t="shared" si="14"/>
        <v>126.03525379064298</v>
      </c>
      <c r="P131" s="5">
        <f t="shared" si="12"/>
        <v>-21.124015151571029</v>
      </c>
      <c r="Q131" s="5">
        <f t="shared" si="13"/>
        <v>-26.000161290328339</v>
      </c>
    </row>
    <row r="132" spans="5:17" x14ac:dyDescent="0.25">
      <c r="E132">
        <v>67.282079999999993</v>
      </c>
      <c r="F132">
        <v>224.00003000000001</v>
      </c>
      <c r="G132">
        <v>3145.9965999999999</v>
      </c>
      <c r="I132">
        <f t="shared" si="9"/>
        <v>-6.142401515157303E-2</v>
      </c>
      <c r="K132">
        <f t="shared" si="10"/>
        <v>-0.27897148800157306</v>
      </c>
      <c r="L132">
        <f t="shared" si="11"/>
        <v>-0.71792000000000655</v>
      </c>
      <c r="N132" s="4">
        <f t="shared" si="14"/>
        <v>127.03554163626043</v>
      </c>
      <c r="P132" s="5">
        <f t="shared" si="12"/>
        <v>-61.42401515157303</v>
      </c>
      <c r="Q132" s="5">
        <f t="shared" si="13"/>
        <v>18.679838709671269</v>
      </c>
    </row>
    <row r="133" spans="5:17" x14ac:dyDescent="0.25">
      <c r="E133">
        <v>67.419600000000003</v>
      </c>
      <c r="F133">
        <v>224.00003000000001</v>
      </c>
      <c r="G133">
        <v>3170.6696999999999</v>
      </c>
      <c r="I133">
        <f t="shared" si="9"/>
        <v>4.3625984848432608E-2</v>
      </c>
      <c r="K133">
        <f t="shared" si="10"/>
        <v>-0.1774990875015674</v>
      </c>
      <c r="L133">
        <f t="shared" si="11"/>
        <v>-0.58039999999999736</v>
      </c>
      <c r="N133" s="4">
        <f>(G133-$G$5)/24.666</f>
        <v>128.03609948917537</v>
      </c>
      <c r="P133" s="5">
        <f t="shared" ref="P133:P136" si="15">I133*1000</f>
        <v>43.625984848432608</v>
      </c>
      <c r="Q133" s="6">
        <f t="shared" ref="Q133:Q136" si="16">(L133-$M$9)*1000</f>
        <v>156.19983870968045</v>
      </c>
    </row>
    <row r="134" spans="5:17" x14ac:dyDescent="0.25">
      <c r="E134">
        <v>67.493189999999998</v>
      </c>
      <c r="F134">
        <v>224.00003000000001</v>
      </c>
      <c r="G134">
        <v>3195.3422999999998</v>
      </c>
      <c r="I134">
        <f t="shared" ref="I134:I136" si="17">F266-$J$5</f>
        <v>0.11517598484843461</v>
      </c>
      <c r="K134">
        <f t="shared" ref="K134:K136" si="18">-(G134-$G$5)*0.000145+0.236805+I134</f>
        <v>-0.10952661450156537</v>
      </c>
      <c r="L134">
        <f t="shared" ref="L134:L136" si="19">E134-77.5+19/2</f>
        <v>-0.50681000000000154</v>
      </c>
      <c r="N134" s="4">
        <v>128</v>
      </c>
      <c r="P134" s="6">
        <f t="shared" si="15"/>
        <v>115.17598484843461</v>
      </c>
      <c r="Q134" s="6">
        <f t="shared" si="16"/>
        <v>229.78983870967627</v>
      </c>
    </row>
    <row r="135" spans="5:17" x14ac:dyDescent="0.25">
      <c r="E135">
        <v>67.268799999999999</v>
      </c>
      <c r="F135">
        <v>224.00003000000001</v>
      </c>
      <c r="G135">
        <v>3220.0154000000002</v>
      </c>
      <c r="I135">
        <f t="shared" si="17"/>
        <v>1.5759848484435679E-3</v>
      </c>
      <c r="K135">
        <f t="shared" si="18"/>
        <v>-0.22670421400155649</v>
      </c>
      <c r="L135">
        <f t="shared" si="19"/>
        <v>-0.73120000000000118</v>
      </c>
      <c r="N135" s="4">
        <v>129</v>
      </c>
      <c r="P135" s="5">
        <f t="shared" si="15"/>
        <v>1.5759848484435679</v>
      </c>
      <c r="Q135" s="5">
        <f t="shared" si="16"/>
        <v>5.3998387096766409</v>
      </c>
    </row>
    <row r="136" spans="5:17" x14ac:dyDescent="0.25">
      <c r="E136">
        <v>67.272599999999997</v>
      </c>
      <c r="F136">
        <v>224.00003000000001</v>
      </c>
      <c r="G136">
        <v>3244.6882999999998</v>
      </c>
      <c r="I136">
        <f t="shared" si="17"/>
        <v>-2.3044015151555186E-2</v>
      </c>
      <c r="K136">
        <f t="shared" si="18"/>
        <v>-0.25490178450155521</v>
      </c>
      <c r="L136">
        <f t="shared" si="19"/>
        <v>-0.72740000000000293</v>
      </c>
      <c r="N136" s="4">
        <v>130</v>
      </c>
      <c r="P136" s="5">
        <f t="shared" si="15"/>
        <v>-23.044015151555186</v>
      </c>
      <c r="Q136" s="5">
        <f t="shared" si="16"/>
        <v>9.1998387096748893</v>
      </c>
    </row>
    <row r="137" spans="5:17" x14ac:dyDescent="0.25">
      <c r="E137">
        <v>77.5</v>
      </c>
      <c r="F137">
        <v>236.87362999999999</v>
      </c>
      <c r="G137">
        <v>12.531269999999999</v>
      </c>
    </row>
    <row r="138" spans="5:17" x14ac:dyDescent="0.25">
      <c r="E138">
        <v>77.5</v>
      </c>
      <c r="F138">
        <v>236.90923000000001</v>
      </c>
      <c r="G138">
        <v>37.203850000000003</v>
      </c>
    </row>
    <row r="139" spans="5:17" x14ac:dyDescent="0.25">
      <c r="E139">
        <v>77.5</v>
      </c>
      <c r="F139">
        <v>236.91392999999999</v>
      </c>
      <c r="G139">
        <v>61.877290000000002</v>
      </c>
    </row>
    <row r="140" spans="5:17" x14ac:dyDescent="0.25">
      <c r="E140">
        <v>77.500060000000005</v>
      </c>
      <c r="F140">
        <v>236.90373</v>
      </c>
      <c r="G140">
        <v>86.5501</v>
      </c>
    </row>
    <row r="141" spans="5:17" x14ac:dyDescent="0.25">
      <c r="E141">
        <v>77.5</v>
      </c>
      <c r="F141">
        <v>236.89512999999999</v>
      </c>
      <c r="G141">
        <v>111.22315</v>
      </c>
    </row>
    <row r="142" spans="5:17" x14ac:dyDescent="0.25">
      <c r="E142">
        <v>77.5</v>
      </c>
      <c r="F142">
        <v>236.89803000000001</v>
      </c>
      <c r="G142">
        <v>135.89572999999999</v>
      </c>
    </row>
    <row r="143" spans="5:17" x14ac:dyDescent="0.25">
      <c r="E143">
        <v>77.5</v>
      </c>
      <c r="F143">
        <v>236.91728000000001</v>
      </c>
      <c r="G143">
        <v>160.56892999999999</v>
      </c>
    </row>
    <row r="144" spans="5:17" x14ac:dyDescent="0.25">
      <c r="E144">
        <v>77.500079999999997</v>
      </c>
      <c r="F144">
        <v>236.89242999999999</v>
      </c>
      <c r="G144">
        <v>185.24181999999999</v>
      </c>
    </row>
    <row r="145" spans="5:7" x14ac:dyDescent="0.25">
      <c r="E145">
        <v>77.5</v>
      </c>
      <c r="F145">
        <v>236.92117999999999</v>
      </c>
      <c r="G145">
        <v>209.91487000000001</v>
      </c>
    </row>
    <row r="146" spans="5:7" x14ac:dyDescent="0.25">
      <c r="E146">
        <v>77.5</v>
      </c>
      <c r="F146">
        <v>236.92133000000001</v>
      </c>
      <c r="G146">
        <v>234.58792</v>
      </c>
    </row>
    <row r="147" spans="5:7" x14ac:dyDescent="0.25">
      <c r="E147">
        <v>77.500100000000003</v>
      </c>
      <c r="F147">
        <v>236.87473</v>
      </c>
      <c r="G147">
        <v>259.26096000000001</v>
      </c>
    </row>
    <row r="148" spans="5:7" x14ac:dyDescent="0.25">
      <c r="E148">
        <v>77.5</v>
      </c>
      <c r="F148">
        <v>236.89422999999999</v>
      </c>
      <c r="G148">
        <v>283.93376999999998</v>
      </c>
    </row>
    <row r="149" spans="5:7" x14ac:dyDescent="0.25">
      <c r="E149">
        <v>77.5</v>
      </c>
      <c r="F149">
        <v>236.91121000000001</v>
      </c>
      <c r="G149">
        <v>308.60667000000001</v>
      </c>
    </row>
    <row r="150" spans="5:7" x14ac:dyDescent="0.25">
      <c r="E150">
        <v>77.499930000000006</v>
      </c>
      <c r="F150">
        <v>236.89492999999999</v>
      </c>
      <c r="G150">
        <v>333.27978999999999</v>
      </c>
    </row>
    <row r="151" spans="5:7" x14ac:dyDescent="0.25">
      <c r="E151">
        <v>77.5</v>
      </c>
      <c r="F151">
        <v>236.91943000000001</v>
      </c>
      <c r="G151">
        <v>357.95251999999999</v>
      </c>
    </row>
    <row r="152" spans="5:7" x14ac:dyDescent="0.25">
      <c r="E152">
        <v>77.499899999999997</v>
      </c>
      <c r="F152">
        <v>236.90312</v>
      </c>
      <c r="G152">
        <v>382.62572999999998</v>
      </c>
    </row>
    <row r="153" spans="5:7" x14ac:dyDescent="0.25">
      <c r="E153">
        <v>77.5</v>
      </c>
      <c r="F153">
        <v>236.90378000000001</v>
      </c>
      <c r="G153">
        <v>407.29854</v>
      </c>
    </row>
    <row r="154" spans="5:7" x14ac:dyDescent="0.25">
      <c r="E154">
        <v>77.499920000000003</v>
      </c>
      <c r="F154">
        <v>236.88862</v>
      </c>
      <c r="G154">
        <v>431.97158999999999</v>
      </c>
    </row>
    <row r="155" spans="5:7" x14ac:dyDescent="0.25">
      <c r="E155">
        <v>77.5</v>
      </c>
      <c r="F155">
        <v>236.91292999999999</v>
      </c>
      <c r="G155">
        <v>456.64440000000002</v>
      </c>
    </row>
    <row r="156" spans="5:7" x14ac:dyDescent="0.25">
      <c r="E156">
        <v>77.5</v>
      </c>
      <c r="F156">
        <v>236.89823000000001</v>
      </c>
      <c r="G156">
        <v>481.31752</v>
      </c>
    </row>
    <row r="157" spans="5:7" x14ac:dyDescent="0.25">
      <c r="E157">
        <v>77.499889999999994</v>
      </c>
      <c r="F157">
        <v>236.87843000000001</v>
      </c>
      <c r="G157">
        <v>505.99034</v>
      </c>
    </row>
    <row r="158" spans="5:7" x14ac:dyDescent="0.25">
      <c r="E158">
        <v>77.5</v>
      </c>
      <c r="F158">
        <v>236.93397999999999</v>
      </c>
      <c r="G158">
        <v>530.66331000000002</v>
      </c>
    </row>
    <row r="159" spans="5:7" x14ac:dyDescent="0.25">
      <c r="E159">
        <v>77.5</v>
      </c>
      <c r="F159">
        <v>236.91028</v>
      </c>
      <c r="G159">
        <v>555.33642999999995</v>
      </c>
    </row>
    <row r="160" spans="5:7" x14ac:dyDescent="0.25">
      <c r="E160">
        <v>77.499899999999997</v>
      </c>
      <c r="F160">
        <v>236.90513000000001</v>
      </c>
      <c r="G160">
        <v>580.00932</v>
      </c>
    </row>
    <row r="161" spans="5:7" x14ac:dyDescent="0.25">
      <c r="E161">
        <v>77.5</v>
      </c>
      <c r="F161">
        <v>236.90020000000001</v>
      </c>
      <c r="G161">
        <v>604.68228999999997</v>
      </c>
    </row>
    <row r="162" spans="5:7" x14ac:dyDescent="0.25">
      <c r="E162">
        <v>77.5</v>
      </c>
      <c r="F162">
        <v>236.90792999999999</v>
      </c>
      <c r="G162">
        <v>629.35526000000004</v>
      </c>
    </row>
    <row r="163" spans="5:7" x14ac:dyDescent="0.25">
      <c r="E163">
        <v>77.5</v>
      </c>
      <c r="F163">
        <v>236.8853</v>
      </c>
      <c r="G163">
        <v>654.02806999999996</v>
      </c>
    </row>
    <row r="164" spans="5:7" x14ac:dyDescent="0.25">
      <c r="E164">
        <v>77.500050000000002</v>
      </c>
      <c r="F164">
        <v>236.92623</v>
      </c>
      <c r="G164">
        <v>678.70111999999995</v>
      </c>
    </row>
    <row r="165" spans="5:7" x14ac:dyDescent="0.25">
      <c r="E165">
        <v>77.499859999999998</v>
      </c>
      <c r="F165">
        <v>236.88103000000001</v>
      </c>
      <c r="G165">
        <v>703.37409000000002</v>
      </c>
    </row>
    <row r="166" spans="5:7" x14ac:dyDescent="0.25">
      <c r="E166">
        <v>77.5</v>
      </c>
      <c r="F166">
        <v>236.87792999999999</v>
      </c>
      <c r="G166">
        <v>728.04690000000005</v>
      </c>
    </row>
    <row r="167" spans="5:7" x14ac:dyDescent="0.25">
      <c r="E167">
        <v>77.5</v>
      </c>
      <c r="F167">
        <v>236.90503000000001</v>
      </c>
      <c r="G167">
        <v>752.71987000000001</v>
      </c>
    </row>
    <row r="168" spans="5:7" x14ac:dyDescent="0.25">
      <c r="E168">
        <v>77.5</v>
      </c>
      <c r="F168">
        <v>236.89213000000001</v>
      </c>
      <c r="G168">
        <v>777.39292</v>
      </c>
    </row>
    <row r="169" spans="5:7" x14ac:dyDescent="0.25">
      <c r="E169">
        <v>77.5</v>
      </c>
      <c r="F169">
        <v>236.88379</v>
      </c>
      <c r="G169">
        <v>802.06587999999999</v>
      </c>
    </row>
    <row r="170" spans="5:7" x14ac:dyDescent="0.25">
      <c r="E170">
        <v>77.500110000000006</v>
      </c>
      <c r="F170">
        <v>236.91003000000001</v>
      </c>
      <c r="G170">
        <v>826.73853999999994</v>
      </c>
    </row>
    <row r="171" spans="5:7" x14ac:dyDescent="0.25">
      <c r="E171">
        <v>77.5</v>
      </c>
      <c r="F171">
        <v>236.89682999999999</v>
      </c>
      <c r="G171">
        <v>851.41197999999997</v>
      </c>
    </row>
    <row r="172" spans="5:7" x14ac:dyDescent="0.25">
      <c r="E172">
        <v>77.5</v>
      </c>
      <c r="F172">
        <v>236.90618000000001</v>
      </c>
      <c r="G172">
        <v>876.08470999999997</v>
      </c>
    </row>
    <row r="173" spans="5:7" x14ac:dyDescent="0.25">
      <c r="E173">
        <v>77.5</v>
      </c>
      <c r="F173">
        <v>236.87388000000001</v>
      </c>
      <c r="G173">
        <v>900.75744999999995</v>
      </c>
    </row>
    <row r="174" spans="5:7" x14ac:dyDescent="0.25">
      <c r="E174">
        <v>77.500079999999997</v>
      </c>
      <c r="F174">
        <v>236.92027999999999</v>
      </c>
      <c r="G174">
        <v>925.43065000000001</v>
      </c>
    </row>
    <row r="175" spans="5:7" x14ac:dyDescent="0.25">
      <c r="E175">
        <v>77.499880000000005</v>
      </c>
      <c r="F175">
        <v>236.90772999999999</v>
      </c>
      <c r="G175">
        <v>950.1037</v>
      </c>
    </row>
    <row r="176" spans="5:7" x14ac:dyDescent="0.25">
      <c r="E176">
        <v>77.5</v>
      </c>
      <c r="F176">
        <v>236.91077999999999</v>
      </c>
      <c r="G176">
        <v>974.77643</v>
      </c>
    </row>
    <row r="177" spans="5:7" x14ac:dyDescent="0.25">
      <c r="E177">
        <v>77.5</v>
      </c>
      <c r="F177">
        <v>236.88928000000001</v>
      </c>
      <c r="G177">
        <v>999.44931999999994</v>
      </c>
    </row>
    <row r="178" spans="5:7" x14ac:dyDescent="0.25">
      <c r="E178">
        <v>77.5</v>
      </c>
      <c r="F178">
        <v>236.91513</v>
      </c>
      <c r="G178">
        <v>1024.1223</v>
      </c>
    </row>
    <row r="179" spans="5:7" x14ac:dyDescent="0.25">
      <c r="E179">
        <v>77.5</v>
      </c>
      <c r="F179">
        <v>236.91168999999999</v>
      </c>
      <c r="G179">
        <v>1048.7952</v>
      </c>
    </row>
    <row r="180" spans="5:7" x14ac:dyDescent="0.25">
      <c r="E180">
        <v>77.5</v>
      </c>
      <c r="F180">
        <v>236.90303</v>
      </c>
      <c r="G180">
        <v>1073.4684</v>
      </c>
    </row>
    <row r="181" spans="5:7" x14ac:dyDescent="0.25">
      <c r="E181">
        <v>77.500060000000005</v>
      </c>
      <c r="F181">
        <v>236.91011</v>
      </c>
      <c r="G181">
        <v>1098.1412</v>
      </c>
    </row>
    <row r="182" spans="5:7" x14ac:dyDescent="0.25">
      <c r="E182">
        <v>77.500050000000002</v>
      </c>
      <c r="F182">
        <v>236.90413000000001</v>
      </c>
      <c r="G182">
        <v>1122.8140000000001</v>
      </c>
    </row>
    <row r="183" spans="5:7" x14ac:dyDescent="0.25">
      <c r="E183">
        <v>77.499880000000005</v>
      </c>
      <c r="F183">
        <v>236.89943</v>
      </c>
      <c r="G183">
        <v>1147.4872</v>
      </c>
    </row>
    <row r="184" spans="5:7" x14ac:dyDescent="0.25">
      <c r="E184">
        <v>77.49991</v>
      </c>
      <c r="F184">
        <v>236.89832999999999</v>
      </c>
      <c r="G184">
        <v>1172.1601000000001</v>
      </c>
    </row>
    <row r="185" spans="5:7" x14ac:dyDescent="0.25">
      <c r="E185">
        <v>77.5</v>
      </c>
      <c r="F185">
        <v>236.88629</v>
      </c>
      <c r="G185">
        <v>1196.8330000000001</v>
      </c>
    </row>
    <row r="186" spans="5:7" x14ac:dyDescent="0.25">
      <c r="E186">
        <v>77.499930000000006</v>
      </c>
      <c r="F186">
        <v>236.89643000000001</v>
      </c>
      <c r="G186">
        <v>1221.5057999999999</v>
      </c>
    </row>
    <row r="187" spans="5:7" x14ac:dyDescent="0.25">
      <c r="E187">
        <v>77.499939999999995</v>
      </c>
      <c r="F187">
        <v>236.89313000000001</v>
      </c>
      <c r="G187">
        <v>1246.1790000000001</v>
      </c>
    </row>
    <row r="188" spans="5:7" x14ac:dyDescent="0.25">
      <c r="E188">
        <v>77.5</v>
      </c>
      <c r="F188">
        <v>236.89558</v>
      </c>
      <c r="G188">
        <v>1270.8518999999999</v>
      </c>
    </row>
    <row r="189" spans="5:7" x14ac:dyDescent="0.25">
      <c r="E189">
        <v>77.50009</v>
      </c>
      <c r="F189">
        <v>236.89512999999999</v>
      </c>
      <c r="G189">
        <v>1295.5247999999999</v>
      </c>
    </row>
    <row r="190" spans="5:7" x14ac:dyDescent="0.25">
      <c r="E190">
        <v>77.5</v>
      </c>
      <c r="F190">
        <v>236.86993000000001</v>
      </c>
      <c r="G190">
        <v>1320.1977999999999</v>
      </c>
    </row>
    <row r="191" spans="5:7" x14ac:dyDescent="0.25">
      <c r="E191">
        <v>77.5</v>
      </c>
      <c r="F191">
        <v>236.89027999999999</v>
      </c>
      <c r="G191">
        <v>1344.8707999999999</v>
      </c>
    </row>
    <row r="192" spans="5:7" x14ac:dyDescent="0.25">
      <c r="E192">
        <v>77.5</v>
      </c>
      <c r="F192">
        <v>236.91898</v>
      </c>
      <c r="G192">
        <v>1369.5436999999999</v>
      </c>
    </row>
    <row r="193" spans="5:7" x14ac:dyDescent="0.25">
      <c r="E193">
        <v>77.5</v>
      </c>
      <c r="F193">
        <v>236.89308</v>
      </c>
      <c r="G193">
        <v>1394.2166999999999</v>
      </c>
    </row>
    <row r="194" spans="5:7" x14ac:dyDescent="0.25">
      <c r="E194">
        <v>77.5</v>
      </c>
      <c r="F194">
        <v>236.90643</v>
      </c>
      <c r="G194">
        <v>1418.8894</v>
      </c>
    </row>
    <row r="195" spans="5:7" x14ac:dyDescent="0.25">
      <c r="E195">
        <v>77.5</v>
      </c>
      <c r="F195">
        <v>236.88471999999999</v>
      </c>
      <c r="G195">
        <v>1443.5627999999999</v>
      </c>
    </row>
    <row r="196" spans="5:7" x14ac:dyDescent="0.25">
      <c r="E196">
        <v>77.5</v>
      </c>
      <c r="F196">
        <v>236.92383000000001</v>
      </c>
      <c r="G196">
        <v>1468.2354</v>
      </c>
    </row>
    <row r="197" spans="5:7" x14ac:dyDescent="0.25">
      <c r="E197">
        <v>77.5</v>
      </c>
      <c r="F197">
        <v>236.88867999999999</v>
      </c>
      <c r="G197">
        <v>1492.9087</v>
      </c>
    </row>
    <row r="198" spans="5:7" x14ac:dyDescent="0.25">
      <c r="E198">
        <v>77.5</v>
      </c>
      <c r="F198">
        <v>236.88267999999999</v>
      </c>
      <c r="G198">
        <v>1517.5815</v>
      </c>
    </row>
    <row r="199" spans="5:7" x14ac:dyDescent="0.25">
      <c r="E199">
        <v>77.5</v>
      </c>
      <c r="F199">
        <v>236.90153000000001</v>
      </c>
      <c r="G199">
        <v>1542.2543000000001</v>
      </c>
    </row>
    <row r="200" spans="5:7" x14ac:dyDescent="0.25">
      <c r="E200">
        <v>77.5</v>
      </c>
      <c r="F200">
        <v>236.92293000000001</v>
      </c>
      <c r="G200">
        <v>1566.9275</v>
      </c>
    </row>
    <row r="201" spans="5:7" x14ac:dyDescent="0.25">
      <c r="E201">
        <v>77.5</v>
      </c>
      <c r="F201">
        <v>236.88879</v>
      </c>
      <c r="G201">
        <v>1591.6002000000001</v>
      </c>
    </row>
    <row r="202" spans="5:7" x14ac:dyDescent="0.25">
      <c r="E202">
        <v>77.500050000000002</v>
      </c>
      <c r="F202">
        <v>236.91670999999999</v>
      </c>
      <c r="G202">
        <v>1616.2733000000001</v>
      </c>
    </row>
    <row r="203" spans="5:7" x14ac:dyDescent="0.25">
      <c r="E203">
        <v>77.500050000000002</v>
      </c>
      <c r="F203">
        <v>236.88333</v>
      </c>
      <c r="G203">
        <v>1640.9462000000001</v>
      </c>
    </row>
    <row r="204" spans="5:7" x14ac:dyDescent="0.25">
      <c r="E204">
        <v>77.500119999999995</v>
      </c>
      <c r="F204">
        <v>236.89322999999999</v>
      </c>
      <c r="G204">
        <v>1665.6192000000001</v>
      </c>
    </row>
    <row r="205" spans="5:7" x14ac:dyDescent="0.25">
      <c r="E205">
        <v>77.500100000000003</v>
      </c>
      <c r="F205">
        <v>236.89463000000001</v>
      </c>
      <c r="G205">
        <v>1690.2919999999999</v>
      </c>
    </row>
    <row r="206" spans="5:7" x14ac:dyDescent="0.25">
      <c r="E206">
        <v>77.500100000000003</v>
      </c>
      <c r="F206">
        <v>236.88271</v>
      </c>
      <c r="G206">
        <v>1714.9652000000001</v>
      </c>
    </row>
    <row r="207" spans="5:7" x14ac:dyDescent="0.25">
      <c r="E207">
        <v>77.5</v>
      </c>
      <c r="F207">
        <v>236.9067</v>
      </c>
      <c r="G207">
        <v>1739.6382000000001</v>
      </c>
    </row>
    <row r="208" spans="5:7" x14ac:dyDescent="0.25">
      <c r="E208">
        <v>77.5</v>
      </c>
      <c r="F208">
        <v>236.92062000000001</v>
      </c>
      <c r="G208">
        <v>1764.3108</v>
      </c>
    </row>
    <row r="209" spans="5:7" x14ac:dyDescent="0.25">
      <c r="E209">
        <v>77.5</v>
      </c>
      <c r="F209">
        <v>236.91853</v>
      </c>
      <c r="G209">
        <v>1788.9839999999999</v>
      </c>
    </row>
    <row r="210" spans="5:7" x14ac:dyDescent="0.25">
      <c r="E210">
        <v>77.499870000000001</v>
      </c>
      <c r="F210">
        <v>236.89232999999999</v>
      </c>
      <c r="G210">
        <v>1813.6569999999999</v>
      </c>
    </row>
    <row r="211" spans="5:7" x14ac:dyDescent="0.25">
      <c r="E211">
        <v>77.499939999999995</v>
      </c>
      <c r="F211">
        <v>236.89578</v>
      </c>
      <c r="G211">
        <v>1838.3300999999999</v>
      </c>
    </row>
    <row r="212" spans="5:7" x14ac:dyDescent="0.25">
      <c r="E212">
        <v>77.500100000000003</v>
      </c>
      <c r="F212">
        <v>236.88863000000001</v>
      </c>
      <c r="G212">
        <v>1863.0029</v>
      </c>
    </row>
    <row r="213" spans="5:7" x14ac:dyDescent="0.25">
      <c r="E213">
        <v>77.5</v>
      </c>
      <c r="F213">
        <v>236.90362999999999</v>
      </c>
      <c r="G213">
        <v>1887.6758</v>
      </c>
    </row>
    <row r="214" spans="5:7" x14ac:dyDescent="0.25">
      <c r="E214">
        <v>77.500069999999994</v>
      </c>
      <c r="F214">
        <v>236.92422999999999</v>
      </c>
      <c r="G214">
        <v>1912.3487</v>
      </c>
    </row>
    <row r="215" spans="5:7" x14ac:dyDescent="0.25">
      <c r="E215">
        <v>77.5</v>
      </c>
      <c r="F215">
        <v>236.91372999999999</v>
      </c>
      <c r="G215">
        <v>1937.0218</v>
      </c>
    </row>
    <row r="216" spans="5:7" x14ac:dyDescent="0.25">
      <c r="E216">
        <v>77.5</v>
      </c>
      <c r="F216">
        <v>236.87983</v>
      </c>
      <c r="G216">
        <v>1961.6947</v>
      </c>
    </row>
    <row r="217" spans="5:7" x14ac:dyDescent="0.25">
      <c r="E217">
        <v>77.5</v>
      </c>
      <c r="F217">
        <v>236.89523</v>
      </c>
      <c r="G217">
        <v>1986.3678</v>
      </c>
    </row>
    <row r="218" spans="5:7" x14ac:dyDescent="0.25">
      <c r="E218">
        <v>77.5</v>
      </c>
      <c r="F218">
        <v>236.91417999999999</v>
      </c>
      <c r="G218">
        <v>2011.0408</v>
      </c>
    </row>
    <row r="219" spans="5:7" x14ac:dyDescent="0.25">
      <c r="E219">
        <v>77.499899999999997</v>
      </c>
      <c r="F219">
        <v>236.89197999999999</v>
      </c>
      <c r="G219">
        <v>2035.7136</v>
      </c>
    </row>
    <row r="220" spans="5:7" x14ac:dyDescent="0.25">
      <c r="E220">
        <v>77.5</v>
      </c>
      <c r="F220">
        <v>236.89528000000001</v>
      </c>
      <c r="G220">
        <v>2060.3865000000001</v>
      </c>
    </row>
    <row r="221" spans="5:7" x14ac:dyDescent="0.25">
      <c r="E221">
        <v>77.5</v>
      </c>
      <c r="F221">
        <v>236.89738</v>
      </c>
      <c r="G221">
        <v>2085.0592000000001</v>
      </c>
    </row>
    <row r="222" spans="5:7" x14ac:dyDescent="0.25">
      <c r="E222">
        <v>77.499930000000006</v>
      </c>
      <c r="F222">
        <v>236.90698</v>
      </c>
      <c r="G222">
        <v>2109.7323999999999</v>
      </c>
    </row>
    <row r="223" spans="5:7" x14ac:dyDescent="0.25">
      <c r="E223">
        <v>77.5</v>
      </c>
      <c r="F223">
        <v>236.89402999999999</v>
      </c>
      <c r="G223">
        <v>2134.4054000000001</v>
      </c>
    </row>
    <row r="224" spans="5:7" x14ac:dyDescent="0.25">
      <c r="E224">
        <v>77.500110000000006</v>
      </c>
      <c r="F224">
        <v>236.88162</v>
      </c>
      <c r="G224">
        <v>2159.0783000000001</v>
      </c>
    </row>
    <row r="225" spans="5:7" x14ac:dyDescent="0.25">
      <c r="E225">
        <v>77.5</v>
      </c>
      <c r="F225">
        <v>236.9074</v>
      </c>
      <c r="G225">
        <v>2183.7512999999999</v>
      </c>
    </row>
    <row r="226" spans="5:7" x14ac:dyDescent="0.25">
      <c r="E226">
        <v>77.500110000000006</v>
      </c>
      <c r="F226">
        <v>236.89963</v>
      </c>
      <c r="G226">
        <v>2208.4241000000002</v>
      </c>
    </row>
    <row r="227" spans="5:7" x14ac:dyDescent="0.25">
      <c r="E227">
        <v>77.500050000000002</v>
      </c>
      <c r="F227">
        <v>236.92092</v>
      </c>
      <c r="G227">
        <v>2233.0972999999999</v>
      </c>
    </row>
    <row r="228" spans="5:7" x14ac:dyDescent="0.25">
      <c r="E228">
        <v>77.5</v>
      </c>
      <c r="F228">
        <v>236.90733</v>
      </c>
      <c r="G228">
        <v>2257.7701000000002</v>
      </c>
    </row>
    <row r="229" spans="5:7" x14ac:dyDescent="0.25">
      <c r="E229">
        <v>77.5</v>
      </c>
      <c r="F229">
        <v>236.89330000000001</v>
      </c>
      <c r="G229">
        <v>2282.4430000000002</v>
      </c>
    </row>
    <row r="230" spans="5:7" x14ac:dyDescent="0.25">
      <c r="E230">
        <v>77.5</v>
      </c>
      <c r="F230">
        <v>236.87303</v>
      </c>
      <c r="G230">
        <v>2307.1161000000002</v>
      </c>
    </row>
    <row r="231" spans="5:7" x14ac:dyDescent="0.25">
      <c r="E231">
        <v>77.500069999999994</v>
      </c>
      <c r="F231">
        <v>236.89303000000001</v>
      </c>
      <c r="G231">
        <v>2331.7891</v>
      </c>
    </row>
    <row r="232" spans="5:7" x14ac:dyDescent="0.25">
      <c r="E232">
        <v>77.500110000000006</v>
      </c>
      <c r="F232">
        <v>236.89193</v>
      </c>
      <c r="G232">
        <v>2356.4618999999998</v>
      </c>
    </row>
    <row r="233" spans="5:7" x14ac:dyDescent="0.25">
      <c r="E233">
        <v>77.499899999999997</v>
      </c>
      <c r="F233">
        <v>236.90143</v>
      </c>
      <c r="G233">
        <v>2381.1349</v>
      </c>
    </row>
    <row r="234" spans="5:7" x14ac:dyDescent="0.25">
      <c r="E234">
        <v>77.5</v>
      </c>
      <c r="F234">
        <v>236.90022999999999</v>
      </c>
      <c r="G234">
        <v>2405.8076000000001</v>
      </c>
    </row>
    <row r="235" spans="5:7" x14ac:dyDescent="0.25">
      <c r="E235">
        <v>77.5</v>
      </c>
      <c r="F235">
        <v>236.88901999999999</v>
      </c>
      <c r="G235">
        <v>2430.4809</v>
      </c>
    </row>
    <row r="236" spans="5:7" x14ac:dyDescent="0.25">
      <c r="E236">
        <v>77.5</v>
      </c>
      <c r="F236">
        <v>236.90073000000001</v>
      </c>
      <c r="G236">
        <v>2455.1538999999998</v>
      </c>
    </row>
    <row r="237" spans="5:7" x14ac:dyDescent="0.25">
      <c r="E237">
        <v>77.5</v>
      </c>
      <c r="F237">
        <v>236.90021999999999</v>
      </c>
      <c r="G237">
        <v>2479.8267999999998</v>
      </c>
    </row>
    <row r="238" spans="5:7" x14ac:dyDescent="0.25">
      <c r="E238">
        <v>77.5</v>
      </c>
      <c r="F238">
        <v>236.90153000000001</v>
      </c>
      <c r="G238">
        <v>2504.4996000000001</v>
      </c>
    </row>
    <row r="239" spans="5:7" x14ac:dyDescent="0.25">
      <c r="E239">
        <v>77.5</v>
      </c>
      <c r="F239">
        <v>236.91773000000001</v>
      </c>
      <c r="G239">
        <v>2529.1727000000001</v>
      </c>
    </row>
    <row r="240" spans="5:7" x14ac:dyDescent="0.25">
      <c r="E240">
        <v>77.500069999999994</v>
      </c>
      <c r="F240">
        <v>236.90610000000001</v>
      </c>
      <c r="G240">
        <v>2553.8454999999999</v>
      </c>
    </row>
    <row r="241" spans="5:7" x14ac:dyDescent="0.25">
      <c r="E241">
        <v>77.499859999999998</v>
      </c>
      <c r="F241">
        <v>236.91228000000001</v>
      </c>
      <c r="G241">
        <v>2578.5185000000001</v>
      </c>
    </row>
    <row r="242" spans="5:7" x14ac:dyDescent="0.25">
      <c r="E242">
        <v>77.5</v>
      </c>
      <c r="F242">
        <v>236.92072999999999</v>
      </c>
      <c r="G242">
        <v>2603.1914999999999</v>
      </c>
    </row>
    <row r="243" spans="5:7" x14ac:dyDescent="0.25">
      <c r="E243">
        <v>77.5</v>
      </c>
      <c r="F243">
        <v>236.88853</v>
      </c>
      <c r="G243">
        <v>2627.8643000000002</v>
      </c>
    </row>
    <row r="244" spans="5:7" x14ac:dyDescent="0.25">
      <c r="E244">
        <v>77.500069999999994</v>
      </c>
      <c r="F244">
        <v>236.91233</v>
      </c>
      <c r="G244">
        <v>2652.5374999999999</v>
      </c>
    </row>
    <row r="245" spans="5:7" x14ac:dyDescent="0.25">
      <c r="E245">
        <v>77.50009</v>
      </c>
      <c r="F245">
        <v>236.89103</v>
      </c>
      <c r="G245">
        <v>2677.2103999999999</v>
      </c>
    </row>
    <row r="246" spans="5:7" x14ac:dyDescent="0.25">
      <c r="E246">
        <v>77.5</v>
      </c>
      <c r="F246">
        <v>236.90907999999999</v>
      </c>
      <c r="G246">
        <v>2701.8833</v>
      </c>
    </row>
    <row r="247" spans="5:7" x14ac:dyDescent="0.25">
      <c r="E247">
        <v>77.5</v>
      </c>
      <c r="F247">
        <v>236.88742999999999</v>
      </c>
      <c r="G247">
        <v>2726.5562</v>
      </c>
    </row>
    <row r="248" spans="5:7" x14ac:dyDescent="0.25">
      <c r="E248">
        <v>77.500050000000002</v>
      </c>
      <c r="F248">
        <v>236.91013000000001</v>
      </c>
      <c r="G248">
        <v>2751.2292000000002</v>
      </c>
    </row>
    <row r="249" spans="5:7" x14ac:dyDescent="0.25">
      <c r="E249">
        <v>77.5</v>
      </c>
      <c r="F249">
        <v>236.90253000000001</v>
      </c>
      <c r="G249">
        <v>2775.9022</v>
      </c>
    </row>
    <row r="250" spans="5:7" x14ac:dyDescent="0.25">
      <c r="E250">
        <v>77.5</v>
      </c>
      <c r="F250">
        <v>236.90688</v>
      </c>
      <c r="G250">
        <v>2800.5752000000002</v>
      </c>
    </row>
    <row r="251" spans="5:7" x14ac:dyDescent="0.25">
      <c r="E251">
        <v>77.5</v>
      </c>
      <c r="F251">
        <v>236.88101</v>
      </c>
      <c r="G251">
        <v>2825.2482</v>
      </c>
    </row>
    <row r="252" spans="5:7" x14ac:dyDescent="0.25">
      <c r="E252">
        <v>77.500050000000002</v>
      </c>
      <c r="F252">
        <v>236.90719000000001</v>
      </c>
      <c r="G252">
        <v>2849.9209999999998</v>
      </c>
    </row>
    <row r="253" spans="5:7" x14ac:dyDescent="0.25">
      <c r="E253">
        <v>77.500069999999994</v>
      </c>
      <c r="F253">
        <v>236.89762999999999</v>
      </c>
      <c r="G253">
        <v>2874.5940000000001</v>
      </c>
    </row>
    <row r="254" spans="5:7" x14ac:dyDescent="0.25">
      <c r="E254">
        <v>77.5</v>
      </c>
      <c r="F254">
        <v>236.91322</v>
      </c>
      <c r="G254">
        <v>2899.2669999999998</v>
      </c>
    </row>
    <row r="255" spans="5:7" x14ac:dyDescent="0.25">
      <c r="E255">
        <v>77.5</v>
      </c>
      <c r="F255">
        <v>236.90233000000001</v>
      </c>
      <c r="G255">
        <v>2923.94</v>
      </c>
    </row>
    <row r="256" spans="5:7" x14ac:dyDescent="0.25">
      <c r="E256">
        <v>77.5</v>
      </c>
      <c r="F256">
        <v>236.88688999999999</v>
      </c>
      <c r="G256">
        <v>2948.6129999999998</v>
      </c>
    </row>
    <row r="257" spans="5:7" x14ac:dyDescent="0.25">
      <c r="E257">
        <v>77.5</v>
      </c>
      <c r="F257">
        <v>236.88929999999999</v>
      </c>
      <c r="G257">
        <v>2973.2858000000001</v>
      </c>
    </row>
    <row r="258" spans="5:7" x14ac:dyDescent="0.25">
      <c r="E258">
        <v>77.500119999999995</v>
      </c>
      <c r="F258">
        <v>236.90789000000001</v>
      </c>
      <c r="G258">
        <v>2997.9587999999999</v>
      </c>
    </row>
    <row r="259" spans="5:7" x14ac:dyDescent="0.25">
      <c r="E259">
        <v>77.5</v>
      </c>
      <c r="F259">
        <v>236.88978</v>
      </c>
      <c r="G259">
        <v>3022.6316999999999</v>
      </c>
    </row>
    <row r="260" spans="5:7" x14ac:dyDescent="0.25">
      <c r="E260">
        <v>77.5</v>
      </c>
      <c r="F260">
        <v>236.89877999999999</v>
      </c>
      <c r="G260">
        <v>3047.3045999999999</v>
      </c>
    </row>
    <row r="261" spans="5:7" x14ac:dyDescent="0.25">
      <c r="E261">
        <v>77.5</v>
      </c>
      <c r="F261">
        <v>236.89373000000001</v>
      </c>
      <c r="G261">
        <v>3071.9776000000002</v>
      </c>
    </row>
    <row r="262" spans="5:7" x14ac:dyDescent="0.25">
      <c r="E262">
        <v>77.500079999999997</v>
      </c>
      <c r="F262">
        <v>236.89429999999999</v>
      </c>
      <c r="G262">
        <v>3096.6507000000001</v>
      </c>
    </row>
    <row r="263" spans="5:7" x14ac:dyDescent="0.25">
      <c r="E263">
        <v>77.5</v>
      </c>
      <c r="F263">
        <v>236.87952999999999</v>
      </c>
      <c r="G263">
        <v>3121.3234000000002</v>
      </c>
    </row>
    <row r="264" spans="5:7" x14ac:dyDescent="0.25">
      <c r="E264">
        <v>77.5</v>
      </c>
      <c r="F264">
        <v>236.83922999999999</v>
      </c>
      <c r="G264">
        <v>3145.9967000000001</v>
      </c>
    </row>
    <row r="265" spans="5:7" x14ac:dyDescent="0.25">
      <c r="E265">
        <v>77.500069999999994</v>
      </c>
      <c r="F265">
        <v>236.94427999999999</v>
      </c>
      <c r="G265">
        <v>3170.6696000000002</v>
      </c>
    </row>
    <row r="266" spans="5:7" x14ac:dyDescent="0.25">
      <c r="E266">
        <v>77.5</v>
      </c>
      <c r="F266">
        <v>237.01582999999999</v>
      </c>
      <c r="G266">
        <v>3195.3424</v>
      </c>
    </row>
    <row r="267" spans="5:7" x14ac:dyDescent="0.25">
      <c r="E267">
        <v>77.499870000000001</v>
      </c>
      <c r="F267">
        <v>236.90223</v>
      </c>
      <c r="G267">
        <v>3220.0154000000002</v>
      </c>
    </row>
    <row r="268" spans="5:7" x14ac:dyDescent="0.25">
      <c r="E268">
        <v>77.5</v>
      </c>
      <c r="F268">
        <v>236.87761</v>
      </c>
      <c r="G268">
        <v>3244.6884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2026-02-04T23:10:55Z</cp:lastPrinted>
  <dcterms:created xsi:type="dcterms:W3CDTF">2025-12-03T18:59:26Z</dcterms:created>
  <dcterms:modified xsi:type="dcterms:W3CDTF">2026-02-04T23:10:59Z</dcterms:modified>
</cp:coreProperties>
</file>