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51959697-E9A0-4FC8-98F8-F39A0A8AA499}" xr6:coauthVersionLast="47" xr6:coauthVersionMax="47" xr10:uidLastSave="{00000000-0000-0000-0000-000000000000}"/>
  <bookViews>
    <workbookView xWindow="8430" yWindow="105" windowWidth="30255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120" i="2" l="1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<sst xmlns="http://schemas.openxmlformats.org/spreadsheetml/2006/main" count="12" uniqueCount="6">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</sst>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7.0016982891429498</c:v>
                </c:pt>
                <c:pt idx="4">
                  <c:v>8.001980458931321</c:v>
                </c:pt>
                <c:pt idx="5">
                  <c:v>9.0022630341360586</c:v>
                </c:pt>
                <c:pt idx="6">
                  <c:v>10.002558177248034</c:v>
                </c:pt>
                <c:pt idx="7">
                  <c:v>11.002824941214627</c:v>
                </c:pt>
                <c:pt idx="8">
                  <c:v>12.003120084326603</c:v>
                </c:pt>
                <c:pt idx="9">
                  <c:v>13.003390091624096</c:v>
                </c:pt>
                <c:pt idx="10">
                  <c:v>14.003666180167031</c:v>
                </c:pt>
                <c:pt idx="11">
                  <c:v>15.003958485364469</c:v>
                </c:pt>
                <c:pt idx="12">
                  <c:v>16.004240655152842</c:v>
                </c:pt>
                <c:pt idx="13">
                  <c:v>17.004523230357577</c:v>
                </c:pt>
                <c:pt idx="14">
                  <c:v>18.004793237655072</c:v>
                </c:pt>
                <c:pt idx="15">
                  <c:v>19.005085137436147</c:v>
                </c:pt>
                <c:pt idx="16">
                  <c:v>20.005374199302683</c:v>
                </c:pt>
                <c:pt idx="17">
                  <c:v>21.005650287845615</c:v>
                </c:pt>
                <c:pt idx="18">
                  <c:v>22.005923133057646</c:v>
                </c:pt>
                <c:pt idx="19">
                  <c:v>23.006212194924185</c:v>
                </c:pt>
                <c:pt idx="20">
                  <c:v>24.006494770128924</c:v>
                </c:pt>
                <c:pt idx="21">
                  <c:v>25.006774102002755</c:v>
                </c:pt>
                <c:pt idx="22">
                  <c:v>26.007059920538389</c:v>
                </c:pt>
                <c:pt idx="23">
                  <c:v>27.007351820319467</c:v>
                </c:pt>
                <c:pt idx="24">
                  <c:v>28.0076279088624</c:v>
                </c:pt>
                <c:pt idx="25">
                  <c:v>29.007903997405332</c:v>
                </c:pt>
                <c:pt idx="26">
                  <c:v>30.008193059271871</c:v>
                </c:pt>
                <c:pt idx="27">
                  <c:v>31.008465904483902</c:v>
                </c:pt>
                <c:pt idx="28">
                  <c:v>32.00874523635774</c:v>
                </c:pt>
                <c:pt idx="29">
                  <c:v>33.009024568231574</c:v>
                </c:pt>
                <c:pt idx="30">
                  <c:v>34.009322954674445</c:v>
                </c:pt>
                <c:pt idx="31">
                  <c:v>35.009596205302842</c:v>
                </c:pt>
                <c:pt idx="32">
                  <c:v>36.009872293845774</c:v>
                </c:pt>
                <c:pt idx="33">
                  <c:v>37.010161355712313</c:v>
                </c:pt>
                <c:pt idx="34">
                  <c:v>38.010446768831592</c:v>
                </c:pt>
                <c:pt idx="35">
                  <c:v>39.010723262790883</c:v>
                </c:pt>
                <c:pt idx="36">
                  <c:v>40.01100543257926</c:v>
                </c:pt>
                <c:pt idx="37">
                  <c:v>41.011288007783989</c:v>
                </c:pt>
                <c:pt idx="38">
                  <c:v>42.011563690910563</c:v>
                </c:pt>
                <c:pt idx="39">
                  <c:v>43.011851536528013</c:v>
                </c:pt>
                <c:pt idx="40">
                  <c:v>44.012135327981838</c:v>
                </c:pt>
                <c:pt idx="41">
                  <c:v>45.01241506527203</c:v>
                </c:pt>
                <c:pt idx="42">
                  <c:v>46.01269480256223</c:v>
                </c:pt>
                <c:pt idx="43">
                  <c:v>47.01298264817968</c:v>
                </c:pt>
                <c:pt idx="44">
                  <c:v>48.013266439633504</c:v>
                </c:pt>
                <c:pt idx="45">
                  <c:v>49.013546176923704</c:v>
                </c:pt>
                <c:pt idx="46">
                  <c:v>50.013829968377522</c:v>
                </c:pt>
                <c:pt idx="47">
                  <c:v>51.014105651504089</c:v>
                </c:pt>
                <c:pt idx="48">
                  <c:v>52.014389442957913</c:v>
                </c:pt>
                <c:pt idx="49">
                  <c:v>53.014665126084488</c:v>
                </c:pt>
                <c:pt idx="50">
                  <c:v>54.014957025865556</c:v>
                </c:pt>
                <c:pt idx="51">
                  <c:v>55.01523270899213</c:v>
                </c:pt>
                <c:pt idx="52">
                  <c:v>56.015516500445955</c:v>
                </c:pt>
                <c:pt idx="53">
                  <c:v>57.015804346063405</c:v>
                </c:pt>
                <c:pt idx="54">
                  <c:v>58.016075975026347</c:v>
                </c:pt>
                <c:pt idx="55">
                  <c:v>59.016363820643797</c:v>
                </c:pt>
                <c:pt idx="56">
                  <c:v>60.016643557933996</c:v>
                </c:pt>
                <c:pt idx="57">
                  <c:v>61.016927349387821</c:v>
                </c:pt>
                <c:pt idx="58">
                  <c:v>62.017203032514395</c:v>
                </c:pt>
                <c:pt idx="59">
                  <c:v>63.017490878131838</c:v>
                </c:pt>
                <c:pt idx="60">
                  <c:v>64.017766561258412</c:v>
                </c:pt>
                <c:pt idx="61">
                  <c:v>65.018058461039487</c:v>
                </c:pt>
                <c:pt idx="62">
                  <c:v>66.018338198329687</c:v>
                </c:pt>
                <c:pt idx="63">
                  <c:v>67.018621989783512</c:v>
                </c:pt>
                <c:pt idx="64">
                  <c:v>68.018901727073711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71.019749047271546</c:v>
                </c:pt>
                <c:pt idx="68">
                  <c:v>72.020032838725371</c:v>
                </c:pt>
                <c:pt idx="69">
                  <c:v>73.020308521851945</c:v>
                </c:pt>
                <c:pt idx="70">
                  <c:v>74.020592313305755</c:v>
                </c:pt>
                <c:pt idx="71">
                  <c:v>75.02086799643233</c:v>
                </c:pt>
                <c:pt idx="72">
                  <c:v>76.021155842049779</c:v>
                </c:pt>
                <c:pt idx="73">
                  <c:v>77.021439633503604</c:v>
                </c:pt>
                <c:pt idx="74">
                  <c:v>78.021719370793804</c:v>
                </c:pt>
                <c:pt idx="75">
                  <c:v>79.022007216411254</c:v>
                </c:pt>
                <c:pt idx="76">
                  <c:v>80.022286953701453</c:v>
                </c:pt>
                <c:pt idx="77">
                  <c:v>81.022566690991653</c:v>
                </c:pt>
                <c:pt idx="78">
                  <c:v>82.022846428281852</c:v>
                </c:pt>
                <c:pt idx="79">
                  <c:v>83.023130219735663</c:v>
                </c:pt>
                <c:pt idx="80">
                  <c:v>84.023405902862237</c:v>
                </c:pt>
                <c:pt idx="81">
                  <c:v>85.023693748479687</c:v>
                </c:pt>
                <c:pt idx="82">
                  <c:v>86.023981594097123</c:v>
                </c:pt>
                <c:pt idx="83">
                  <c:v>87.024261331387322</c:v>
                </c:pt>
                <c:pt idx="84">
                  <c:v>88.024537014513911</c:v>
                </c:pt>
                <c:pt idx="85">
                  <c:v>89.024820805967721</c:v>
                </c:pt>
                <c:pt idx="86">
                  <c:v>90.025108651585171</c:v>
                </c:pt>
                <c:pt idx="87">
                  <c:v>91.025388388875371</c:v>
                </c:pt>
                <c:pt idx="88">
                  <c:v>92.02566812616557</c:v>
                </c:pt>
                <c:pt idx="89">
                  <c:v>93.025951917619395</c:v>
                </c:pt>
                <c:pt idx="90">
                  <c:v>94.026227600745969</c:v>
                </c:pt>
                <c:pt idx="91">
                  <c:v>95.026515446363419</c:v>
                </c:pt>
                <c:pt idx="92">
                  <c:v>96.026791129489979</c:v>
                </c:pt>
                <c:pt idx="93">
                  <c:v>97.027074920943804</c:v>
                </c:pt>
                <c:pt idx="94">
                  <c:v>98.027362766561254</c:v>
                </c:pt>
                <c:pt idx="95">
                  <c:v>99.027642503851453</c:v>
                </c:pt>
                <c:pt idx="96">
                  <c:v>100.02792224114165</c:v>
                </c:pt>
                <c:pt idx="97">
                  <c:v>101.0282100867591</c:v>
                </c:pt>
                <c:pt idx="98">
                  <c:v>102.0284898240493</c:v>
                </c:pt>
                <c:pt idx="99">
                  <c:v>103.0287695613395</c:v>
                </c:pt>
                <c:pt idx="100">
                  <c:v>104.0290492986297</c:v>
                </c:pt>
                <c:pt idx="101">
                  <c:v>105.02933309008351</c:v>
                </c:pt>
                <c:pt idx="102">
                  <c:v>106.02961282737371</c:v>
                </c:pt>
                <c:pt idx="103">
                  <c:v>107.02989661882754</c:v>
                </c:pt>
                <c:pt idx="104">
                  <c:v>108.03018041028136</c:v>
                </c:pt>
                <c:pt idx="105">
                  <c:v>109.03046014757155</c:v>
                </c:pt>
                <c:pt idx="106">
                  <c:v>110.030747993189</c:v>
                </c:pt>
                <c:pt idx="107">
                  <c:v>111.03102367631558</c:v>
                </c:pt>
                <c:pt idx="108">
                  <c:v>112.03131152193303</c:v>
                </c:pt>
                <c:pt idx="109">
                  <c:v>113.03158720505959</c:v>
                </c:pt>
                <c:pt idx="110">
                  <c:v>114.03187505067704</c:v>
                </c:pt>
                <c:pt idx="111">
                  <c:v>115.0321507338036</c:v>
                </c:pt>
                <c:pt idx="112">
                  <c:v>116.03243857942105</c:v>
                </c:pt>
                <c:pt idx="113">
                  <c:v>117.03272237087489</c:v>
                </c:pt>
                <c:pt idx="114">
                  <c:v>118.03299805400145</c:v>
                </c:pt>
                <c:pt idx="115">
                  <c:v>119.0332858996189</c:v>
                </c:pt>
                <c:pt idx="116">
                  <c:v>120.0335656369091</c:v>
                </c:pt>
                <c:pt idx="117">
                  <c:v>121.0338453741993</c:v>
                </c:pt>
                <c:pt idx="118">
                  <c:v>122.03412511148949</c:v>
                </c:pt>
                <c:pt idx="119">
                  <c:v>123.03441295710694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126.03526027730479</c:v>
                </c:pt>
                <c:pt idx="123">
                  <c:v>127.03553596043137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-0.74626999999999555</c:v>
                </c:pt>
                <c:pt idx="1">
                  <c:v>-0.70465000000000089</c:v>
                </c:pt>
                <c:pt idx="2">
                  <c:v>-0.74545000000000528</c:v>
                </c:pt>
                <c:pt idx="3">
                  <c:v>-0.76098000000000354</c:v>
                </c:pt>
                <c:pt idx="4">
                  <c:v>-0.74414000000000158</c:v>
                </c:pt>
                <c:pt idx="5">
                  <c:v>-0.70335000000000036</c:v>
                </c:pt>
                <c:pt idx="6">
                  <c:v>-0.73845000000000027</c:v>
                </c:pt>
                <c:pt idx="7">
                  <c:v>-0.65715000000000146</c:v>
                </c:pt>
                <c:pt idx="8">
                  <c:v>-0.70565000000000566</c:v>
                </c:pt>
                <c:pt idx="9">
                  <c:v>-0.64621999999999957</c:v>
                </c:pt>
                <c:pt idx="10">
                  <c:v>-0.76778000000000191</c:v>
                </c:pt>
                <c:pt idx="11">
                  <c:v>-0.72625999999999635</c:v>
                </c:pt>
                <c:pt idx="12">
                  <c:v>-0.72823999999999955</c:v>
                </c:pt>
                <c:pt idx="13">
                  <c:v>-0.70127999999999702</c:v>
                </c:pt>
                <c:pt idx="14">
                  <c:v>-0.71784999999999854</c:v>
                </c:pt>
                <c:pt idx="15">
                  <c:v>-0.74399999999999977</c:v>
                </c:pt>
                <c:pt idx="16">
                  <c:v>-0.76037999999999784</c:v>
                </c:pt>
                <c:pt idx="17">
                  <c:v>-0.76404999999999745</c:v>
                </c:pt>
                <c:pt idx="18">
                  <c:v>-0.80855999999999995</c:v>
                </c:pt>
                <c:pt idx="19">
                  <c:v>-0.6942499999999967</c:v>
                </c:pt>
                <c:pt idx="20">
                  <c:v>-0.78265000000000384</c:v>
                </c:pt>
                <c:pt idx="21">
                  <c:v>-0.78034999999999854</c:v>
                </c:pt>
                <c:pt idx="22">
                  <c:v>-0.75906000000000518</c:v>
                </c:pt>
                <c:pt idx="23">
                  <c:v>-0.72275000000000489</c:v>
                </c:pt>
                <c:pt idx="24">
                  <c:v>-0.77716999999999814</c:v>
                </c:pt>
                <c:pt idx="25">
                  <c:v>-0.62564999999999316</c:v>
                </c:pt>
                <c:pt idx="26">
                  <c:v>-0.71984000000000492</c:v>
                </c:pt>
                <c:pt idx="27">
                  <c:v>-0.75256000000000256</c:v>
                </c:pt>
                <c:pt idx="28">
                  <c:v>-0.73035000000000139</c:v>
                </c:pt>
                <c:pt idx="29">
                  <c:v>-0.74805000000000632</c:v>
                </c:pt>
                <c:pt idx="30">
                  <c:v>-0.72414999999999452</c:v>
                </c:pt>
                <c:pt idx="31">
                  <c:v>-0.65094999999999459</c:v>
                </c:pt>
                <c:pt idx="32">
                  <c:v>-0.69705000000000439</c:v>
                </c:pt>
                <c:pt idx="33">
                  <c:v>-0.73265000000000668</c:v>
                </c:pt>
                <c:pt idx="34">
                  <c:v>-0.77994999999999948</c:v>
                </c:pt>
                <c:pt idx="35">
                  <c:v>-0.67884999999999707</c:v>
                </c:pt>
                <c:pt idx="36">
                  <c:v>-0.71094999999999686</c:v>
                </c:pt>
                <c:pt idx="37">
                  <c:v>-0.71574999999999989</c:v>
                </c:pt>
                <c:pt idx="38">
                  <c:v>-0.7227800000000002</c:v>
                </c:pt>
                <c:pt idx="39">
                  <c:v>-0.6978600000000057</c:v>
                </c:pt>
                <c:pt idx="40">
                  <c:v>-0.74518000000000484</c:v>
                </c:pt>
                <c:pt idx="41">
                  <c:v>-0.72956000000000643</c:v>
                </c:pt>
                <c:pt idx="42">
                  <c:v>-0.76385000000000502</c:v>
                </c:pt>
                <c:pt idx="43">
                  <c:v>-0.67024999999999579</c:v>
                </c:pt>
                <c:pt idx="44">
                  <c:v>-0.79744999999999777</c:v>
                </c:pt>
                <c:pt idx="45">
                  <c:v>-0.70510000000000161</c:v>
                </c:pt>
                <c:pt idx="46">
                  <c:v>-0.75217000000000667</c:v>
                </c:pt>
                <c:pt idx="47">
                  <c:v>-0.71278999999999826</c:v>
                </c:pt>
                <c:pt idx="48">
                  <c:v>-0.7622999999999962</c:v>
                </c:pt>
                <c:pt idx="49">
                  <c:v>-0.72610000000000241</c:v>
                </c:pt>
                <c:pt idx="50">
                  <c:v>-0.73465000000000202</c:v>
                </c:pt>
                <c:pt idx="51">
                  <c:v>-0.73095999999999606</c:v>
                </c:pt>
                <c:pt idx="52">
                  <c:v>-0.75024999999999409</c:v>
                </c:pt>
                <c:pt idx="53">
                  <c:v>-0.72078000000000486</c:v>
                </c:pt>
                <c:pt idx="54">
                  <c:v>-0.7970499999999987</c:v>
                </c:pt>
                <c:pt idx="55">
                  <c:v>-0.70197000000000287</c:v>
                </c:pt>
                <c:pt idx="56">
                  <c:v>-0.75695000000000334</c:v>
                </c:pt>
                <c:pt idx="57">
                  <c:v>-0.68303000000000225</c:v>
                </c:pt>
                <c:pt idx="58">
                  <c:v>-0.72337000000000273</c:v>
                </c:pt>
                <c:pt idx="59">
                  <c:v>-0.7578500000000048</c:v>
                </c:pt>
                <c:pt idx="60">
                  <c:v>-0.74145000000000039</c:v>
                </c:pt>
                <c:pt idx="61">
                  <c:v>-0.74446000000000367</c:v>
                </c:pt>
                <c:pt idx="62">
                  <c:v>-0.74858999999999298</c:v>
                </c:pt>
                <c:pt idx="63">
                  <c:v>-0.70374999999999943</c:v>
                </c:pt>
                <c:pt idx="64">
                  <c:v>-0.80384999999999707</c:v>
                </c:pt>
                <c:pt idx="65">
                  <c:v>-0.72424999999999784</c:v>
                </c:pt>
                <c:pt idx="66">
                  <c:v>-0.7724500000000063</c:v>
                </c:pt>
                <c:pt idx="67">
                  <c:v>-0.67404999999999404</c:v>
                </c:pt>
                <c:pt idx="68">
                  <c:v>-0.75687999999999533</c:v>
                </c:pt>
                <c:pt idx="69">
                  <c:v>-0.72947000000000628</c:v>
                </c:pt>
                <c:pt idx="70">
                  <c:v>-0.81007999999999925</c:v>
                </c:pt>
                <c:pt idx="71">
                  <c:v>-0.74558000000000391</c:v>
                </c:pt>
                <c:pt idx="72">
                  <c:v>-0.73819000000000301</c:v>
                </c:pt>
                <c:pt idx="73">
                  <c:v>-0.73726000000000624</c:v>
                </c:pt>
                <c:pt idx="74">
                  <c:v>-0.75265000000000271</c:v>
                </c:pt>
                <c:pt idx="75">
                  <c:v>-0.73637999999999693</c:v>
                </c:pt>
                <c:pt idx="76">
                  <c:v>-0.79707000000000505</c:v>
                </c:pt>
                <c:pt idx="77">
                  <c:v>-0.74938000000000216</c:v>
                </c:pt>
                <c:pt idx="78">
                  <c:v>-0.71227000000000373</c:v>
                </c:pt>
                <c:pt idx="79">
                  <c:v>-0.72915000000000418</c:v>
                </c:pt>
                <c:pt idx="80">
                  <c:v>-0.78874999999999318</c:v>
                </c:pt>
                <c:pt idx="81">
                  <c:v>-0.75627000000000066</c:v>
                </c:pt>
                <c:pt idx="82">
                  <c:v>-0.77415000000000589</c:v>
                </c:pt>
                <c:pt idx="83">
                  <c:v>-0.7456499999999977</c:v>
                </c:pt>
                <c:pt idx="84">
                  <c:v>-0.69554999999999723</c:v>
                </c:pt>
                <c:pt idx="85">
                  <c:v>-0.69965000000000543</c:v>
                </c:pt>
                <c:pt idx="86">
                  <c:v>-0.7472800000000035</c:v>
                </c:pt>
                <c:pt idx="87">
                  <c:v>-0.81798999999999467</c:v>
                </c:pt>
                <c:pt idx="88">
                  <c:v>-0.70754999999999768</c:v>
                </c:pt>
                <c:pt idx="89">
                  <c:v>-0.69356000000000506</c:v>
                </c:pt>
                <c:pt idx="90">
                  <c:v>-0.78745000000000687</c:v>
                </c:pt>
                <c:pt idx="91">
                  <c:v>-0.75254999999999939</c:v>
                </c:pt>
                <c:pt idx="92">
                  <c:v>-0.69785000000000252</c:v>
                </c:pt>
                <c:pt idx="93">
                  <c:v>-0.79899000000000342</c:v>
                </c:pt>
                <c:pt idx="94">
                  <c:v>-0.83400000000000318</c:v>
                </c:pt>
                <c:pt idx="95">
                  <c:v>-0.74375000000000568</c:v>
                </c:pt>
                <c:pt idx="96">
                  <c:v>-0.72584999999999411</c:v>
                </c:pt>
                <c:pt idx="97">
                  <c:v>-0.73754999999999882</c:v>
                </c:pt>
                <c:pt idx="98">
                  <c:v>-0.78735000000000355</c:v>
                </c:pt>
                <c:pt idx="99">
                  <c:v>-0.74374000000000251</c:v>
                </c:pt>
                <c:pt idx="100">
                  <c:v>-0.73385000000000389</c:v>
                </c:pt>
                <c:pt idx="101">
                  <c:v>-0.76715000000000089</c:v>
                </c:pt>
                <c:pt idx="102">
                  <c:v>-0.82744999999999891</c:v>
                </c:pt>
                <c:pt idx="103">
                  <c:v>-0.75215000000000032</c:v>
                </c:pt>
                <c:pt idx="104">
                  <c:v>-0.68354999999999677</c:v>
                </c:pt>
                <c:pt idx="105">
                  <c:v>-0.74084999999999468</c:v>
                </c:pt>
                <c:pt idx="106">
                  <c:v>-0.7488000000000028</c:v>
                </c:pt>
                <c:pt idx="107">
                  <c:v>-0.70586000000000126</c:v>
                </c:pt>
                <c:pt idx="108">
                  <c:v>-0.671449999999993</c:v>
                </c:pt>
                <c:pt idx="109">
                  <c:v>-0.69804000000000599</c:v>
                </c:pt>
                <c:pt idx="110">
                  <c:v>-0.81305000000000405</c:v>
                </c:pt>
                <c:pt idx="111">
                  <c:v>-0.76980000000000359</c:v>
                </c:pt>
                <c:pt idx="112">
                  <c:v>-0.75124999999999886</c:v>
                </c:pt>
                <c:pt idx="113">
                  <c:v>-0.75114999999999554</c:v>
                </c:pt>
                <c:pt idx="114">
                  <c:v>-0.69015000000000271</c:v>
                </c:pt>
                <c:pt idx="115">
                  <c:v>-0.72554999999999836</c:v>
                </c:pt>
                <c:pt idx="116">
                  <c:v>-0.74724999999999397</c:v>
                </c:pt>
                <c:pt idx="117">
                  <c:v>-0.7375899999999973</c:v>
                </c:pt>
                <c:pt idx="118">
                  <c:v>-0.77554999999999552</c:v>
                </c:pt>
                <c:pt idx="119">
                  <c:v>-0.6992699999999985</c:v>
                </c:pt>
                <c:pt idx="120">
                  <c:v>-0.76064999999999827</c:v>
                </c:pt>
                <c:pt idx="121">
                  <c:v>-0.72745000000000459</c:v>
                </c:pt>
                <c:pt idx="122">
                  <c:v>-0.76475000000000648</c:v>
                </c:pt>
                <c:pt idx="123">
                  <c:v>-0.72084999999999866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7.0016982891429498</c:v>
                </c:pt>
                <c:pt idx="4">
                  <c:v>8.001980458931321</c:v>
                </c:pt>
                <c:pt idx="5">
                  <c:v>9.0022630341360586</c:v>
                </c:pt>
                <c:pt idx="6">
                  <c:v>10.002558177248034</c:v>
                </c:pt>
                <c:pt idx="7">
                  <c:v>11.002824941214627</c:v>
                </c:pt>
                <c:pt idx="8">
                  <c:v>12.003120084326603</c:v>
                </c:pt>
                <c:pt idx="9">
                  <c:v>13.003390091624096</c:v>
                </c:pt>
                <c:pt idx="10">
                  <c:v>14.003666180167031</c:v>
                </c:pt>
                <c:pt idx="11">
                  <c:v>15.003958485364469</c:v>
                </c:pt>
                <c:pt idx="12">
                  <c:v>16.004240655152842</c:v>
                </c:pt>
                <c:pt idx="13">
                  <c:v>17.004523230357577</c:v>
                </c:pt>
                <c:pt idx="14">
                  <c:v>18.004793237655072</c:v>
                </c:pt>
                <c:pt idx="15">
                  <c:v>19.005085137436147</c:v>
                </c:pt>
                <c:pt idx="16">
                  <c:v>20.005374199302683</c:v>
                </c:pt>
                <c:pt idx="17">
                  <c:v>21.005650287845615</c:v>
                </c:pt>
                <c:pt idx="18">
                  <c:v>22.005923133057646</c:v>
                </c:pt>
                <c:pt idx="19">
                  <c:v>23.006212194924185</c:v>
                </c:pt>
                <c:pt idx="20">
                  <c:v>24.006494770128924</c:v>
                </c:pt>
                <c:pt idx="21">
                  <c:v>25.006774102002755</c:v>
                </c:pt>
                <c:pt idx="22">
                  <c:v>26.007059920538389</c:v>
                </c:pt>
                <c:pt idx="23">
                  <c:v>27.007351820319467</c:v>
                </c:pt>
                <c:pt idx="24">
                  <c:v>28.0076279088624</c:v>
                </c:pt>
                <c:pt idx="25">
                  <c:v>29.007903997405332</c:v>
                </c:pt>
                <c:pt idx="26">
                  <c:v>30.008193059271871</c:v>
                </c:pt>
                <c:pt idx="27">
                  <c:v>31.008465904483902</c:v>
                </c:pt>
                <c:pt idx="28">
                  <c:v>32.00874523635774</c:v>
                </c:pt>
                <c:pt idx="29">
                  <c:v>33.009024568231574</c:v>
                </c:pt>
                <c:pt idx="30">
                  <c:v>34.009322954674445</c:v>
                </c:pt>
                <c:pt idx="31">
                  <c:v>35.009596205302842</c:v>
                </c:pt>
                <c:pt idx="32">
                  <c:v>36.009872293845774</c:v>
                </c:pt>
                <c:pt idx="33">
                  <c:v>37.010161355712313</c:v>
                </c:pt>
                <c:pt idx="34">
                  <c:v>38.010446768831592</c:v>
                </c:pt>
                <c:pt idx="35">
                  <c:v>39.010723262790883</c:v>
                </c:pt>
                <c:pt idx="36">
                  <c:v>40.01100543257926</c:v>
                </c:pt>
                <c:pt idx="37">
                  <c:v>41.011288007783989</c:v>
                </c:pt>
                <c:pt idx="38">
                  <c:v>42.011563690910563</c:v>
                </c:pt>
                <c:pt idx="39">
                  <c:v>43.011851536528013</c:v>
                </c:pt>
                <c:pt idx="40">
                  <c:v>44.012135327981838</c:v>
                </c:pt>
                <c:pt idx="41">
                  <c:v>45.01241506527203</c:v>
                </c:pt>
                <c:pt idx="42">
                  <c:v>46.01269480256223</c:v>
                </c:pt>
                <c:pt idx="43">
                  <c:v>47.01298264817968</c:v>
                </c:pt>
                <c:pt idx="44">
                  <c:v>48.013266439633504</c:v>
                </c:pt>
                <c:pt idx="45">
                  <c:v>49.013546176923704</c:v>
                </c:pt>
                <c:pt idx="46">
                  <c:v>50.013829968377522</c:v>
                </c:pt>
                <c:pt idx="47">
                  <c:v>51.014105651504089</c:v>
                </c:pt>
                <c:pt idx="48">
                  <c:v>52.014389442957913</c:v>
                </c:pt>
                <c:pt idx="49">
                  <c:v>53.014665126084488</c:v>
                </c:pt>
                <c:pt idx="50">
                  <c:v>54.014957025865556</c:v>
                </c:pt>
                <c:pt idx="51">
                  <c:v>55.01523270899213</c:v>
                </c:pt>
                <c:pt idx="52">
                  <c:v>56.015516500445955</c:v>
                </c:pt>
                <c:pt idx="53">
                  <c:v>57.015804346063405</c:v>
                </c:pt>
                <c:pt idx="54">
                  <c:v>58.016075975026347</c:v>
                </c:pt>
                <c:pt idx="55">
                  <c:v>59.016363820643797</c:v>
                </c:pt>
                <c:pt idx="56">
                  <c:v>60.016643557933996</c:v>
                </c:pt>
                <c:pt idx="57">
                  <c:v>61.016927349387821</c:v>
                </c:pt>
                <c:pt idx="58">
                  <c:v>62.017203032514395</c:v>
                </c:pt>
                <c:pt idx="59">
                  <c:v>63.017490878131838</c:v>
                </c:pt>
                <c:pt idx="60">
                  <c:v>64.017766561258412</c:v>
                </c:pt>
                <c:pt idx="61">
                  <c:v>65.018058461039487</c:v>
                </c:pt>
                <c:pt idx="62">
                  <c:v>66.018338198329687</c:v>
                </c:pt>
                <c:pt idx="63">
                  <c:v>67.018621989783512</c:v>
                </c:pt>
                <c:pt idx="64">
                  <c:v>68.018901727073711</c:v>
                </c:pt>
                <c:pt idx="65">
                  <c:v>69.019173356036646</c:v>
                </c:pt>
                <c:pt idx="66">
                  <c:v>70.019465255817721</c:v>
                </c:pt>
                <c:pt idx="67">
                  <c:v>71.019749047271546</c:v>
                </c:pt>
                <c:pt idx="68">
                  <c:v>72.020032838725371</c:v>
                </c:pt>
                <c:pt idx="69">
                  <c:v>73.020308521851945</c:v>
                </c:pt>
                <c:pt idx="70">
                  <c:v>74.020592313305755</c:v>
                </c:pt>
                <c:pt idx="71">
                  <c:v>75.02086799643233</c:v>
                </c:pt>
                <c:pt idx="72">
                  <c:v>76.021155842049779</c:v>
                </c:pt>
                <c:pt idx="73">
                  <c:v>77.021439633503604</c:v>
                </c:pt>
                <c:pt idx="74">
                  <c:v>78.021719370793804</c:v>
                </c:pt>
                <c:pt idx="75">
                  <c:v>79.022007216411254</c:v>
                </c:pt>
                <c:pt idx="76">
                  <c:v>80.022286953701453</c:v>
                </c:pt>
                <c:pt idx="77">
                  <c:v>81.022566690991653</c:v>
                </c:pt>
                <c:pt idx="78">
                  <c:v>82.022846428281852</c:v>
                </c:pt>
                <c:pt idx="79">
                  <c:v>83.023130219735663</c:v>
                </c:pt>
                <c:pt idx="80">
                  <c:v>84.023405902862237</c:v>
                </c:pt>
                <c:pt idx="81">
                  <c:v>85.023693748479687</c:v>
                </c:pt>
                <c:pt idx="82">
                  <c:v>86.023981594097123</c:v>
                </c:pt>
                <c:pt idx="83">
                  <c:v>87.024261331387322</c:v>
                </c:pt>
                <c:pt idx="84">
                  <c:v>88.024537014513911</c:v>
                </c:pt>
                <c:pt idx="85">
                  <c:v>89.024820805967721</c:v>
                </c:pt>
                <c:pt idx="86">
                  <c:v>90.025108651585171</c:v>
                </c:pt>
                <c:pt idx="87">
                  <c:v>91.025388388875371</c:v>
                </c:pt>
                <c:pt idx="88">
                  <c:v>92.02566812616557</c:v>
                </c:pt>
                <c:pt idx="89">
                  <c:v>93.025951917619395</c:v>
                </c:pt>
                <c:pt idx="90">
                  <c:v>94.026227600745969</c:v>
                </c:pt>
                <c:pt idx="91">
                  <c:v>95.026515446363419</c:v>
                </c:pt>
                <c:pt idx="92">
                  <c:v>96.026791129489979</c:v>
                </c:pt>
                <c:pt idx="93">
                  <c:v>97.027074920943804</c:v>
                </c:pt>
                <c:pt idx="94">
                  <c:v>98.027362766561254</c:v>
                </c:pt>
                <c:pt idx="95">
                  <c:v>99.027642503851453</c:v>
                </c:pt>
                <c:pt idx="96">
                  <c:v>100.02792224114165</c:v>
                </c:pt>
                <c:pt idx="97">
                  <c:v>101.0282100867591</c:v>
                </c:pt>
                <c:pt idx="98">
                  <c:v>102.0284898240493</c:v>
                </c:pt>
                <c:pt idx="99">
                  <c:v>103.0287695613395</c:v>
                </c:pt>
                <c:pt idx="100">
                  <c:v>104.0290492986297</c:v>
                </c:pt>
                <c:pt idx="101">
                  <c:v>105.02933309008351</c:v>
                </c:pt>
                <c:pt idx="102">
                  <c:v>106.02961282737371</c:v>
                </c:pt>
                <c:pt idx="103">
                  <c:v>107.02989661882754</c:v>
                </c:pt>
                <c:pt idx="104">
                  <c:v>108.03018041028136</c:v>
                </c:pt>
                <c:pt idx="105">
                  <c:v>109.03046014757155</c:v>
                </c:pt>
                <c:pt idx="106">
                  <c:v>110.030747993189</c:v>
                </c:pt>
                <c:pt idx="107">
                  <c:v>111.03102367631558</c:v>
                </c:pt>
                <c:pt idx="108">
                  <c:v>112.03131152193303</c:v>
                </c:pt>
                <c:pt idx="109">
                  <c:v>113.03158720505959</c:v>
                </c:pt>
                <c:pt idx="110">
                  <c:v>114.03187505067704</c:v>
                </c:pt>
                <c:pt idx="111">
                  <c:v>115.0321507338036</c:v>
                </c:pt>
                <c:pt idx="112">
                  <c:v>116.03243857942105</c:v>
                </c:pt>
                <c:pt idx="113">
                  <c:v>117.03272237087489</c:v>
                </c:pt>
                <c:pt idx="114">
                  <c:v>118.03299805400145</c:v>
                </c:pt>
                <c:pt idx="115">
                  <c:v>119.0332858996189</c:v>
                </c:pt>
                <c:pt idx="116">
                  <c:v>120.0335656369091</c:v>
                </c:pt>
                <c:pt idx="117">
                  <c:v>121.0338453741993</c:v>
                </c:pt>
                <c:pt idx="118">
                  <c:v>122.03412511148949</c:v>
                </c:pt>
                <c:pt idx="119">
                  <c:v>123.03441295710694</c:v>
                </c:pt>
                <c:pt idx="120">
                  <c:v>124.03468458606989</c:v>
                </c:pt>
                <c:pt idx="121">
                  <c:v>125.03496837752373</c:v>
                </c:pt>
                <c:pt idx="122">
                  <c:v>126.03526027730479</c:v>
                </c:pt>
                <c:pt idx="123">
                  <c:v>127.03553596043137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-2.6151515152150751E-3</c:v>
                </c:pt>
                <c:pt idx="1">
                  <c:v>-1.065151515206253E-3</c:v>
                </c:pt>
                <c:pt idx="2">
                  <c:v>1.7584848484773374E-2</c:v>
                </c:pt>
                <c:pt idx="3">
                  <c:v>-8.175151515217749E-3</c:v>
                </c:pt>
                <c:pt idx="4">
                  <c:v>2.0734848484778468E-2</c:v>
                </c:pt>
                <c:pt idx="5">
                  <c:v>2.0684848484791019E-2</c:v>
                </c:pt>
                <c:pt idx="6">
                  <c:v>-2.2995151515203816E-2</c:v>
                </c:pt>
                <c:pt idx="7">
                  <c:v>-6.585151515224652E-3</c:v>
                </c:pt>
                <c:pt idx="8">
                  <c:v>1.0884848484778331E-2</c:v>
                </c:pt>
                <c:pt idx="9">
                  <c:v>-6.4851515152213324E-3</c:v>
                </c:pt>
                <c:pt idx="10">
                  <c:v>1.9334848484788836E-2</c:v>
                </c:pt>
                <c:pt idx="11">
                  <c:v>1.7348484847730106E-3</c:v>
                </c:pt>
                <c:pt idx="12">
                  <c:v>2.5348484847995678E-3</c:v>
                </c:pt>
                <c:pt idx="13">
                  <c:v>-1.0565151515208981E-2</c:v>
                </c:pt>
                <c:pt idx="14">
                  <c:v>1.0834848484790882E-2</c:v>
                </c:pt>
                <c:pt idx="15">
                  <c:v>-6.5151515201478105E-5</c:v>
                </c:pt>
                <c:pt idx="16">
                  <c:v>-2.0615151515215757E-2</c:v>
                </c:pt>
                <c:pt idx="17">
                  <c:v>3.498484848478256E-2</c:v>
                </c:pt>
                <c:pt idx="18">
                  <c:v>9.8348484847861073E-3</c:v>
                </c:pt>
                <c:pt idx="19">
                  <c:v>4.5348484847806958E-3</c:v>
                </c:pt>
                <c:pt idx="20">
                  <c:v>1.348484847767395E-4</c:v>
                </c:pt>
                <c:pt idx="21">
                  <c:v>8.3148484847868076E-3</c:v>
                </c:pt>
                <c:pt idx="22">
                  <c:v>-1.4265151515218122E-2</c:v>
                </c:pt>
                <c:pt idx="23">
                  <c:v>2.5384848484776512E-2</c:v>
                </c:pt>
                <c:pt idx="24">
                  <c:v>-2.0295151515227872E-2</c:v>
                </c:pt>
                <c:pt idx="25">
                  <c:v>-2.1875151515217794E-2</c:v>
                </c:pt>
                <c:pt idx="26">
                  <c:v>5.5348484847854706E-3</c:v>
                </c:pt>
                <c:pt idx="27">
                  <c:v>-7.3651515152164393E-3</c:v>
                </c:pt>
                <c:pt idx="28">
                  <c:v>-1.6495151515215412E-2</c:v>
                </c:pt>
                <c:pt idx="29">
                  <c:v>8.9348484847846521E-3</c:v>
                </c:pt>
                <c:pt idx="30">
                  <c:v>-4.7751515152185675E-3</c:v>
                </c:pt>
                <c:pt idx="31">
                  <c:v>7.1348484847817417E-3</c:v>
                </c:pt>
                <c:pt idx="32">
                  <c:v>-2.4565151515218986E-2</c:v>
                </c:pt>
                <c:pt idx="33">
                  <c:v>1.9734848484773693E-2</c:v>
                </c:pt>
                <c:pt idx="34">
                  <c:v>6.0348484847736472E-3</c:v>
                </c:pt>
                <c:pt idx="35">
                  <c:v>9.3848484847853797E-3</c:v>
                </c:pt>
                <c:pt idx="36">
                  <c:v>-1.2265151515208572E-2</c:v>
                </c:pt>
                <c:pt idx="37">
                  <c:v>1.3884848484792656E-2</c:v>
                </c:pt>
                <c:pt idx="38">
                  <c:v>1.1034848484797521E-2</c:v>
                </c:pt>
                <c:pt idx="39">
                  <c:v>2.3484848478005915E-4</c:v>
                </c:pt>
                <c:pt idx="40">
                  <c:v>9.4348484847728287E-3</c:v>
                </c:pt>
                <c:pt idx="41">
                  <c:v>2.9848484847718737E-3</c:v>
                </c:pt>
                <c:pt idx="42">
                  <c:v>-2.6515151520811742E-4</c:v>
                </c:pt>
                <c:pt idx="43">
                  <c:v>-2.3951515152020875E-3</c:v>
                </c:pt>
                <c:pt idx="44">
                  <c:v>-1.5185151515225925E-2</c:v>
                </c:pt>
                <c:pt idx="45">
                  <c:v>-5.7951515152012689E-3</c:v>
                </c:pt>
                <c:pt idx="46">
                  <c:v>-8.6651515152027514E-3</c:v>
                </c:pt>
                <c:pt idx="47">
                  <c:v>-6.0151515152142565E-3</c:v>
                </c:pt>
                <c:pt idx="48">
                  <c:v>-5.3851515152132379E-3</c:v>
                </c:pt>
                <c:pt idx="49">
                  <c:v>-3.0075151515205789E-2</c:v>
                </c:pt>
                <c:pt idx="50">
                  <c:v>-1.0395151515211865E-2</c:v>
                </c:pt>
                <c:pt idx="51">
                  <c:v>1.873484848479734E-2</c:v>
                </c:pt>
                <c:pt idx="52">
                  <c:v>-7.1851515152161483E-3</c:v>
                </c:pt>
                <c:pt idx="53">
                  <c:v>7.0848484847942927E-3</c:v>
                </c:pt>
                <c:pt idx="54">
                  <c:v>-1.6065151515221032E-2</c:v>
                </c:pt>
                <c:pt idx="55">
                  <c:v>2.2384848484790609E-2</c:v>
                </c:pt>
                <c:pt idx="56">
                  <c:v>-1.2565151515218531E-2</c:v>
                </c:pt>
                <c:pt idx="57">
                  <c:v>-1.9365151515216894E-2</c:v>
                </c:pt>
                <c:pt idx="58">
                  <c:v>2.8348484847811051E-3</c:v>
                </c:pt>
                <c:pt idx="59">
                  <c:v>2.1334848484798385E-2</c:v>
                </c:pt>
                <c:pt idx="60">
                  <c:v>-1.1515151515226307E-2</c:v>
                </c:pt>
                <c:pt idx="61">
                  <c:v>1.6234848484799613E-2</c:v>
                </c:pt>
                <c:pt idx="62">
                  <c:v>-1.7065151515225807E-2</c:v>
                </c:pt>
                <c:pt idx="63">
                  <c:v>-7.9951515152174579E-3</c:v>
                </c:pt>
                <c:pt idx="64">
                  <c:v>-6.9151515152157117E-3</c:v>
                </c:pt>
                <c:pt idx="65">
                  <c:v>-1.9665151515226853E-2</c:v>
                </c:pt>
                <c:pt idx="66">
                  <c:v>5.9348484847987493E-3</c:v>
                </c:pt>
                <c:pt idx="67">
                  <c:v>1.8834848484772237E-2</c:v>
                </c:pt>
                <c:pt idx="68">
                  <c:v>1.7634848484789245E-2</c:v>
                </c:pt>
                <c:pt idx="69">
                  <c:v>-8.8651515152093907E-3</c:v>
                </c:pt>
                <c:pt idx="70">
                  <c:v>-4.3651515152021148E-3</c:v>
                </c:pt>
                <c:pt idx="71">
                  <c:v>-1.2915151515215939E-2</c:v>
                </c:pt>
                <c:pt idx="72">
                  <c:v>3.484848484788472E-3</c:v>
                </c:pt>
                <c:pt idx="73">
                  <c:v>2.360484848477995E-2</c:v>
                </c:pt>
                <c:pt idx="74">
                  <c:v>1.283484848477201E-2</c:v>
                </c:pt>
                <c:pt idx="75">
                  <c:v>-2.0175151515218204E-2</c:v>
                </c:pt>
                <c:pt idx="76">
                  <c:v>-5.5151515152260799E-3</c:v>
                </c:pt>
                <c:pt idx="77">
                  <c:v>1.2434848484787153E-2</c:v>
                </c:pt>
                <c:pt idx="78">
                  <c:v>-8.1651515152145748E-3</c:v>
                </c:pt>
                <c:pt idx="79">
                  <c:v>-5.1951515152097727E-3</c:v>
                </c:pt>
                <c:pt idx="80">
                  <c:v>-4.9751515152252068E-3</c:v>
                </c:pt>
                <c:pt idx="81">
                  <c:v>6.8348484847717828E-3</c:v>
                </c:pt>
                <c:pt idx="82">
                  <c:v>-6.9651515152031607E-3</c:v>
                </c:pt>
                <c:pt idx="83">
                  <c:v>-2.0465151515224989E-2</c:v>
                </c:pt>
                <c:pt idx="84">
                  <c:v>7.7348484847732379E-3</c:v>
                </c:pt>
                <c:pt idx="85">
                  <c:v>-1.775151515204243E-3</c:v>
                </c:pt>
                <c:pt idx="86">
                  <c:v>1.9284848484772965E-2</c:v>
                </c:pt>
                <c:pt idx="87">
                  <c:v>6.7348484847968848E-3</c:v>
                </c:pt>
                <c:pt idx="88">
                  <c:v>-7.295151515222642E-3</c:v>
                </c:pt>
                <c:pt idx="89">
                  <c:v>-2.6485151515203142E-2</c:v>
                </c:pt>
                <c:pt idx="90">
                  <c:v>-9.06515151521603E-3</c:v>
                </c:pt>
                <c:pt idx="91">
                  <c:v>-9.2651515152226693E-3</c:v>
                </c:pt>
                <c:pt idx="92">
                  <c:v>-6.5151515201478105E-5</c:v>
                </c:pt>
                <c:pt idx="93">
                  <c:v>-8.6515151522803535E-4</c:v>
                </c:pt>
                <c:pt idx="94">
                  <c:v>-1.1285151515210146E-2</c:v>
                </c:pt>
                <c:pt idx="95">
                  <c:v>-6.8515151522774431E-4</c:v>
                </c:pt>
                <c:pt idx="96">
                  <c:v>1.4348484847914733E-3</c:v>
                </c:pt>
                <c:pt idx="97">
                  <c:v>8.4848484789290524E-5</c:v>
                </c:pt>
                <c:pt idx="98">
                  <c:v>1.663484848478447E-2</c:v>
                </c:pt>
                <c:pt idx="99">
                  <c:v>3.534848484775921E-3</c:v>
                </c:pt>
                <c:pt idx="100">
                  <c:v>1.128484848479161E-2</c:v>
                </c:pt>
                <c:pt idx="101">
                  <c:v>2.0134848484786971E-2</c:v>
                </c:pt>
                <c:pt idx="102">
                  <c:v>-1.2965151515203388E-2</c:v>
                </c:pt>
                <c:pt idx="103">
                  <c:v>1.1334848484779059E-2</c:v>
                </c:pt>
                <c:pt idx="104">
                  <c:v>-9.9951515152270076E-3</c:v>
                </c:pt>
                <c:pt idx="105">
                  <c:v>1.0484848484793474E-2</c:v>
                </c:pt>
                <c:pt idx="106">
                  <c:v>-1.2795151515206271E-2</c:v>
                </c:pt>
                <c:pt idx="107">
                  <c:v>8.7348484847780128E-3</c:v>
                </c:pt>
                <c:pt idx="108">
                  <c:v>2.3348484847929285E-3</c:v>
                </c:pt>
                <c:pt idx="109">
                  <c:v>5.73484848479211E-3</c:v>
                </c:pt>
                <c:pt idx="110">
                  <c:v>-2.0865151515209845E-2</c:v>
                </c:pt>
                <c:pt idx="111">
                  <c:v>7.0248484847752479E-3</c:v>
                </c:pt>
                <c:pt idx="112">
                  <c:v>-3.6151515152198499E-3</c:v>
                </c:pt>
                <c:pt idx="113">
                  <c:v>1.2584848484777922E-2</c:v>
                </c:pt>
                <c:pt idx="114">
                  <c:v>6.8484848478078675E-4</c:v>
                </c:pt>
                <c:pt idx="115">
                  <c:v>-1.2165151515205253E-2</c:v>
                </c:pt>
                <c:pt idx="116">
                  <c:v>-1.0065151515220805E-2</c:v>
                </c:pt>
                <c:pt idx="117">
                  <c:v>5.6348484847887903E-3</c:v>
                </c:pt>
                <c:pt idx="118">
                  <c:v>-1.0275151515202197E-2</c:v>
                </c:pt>
                <c:pt idx="119">
                  <c:v>-1.9951515152172306E-3</c:v>
                </c:pt>
                <c:pt idx="120">
                  <c:v>-6.3851515152180127E-3</c:v>
                </c:pt>
                <c:pt idx="121">
                  <c:v>-6.7851515152028696E-3</c:v>
                </c:pt>
                <c:pt idx="122">
                  <c:v>-2.006515151521171E-2</c:v>
                </c:pt>
                <c:pt idx="123">
                  <c:v>-6.2715151515220668E-2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E5" sqref="E5:G26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67.389449999999997</v>
      </c>
      <c r="F5">
        <v>223.99988999999999</v>
      </c>
      <c r="G5">
        <v>12.53131</v>
      </c>
      <c r="I5">
        <f>F137-$J$5</f>
        <v>-2.9065151515226262E-2</v>
      </c>
      <c r="J5">
        <f>AVERAGE(F137:F268)</f>
        <v>236.90062515151521</v>
      </c>
      <c r="K5">
        <f>-(G5-$G$5)*0.000145+0.236805+I5</f>
        <v>0.20773984848477373</v>
      </c>
      <c r="L5">
        <f>E5-77.5+19/2</f>
        <v>-0.61055000000000348</v>
      </c>
      <c r="N5" s="4">
        <f>G5/$G$5</f>
        <v>1</v>
      </c>
      <c r="P5" s="5">
        <f t="shared" ref="P5:P8" si="0">I5*1000</f>
        <v>-29.065151515226262</v>
      </c>
      <c r="Q5" s="5">
        <f t="shared" ref="Q5:Q8" si="1">(L5-$M$9)*1000</f>
        <v>127.37008064515842</v>
      </c>
    </row>
    <row r="6" spans="5:17" x14ac:dyDescent="0.25">
      <c r="E6">
        <v>67.252799999999993</v>
      </c>
      <c r="F6">
        <v>223.99995999999999</v>
      </c>
      <c r="G6">
        <v>37.203969999999998</v>
      </c>
      <c r="I6">
        <f t="shared" ref="I6:I69" si="2">F138-$J$5</f>
        <v>7.8348484847765576E-3</v>
      </c>
      <c r="K6">
        <f t="shared" ref="K6:K69" si="3">-(G6-$G$5)*0.000145+0.236805+I6</f>
        <v>0.24106231278477655</v>
      </c>
      <c r="L6">
        <f t="shared" ref="L6:L69" si="4">E6-77.5+19/2</f>
        <v>-0.74720000000000653</v>
      </c>
      <c r="N6" s="4">
        <f>(G6-$G$5)/24.666+1</f>
        <v>2.0002700072974946</v>
      </c>
      <c r="P6" s="5">
        <f t="shared" si="0"/>
        <v>7.8348484847765576</v>
      </c>
      <c r="Q6" s="5">
        <f t="shared" si="1"/>
        <v>-9.2799193548446226</v>
      </c>
    </row>
    <row r="7" spans="5:17" x14ac:dyDescent="0.25">
      <c r="E7">
        <v>67.276849999999996</v>
      </c>
      <c r="F7">
        <v>223.99995999999999</v>
      </c>
      <c r="G7">
        <v>61.877319999999997</v>
      </c>
      <c r="I7">
        <f t="shared" si="2"/>
        <v>1.4184848484774193E-2</v>
      </c>
      <c r="K7">
        <f t="shared" si="3"/>
        <v>0.24383467703477418</v>
      </c>
      <c r="L7">
        <f t="shared" si="4"/>
        <v>-0.72315000000000396</v>
      </c>
      <c r="N7" s="4">
        <f t="shared" ref="N7" si="5">(G7-$G$5)/24.666+1</f>
        <v>3.0005679883240086</v>
      </c>
      <c r="P7" s="5">
        <f t="shared" si="0"/>
        <v>14.184848484774193</v>
      </c>
      <c r="Q7" s="5">
        <f t="shared" si="1"/>
        <v>14.770080645157947</v>
      </c>
    </row>
    <row r="8" spans="5:17" x14ac:dyDescent="0.25">
      <c r="E8">
        <v>67.387649999999994</v>
      </c>
      <c r="F8">
        <v>223.99995999999999</v>
      </c>
      <c r="G8">
        <v>86.550290000000004</v>
      </c>
      <c r="I8">
        <f t="shared" si="2"/>
        <v>5.5848484847729196E-3</v>
      </c>
      <c r="K8">
        <f t="shared" si="3"/>
        <v>0.23165709638477291</v>
      </c>
      <c r="L8">
        <f t="shared" si="4"/>
        <v>-0.61235000000000639</v>
      </c>
      <c r="N8" s="4">
        <v>3</v>
      </c>
      <c r="P8" s="5">
        <f t="shared" si="0"/>
        <v>5.5848484847729196</v>
      </c>
      <c r="Q8" s="5">
        <f t="shared" si="1"/>
        <v>125.57008064515551</v>
      </c>
    </row>
    <row r="9" spans="5:17" x14ac:dyDescent="0.25">
      <c r="E9">
        <v>67.253730000000004</v>
      </c>
      <c r="F9">
        <v>223.99995999999999</v>
      </c>
      <c r="G9">
        <v>111.22295</v>
      </c>
      <c r="I9">
        <f t="shared" si="2"/>
        <v>-2.6151515152150751E-3</v>
      </c>
      <c r="K9">
        <f t="shared" si="3"/>
        <v>0.21987956068478492</v>
      </c>
      <c r="L9">
        <f t="shared" si="4"/>
        <v>-0.74626999999999555</v>
      </c>
      <c r="M9">
        <f>AVERAGE(L9:L132)</f>
        <v>-0.7379200806451619</v>
      </c>
      <c r="N9" s="4">
        <v>4</v>
      </c>
      <c r="P9" s="5">
        <f>I9*1000</f>
        <v>-2.6151515152150751</v>
      </c>
      <c r="Q9" s="5">
        <f>(L9-$M$9)*1000</f>
        <v>-8.349919354833645</v>
      </c>
    </row>
    <row r="10" spans="5:17" x14ac:dyDescent="0.25">
      <c r="E10">
        <v>67.295349999999999</v>
      </c>
      <c r="F10">
        <v>223.99995999999999</v>
      </c>
      <c r="G10">
        <v>135.89583999999999</v>
      </c>
      <c r="I10">
        <f t="shared" si="2"/>
        <v>-1.065151515206253E-3</v>
      </c>
      <c r="K10">
        <f t="shared" si="3"/>
        <v>0.21785199163479374</v>
      </c>
      <c r="L10">
        <f t="shared" si="4"/>
        <v>-0.70465000000000089</v>
      </c>
      <c r="N10" s="4">
        <v>5</v>
      </c>
      <c r="P10" s="5">
        <f t="shared" ref="P10:P73" si="6">I10*1000</f>
        <v>-1.065151515206253</v>
      </c>
      <c r="Q10" s="5">
        <f t="shared" ref="Q10:Q73" si="7">(L10-$M$9)*1000</f>
        <v>33.270080645161016</v>
      </c>
    </row>
    <row r="11" spans="5:17" x14ac:dyDescent="0.25">
      <c r="E11">
        <v>67.254549999999995</v>
      </c>
      <c r="F11">
        <v>223.99995999999999</v>
      </c>
      <c r="G11">
        <v>160.56897000000001</v>
      </c>
      <c r="I11">
        <f t="shared" si="2"/>
        <v>1.7584848484773374E-2</v>
      </c>
      <c r="K11">
        <f t="shared" si="3"/>
        <v>0.23292438778477337</v>
      </c>
      <c r="L11">
        <f t="shared" si="4"/>
        <v>-0.74545000000000528</v>
      </c>
      <c r="N11" s="4">
        <v>6</v>
      </c>
      <c r="P11" s="5">
        <f t="shared" si="6"/>
        <v>17.584848484773374</v>
      </c>
      <c r="Q11" s="5">
        <f t="shared" si="7"/>
        <v>-7.5299193548433729</v>
      </c>
    </row>
    <row r="12" spans="5:17" x14ac:dyDescent="0.25">
      <c r="E12">
        <v>67.239019999999996</v>
      </c>
      <c r="F12">
        <v>223.99995999999999</v>
      </c>
      <c r="G12">
        <v>185.24186</v>
      </c>
      <c r="I12">
        <f t="shared" si="2"/>
        <v>-8.175151515217749E-3</v>
      </c>
      <c r="K12">
        <f t="shared" si="3"/>
        <v>0.20358681873478224</v>
      </c>
      <c r="L12">
        <f t="shared" si="4"/>
        <v>-0.76098000000000354</v>
      </c>
      <c r="N12" s="4">
        <f>(G12-$G$6)/24.666+1</f>
        <v>7.0016982891429498</v>
      </c>
      <c r="P12" s="5">
        <f t="shared" si="6"/>
        <v>-8.175151515217749</v>
      </c>
      <c r="Q12" s="5">
        <f t="shared" si="7"/>
        <v>-23.059919354841639</v>
      </c>
    </row>
    <row r="13" spans="5:17" x14ac:dyDescent="0.25">
      <c r="E13">
        <v>67.255859999999998</v>
      </c>
      <c r="F13">
        <v>224.00004999999999</v>
      </c>
      <c r="G13">
        <v>209.91481999999999</v>
      </c>
      <c r="I13">
        <f t="shared" si="2"/>
        <v>2.0734848484778468E-2</v>
      </c>
      <c r="K13">
        <f t="shared" si="3"/>
        <v>0.22891923953477844</v>
      </c>
      <c r="L13">
        <f t="shared" si="4"/>
        <v>-0.74414000000000158</v>
      </c>
      <c r="N13" s="4">
        <f t="shared" ref="N13:N76" si="8">(G13-$G$6)/24.666+1</f>
        <v>8.001980458931321</v>
      </c>
      <c r="P13" s="5">
        <f t="shared" si="6"/>
        <v>20.734848484778468</v>
      </c>
      <c r="Q13" s="5">
        <f t="shared" si="7"/>
        <v>-6.2199193548396758</v>
      </c>
    </row>
    <row r="14" spans="5:17" x14ac:dyDescent="0.25">
      <c r="E14">
        <v>67.29665</v>
      </c>
      <c r="F14">
        <v>223.99995999999999</v>
      </c>
      <c r="G14">
        <v>234.58779000000001</v>
      </c>
      <c r="I14">
        <f t="shared" si="2"/>
        <v>2.0684848484791019E-2</v>
      </c>
      <c r="K14">
        <f t="shared" si="3"/>
        <v>0.225291658884791</v>
      </c>
      <c r="L14">
        <f t="shared" si="4"/>
        <v>-0.70335000000000036</v>
      </c>
      <c r="N14" s="4">
        <f t="shared" si="8"/>
        <v>9.0022630341360586</v>
      </c>
      <c r="P14" s="5">
        <f t="shared" si="6"/>
        <v>20.684848484791019</v>
      </c>
      <c r="Q14" s="5">
        <f t="shared" si="7"/>
        <v>34.570080645161539</v>
      </c>
    </row>
    <row r="15" spans="5:17" x14ac:dyDescent="0.25">
      <c r="E15">
        <v>67.26155</v>
      </c>
      <c r="F15">
        <v>223.99995999999999</v>
      </c>
      <c r="G15">
        <v>259.26107000000002</v>
      </c>
      <c r="I15">
        <f t="shared" si="2"/>
        <v>-2.2995151515203816E-2</v>
      </c>
      <c r="K15">
        <f t="shared" si="3"/>
        <v>0.17803403328479617</v>
      </c>
      <c r="L15">
        <f t="shared" si="4"/>
        <v>-0.73845000000000027</v>
      </c>
      <c r="N15" s="4">
        <f t="shared" si="8"/>
        <v>10.002558177248034</v>
      </c>
      <c r="P15" s="5">
        <f t="shared" si="6"/>
        <v>-22.995151515203816</v>
      </c>
      <c r="Q15" s="5">
        <f t="shared" si="7"/>
        <v>-0.52991935483837072</v>
      </c>
    </row>
    <row r="16" spans="5:17" x14ac:dyDescent="0.25">
      <c r="E16">
        <v>67.342849999999999</v>
      </c>
      <c r="F16">
        <v>223.99995999999999</v>
      </c>
      <c r="G16">
        <v>283.93365</v>
      </c>
      <c r="I16">
        <f t="shared" si="2"/>
        <v>-6.585151515224652E-3</v>
      </c>
      <c r="K16">
        <f t="shared" si="3"/>
        <v>0.19086650918477532</v>
      </c>
      <c r="L16">
        <f t="shared" si="4"/>
        <v>-0.65715000000000146</v>
      </c>
      <c r="N16" s="4">
        <f t="shared" si="8"/>
        <v>11.002824941214627</v>
      </c>
      <c r="P16" s="5">
        <f t="shared" si="6"/>
        <v>-6.585151515224652</v>
      </c>
      <c r="Q16" s="5">
        <f t="shared" si="7"/>
        <v>80.770080645160448</v>
      </c>
    </row>
    <row r="17" spans="5:17" x14ac:dyDescent="0.25">
      <c r="E17">
        <v>67.294349999999994</v>
      </c>
      <c r="F17">
        <v>224.00002000000001</v>
      </c>
      <c r="G17">
        <v>308.60692999999998</v>
      </c>
      <c r="I17">
        <f t="shared" si="2"/>
        <v>1.0884848484778331E-2</v>
      </c>
      <c r="K17">
        <f t="shared" si="3"/>
        <v>0.20475888358477834</v>
      </c>
      <c r="L17">
        <f t="shared" si="4"/>
        <v>-0.70565000000000566</v>
      </c>
      <c r="N17" s="4">
        <f t="shared" si="8"/>
        <v>12.003120084326603</v>
      </c>
      <c r="P17" s="5">
        <f t="shared" si="6"/>
        <v>10.884848484778331</v>
      </c>
      <c r="Q17" s="5">
        <f t="shared" si="7"/>
        <v>32.270080645156241</v>
      </c>
    </row>
    <row r="18" spans="5:17" x14ac:dyDescent="0.25">
      <c r="E18">
        <v>67.35378</v>
      </c>
      <c r="F18">
        <v>223.99995999999999</v>
      </c>
      <c r="G18">
        <v>333.27958999999998</v>
      </c>
      <c r="I18">
        <f t="shared" si="2"/>
        <v>-6.4851515152213324E-3</v>
      </c>
      <c r="K18">
        <f t="shared" si="3"/>
        <v>0.18381134788477865</v>
      </c>
      <c r="L18">
        <f t="shared" si="4"/>
        <v>-0.64621999999999957</v>
      </c>
      <c r="N18" s="4">
        <f t="shared" si="8"/>
        <v>13.003390091624096</v>
      </c>
      <c r="P18" s="5">
        <f t="shared" si="6"/>
        <v>-6.4851515152213324</v>
      </c>
      <c r="Q18" s="5">
        <f t="shared" si="7"/>
        <v>91.70008064516233</v>
      </c>
    </row>
    <row r="19" spans="5:17" x14ac:dyDescent="0.25">
      <c r="E19">
        <v>67.232219999999998</v>
      </c>
      <c r="F19">
        <v>223.99995999999999</v>
      </c>
      <c r="G19">
        <v>357.95240000000001</v>
      </c>
      <c r="I19">
        <f t="shared" si="2"/>
        <v>1.9334848484788836E-2</v>
      </c>
      <c r="K19">
        <f t="shared" si="3"/>
        <v>0.20605379043478883</v>
      </c>
      <c r="L19">
        <f t="shared" si="4"/>
        <v>-0.76778000000000191</v>
      </c>
      <c r="N19" s="4">
        <f t="shared" si="8"/>
        <v>14.003666180167031</v>
      </c>
      <c r="P19" s="5">
        <f t="shared" si="6"/>
        <v>19.334848484788836</v>
      </c>
      <c r="Q19" s="5">
        <f t="shared" si="7"/>
        <v>-29.859919354840002</v>
      </c>
    </row>
    <row r="20" spans="5:17" x14ac:dyDescent="0.25">
      <c r="E20">
        <v>67.273740000000004</v>
      </c>
      <c r="F20">
        <v>223.99995999999999</v>
      </c>
      <c r="G20">
        <v>382.62560999999999</v>
      </c>
      <c r="I20">
        <f t="shared" si="2"/>
        <v>1.7348484847730106E-3</v>
      </c>
      <c r="K20">
        <f t="shared" si="3"/>
        <v>0.18487617498477299</v>
      </c>
      <c r="L20">
        <f t="shared" si="4"/>
        <v>-0.72625999999999635</v>
      </c>
      <c r="N20" s="4">
        <f t="shared" si="8"/>
        <v>15.003958485364469</v>
      </c>
      <c r="P20" s="5">
        <f t="shared" si="6"/>
        <v>1.7348484847730106</v>
      </c>
      <c r="Q20" s="5">
        <f t="shared" si="7"/>
        <v>11.66008064516555</v>
      </c>
    </row>
    <row r="21" spans="5:17" x14ac:dyDescent="0.25">
      <c r="E21">
        <v>67.27176</v>
      </c>
      <c r="F21">
        <v>224.00004999999999</v>
      </c>
      <c r="G21">
        <v>407.29856999999998</v>
      </c>
      <c r="I21">
        <f t="shared" si="2"/>
        <v>2.5348484847995678E-3</v>
      </c>
      <c r="K21">
        <f t="shared" si="3"/>
        <v>0.18209859578479956</v>
      </c>
      <c r="L21">
        <f t="shared" si="4"/>
        <v>-0.72823999999999955</v>
      </c>
      <c r="N21" s="4">
        <f t="shared" si="8"/>
        <v>16.004240655152842</v>
      </c>
      <c r="P21" s="5">
        <f t="shared" si="6"/>
        <v>2.5348484847995678</v>
      </c>
      <c r="Q21" s="5">
        <f t="shared" si="7"/>
        <v>9.6800806451623487</v>
      </c>
    </row>
    <row r="22" spans="5:17" x14ac:dyDescent="0.25">
      <c r="E22">
        <v>67.298720000000003</v>
      </c>
      <c r="F22">
        <v>223.99995999999999</v>
      </c>
      <c r="G22">
        <v>431.97154</v>
      </c>
      <c r="I22">
        <f t="shared" si="2"/>
        <v>-1.0565151515208981E-2</v>
      </c>
      <c r="K22">
        <f t="shared" si="3"/>
        <v>0.16542101513479102</v>
      </c>
      <c r="L22">
        <f t="shared" si="4"/>
        <v>-0.70127999999999702</v>
      </c>
      <c r="N22" s="4">
        <f t="shared" si="8"/>
        <v>17.004523230357577</v>
      </c>
      <c r="P22" s="5">
        <f t="shared" si="6"/>
        <v>-10.565151515208981</v>
      </c>
      <c r="Q22" s="5">
        <f t="shared" si="7"/>
        <v>36.640080645164886</v>
      </c>
    </row>
    <row r="23" spans="5:17" x14ac:dyDescent="0.25">
      <c r="E23">
        <v>67.282150000000001</v>
      </c>
      <c r="F23">
        <v>223.99995999999999</v>
      </c>
      <c r="G23">
        <v>456.64420000000001</v>
      </c>
      <c r="I23">
        <f t="shared" si="2"/>
        <v>1.0834848484790882E-2</v>
      </c>
      <c r="K23">
        <f t="shared" si="3"/>
        <v>0.18324347943479086</v>
      </c>
      <c r="L23">
        <f t="shared" si="4"/>
        <v>-0.71784999999999854</v>
      </c>
      <c r="N23" s="4">
        <f t="shared" si="8"/>
        <v>18.004793237655072</v>
      </c>
      <c r="P23" s="5">
        <f t="shared" si="6"/>
        <v>10.834848484790882</v>
      </c>
      <c r="Q23" s="5">
        <f t="shared" si="7"/>
        <v>20.070080645163358</v>
      </c>
    </row>
    <row r="24" spans="5:17" x14ac:dyDescent="0.25">
      <c r="E24">
        <v>67.256</v>
      </c>
      <c r="F24">
        <v>223.99995999999999</v>
      </c>
      <c r="G24">
        <v>481.31740000000002</v>
      </c>
      <c r="I24">
        <f t="shared" si="2"/>
        <v>-6.5151515201478105E-5</v>
      </c>
      <c r="K24">
        <f t="shared" si="3"/>
        <v>0.16876586543479849</v>
      </c>
      <c r="L24">
        <f t="shared" si="4"/>
        <v>-0.74399999999999977</v>
      </c>
      <c r="N24" s="4">
        <f t="shared" si="8"/>
        <v>19.005085137436147</v>
      </c>
      <c r="P24" s="5">
        <f t="shared" si="6"/>
        <v>-6.5151515201478105E-2</v>
      </c>
      <c r="Q24" s="5">
        <f t="shared" si="7"/>
        <v>-6.0799193548378705</v>
      </c>
    </row>
    <row r="25" spans="5:17" x14ac:dyDescent="0.25">
      <c r="E25">
        <v>67.239620000000002</v>
      </c>
      <c r="F25">
        <v>223.99995999999999</v>
      </c>
      <c r="G25">
        <v>505.99052999999998</v>
      </c>
      <c r="I25">
        <f t="shared" si="2"/>
        <v>-2.0615151515215757E-2</v>
      </c>
      <c r="K25">
        <f t="shared" si="3"/>
        <v>0.14463826158478424</v>
      </c>
      <c r="L25">
        <f t="shared" si="4"/>
        <v>-0.76037999999999784</v>
      </c>
      <c r="N25" s="4">
        <f t="shared" si="8"/>
        <v>20.005374199302683</v>
      </c>
      <c r="P25" s="5">
        <f t="shared" si="6"/>
        <v>-20.615151515215757</v>
      </c>
      <c r="Q25" s="5">
        <f t="shared" si="7"/>
        <v>-22.459919354835932</v>
      </c>
    </row>
    <row r="26" spans="5:17" x14ac:dyDescent="0.25">
      <c r="E26">
        <v>67.235950000000003</v>
      </c>
      <c r="F26">
        <v>223.99995999999999</v>
      </c>
      <c r="G26">
        <v>530.66333999999995</v>
      </c>
      <c r="I26">
        <f t="shared" si="2"/>
        <v>3.498484848478256E-2</v>
      </c>
      <c r="K26">
        <f t="shared" si="3"/>
        <v>0.19666070413478254</v>
      </c>
      <c r="L26">
        <f t="shared" si="4"/>
        <v>-0.76404999999999745</v>
      </c>
      <c r="N26" s="4">
        <f t="shared" si="8"/>
        <v>21.005650287845615</v>
      </c>
      <c r="P26" s="5">
        <f t="shared" si="6"/>
        <v>34.98484848478256</v>
      </c>
      <c r="Q26" s="5">
        <f t="shared" si="7"/>
        <v>-26.12991935483555</v>
      </c>
    </row>
    <row r="27" spans="5:17" x14ac:dyDescent="0.25">
      <c r="E27">
        <v>67.19144</v>
      </c>
      <c r="F27">
        <v>224.00004999999999</v>
      </c>
      <c r="G27">
        <v>555.33606999999995</v>
      </c>
      <c r="I27">
        <f t="shared" si="2"/>
        <v>9.8348484847861073E-3</v>
      </c>
      <c r="K27">
        <f t="shared" si="3"/>
        <v>0.16793315828478611</v>
      </c>
      <c r="L27">
        <f t="shared" si="4"/>
        <v>-0.80855999999999995</v>
      </c>
      <c r="N27" s="4">
        <f t="shared" si="8"/>
        <v>22.005923133057646</v>
      </c>
      <c r="P27" s="5">
        <f t="shared" si="6"/>
        <v>9.8348484847861073</v>
      </c>
      <c r="Q27" s="5">
        <f t="shared" si="7"/>
        <v>-70.639919354838042</v>
      </c>
    </row>
    <row r="28" spans="5:17" x14ac:dyDescent="0.25">
      <c r="E28">
        <v>67.305750000000003</v>
      </c>
      <c r="F28">
        <v>223.99995999999999</v>
      </c>
      <c r="G28">
        <v>580.00919999999996</v>
      </c>
      <c r="I28">
        <f t="shared" si="2"/>
        <v>4.5348484847806958E-3</v>
      </c>
      <c r="K28">
        <f t="shared" si="3"/>
        <v>0.1590555544347807</v>
      </c>
      <c r="L28">
        <f t="shared" si="4"/>
        <v>-0.6942499999999967</v>
      </c>
      <c r="N28" s="4">
        <f t="shared" si="8"/>
        <v>23.006212194924185</v>
      </c>
      <c r="P28" s="5">
        <f t="shared" si="6"/>
        <v>4.5348484847806958</v>
      </c>
      <c r="Q28" s="5">
        <f t="shared" si="7"/>
        <v>43.6700806451652</v>
      </c>
    </row>
    <row r="29" spans="5:17" x14ac:dyDescent="0.25">
      <c r="E29">
        <v>67.217349999999996</v>
      </c>
      <c r="F29">
        <v>223.99995999999999</v>
      </c>
      <c r="G29">
        <v>604.68217000000004</v>
      </c>
      <c r="I29">
        <f t="shared" si="2"/>
        <v>1.348484847767395E-4</v>
      </c>
      <c r="K29">
        <f t="shared" si="3"/>
        <v>0.15107797378477672</v>
      </c>
      <c r="L29">
        <f t="shared" si="4"/>
        <v>-0.78265000000000384</v>
      </c>
      <c r="N29" s="4">
        <f t="shared" si="8"/>
        <v>24.006494770128924</v>
      </c>
      <c r="P29" s="6">
        <f t="shared" si="6"/>
        <v>0.1348484847767395</v>
      </c>
      <c r="Q29" s="5">
        <f t="shared" si="7"/>
        <v>-44.72991935484194</v>
      </c>
    </row>
    <row r="30" spans="5:17" x14ac:dyDescent="0.25">
      <c r="E30">
        <v>67.219650000000001</v>
      </c>
      <c r="F30">
        <v>223.99995999999999</v>
      </c>
      <c r="G30">
        <v>629.35505999999998</v>
      </c>
      <c r="I30">
        <f t="shared" si="2"/>
        <v>8.3148484847868076E-3</v>
      </c>
      <c r="K30">
        <f t="shared" si="3"/>
        <v>0.15568040473478678</v>
      </c>
      <c r="L30">
        <f t="shared" si="4"/>
        <v>-0.78034999999999854</v>
      </c>
      <c r="N30" s="4">
        <f t="shared" si="8"/>
        <v>25.006774102002755</v>
      </c>
      <c r="P30" s="5">
        <f t="shared" si="6"/>
        <v>8.3148484847868076</v>
      </c>
      <c r="Q30" s="5">
        <f t="shared" si="7"/>
        <v>-42.429919354836642</v>
      </c>
    </row>
    <row r="31" spans="5:17" x14ac:dyDescent="0.25">
      <c r="E31">
        <v>67.240939999999995</v>
      </c>
      <c r="F31">
        <v>223.99995999999999</v>
      </c>
      <c r="G31">
        <v>654.02810999999997</v>
      </c>
      <c r="I31">
        <f t="shared" si="2"/>
        <v>-1.4265151515218122E-2</v>
      </c>
      <c r="K31">
        <f t="shared" si="3"/>
        <v>0.12952281248478187</v>
      </c>
      <c r="L31">
        <f t="shared" si="4"/>
        <v>-0.75906000000000518</v>
      </c>
      <c r="N31" s="4">
        <f t="shared" si="8"/>
        <v>26.007059920538389</v>
      </c>
      <c r="P31" s="5">
        <f t="shared" si="6"/>
        <v>-14.265151515218122</v>
      </c>
      <c r="Q31" s="5">
        <f t="shared" si="7"/>
        <v>-21.139919354843272</v>
      </c>
    </row>
    <row r="32" spans="5:17" x14ac:dyDescent="0.25">
      <c r="E32">
        <v>67.277249999999995</v>
      </c>
      <c r="F32">
        <v>223.99995999999999</v>
      </c>
      <c r="G32">
        <v>678.70131000000003</v>
      </c>
      <c r="I32">
        <f t="shared" si="2"/>
        <v>2.5384848484776512E-2</v>
      </c>
      <c r="K32">
        <f t="shared" si="3"/>
        <v>0.1655951984847765</v>
      </c>
      <c r="L32">
        <f t="shared" si="4"/>
        <v>-0.72275000000000489</v>
      </c>
      <c r="N32" s="4">
        <f t="shared" si="8"/>
        <v>27.007351820319467</v>
      </c>
      <c r="P32" s="5">
        <f t="shared" si="6"/>
        <v>25.384848484776512</v>
      </c>
      <c r="Q32" s="5">
        <f t="shared" si="7"/>
        <v>15.170080645157014</v>
      </c>
    </row>
    <row r="33" spans="5:17" x14ac:dyDescent="0.25">
      <c r="E33">
        <v>67.222830000000002</v>
      </c>
      <c r="F33">
        <v>223.99995999999999</v>
      </c>
      <c r="G33">
        <v>703.37411999999995</v>
      </c>
      <c r="I33">
        <f t="shared" si="2"/>
        <v>-2.0295151515227872E-2</v>
      </c>
      <c r="K33">
        <f t="shared" si="3"/>
        <v>0.11633764103477212</v>
      </c>
      <c r="L33">
        <f t="shared" si="4"/>
        <v>-0.77716999999999814</v>
      </c>
      <c r="N33" s="4">
        <f t="shared" si="8"/>
        <v>28.0076279088624</v>
      </c>
      <c r="P33" s="5">
        <f t="shared" si="6"/>
        <v>-20.295151515227872</v>
      </c>
      <c r="Q33" s="5">
        <f t="shared" si="7"/>
        <v>-39.249919354836237</v>
      </c>
    </row>
    <row r="34" spans="5:17" x14ac:dyDescent="0.25">
      <c r="E34">
        <v>67.374350000000007</v>
      </c>
      <c r="F34">
        <v>223.99995999999999</v>
      </c>
      <c r="G34">
        <v>728.04692999999997</v>
      </c>
      <c r="I34">
        <f t="shared" si="2"/>
        <v>-2.1875151515217794E-2</v>
      </c>
      <c r="K34">
        <f t="shared" si="3"/>
        <v>0.11118008358478221</v>
      </c>
      <c r="L34">
        <f t="shared" si="4"/>
        <v>-0.62564999999999316</v>
      </c>
      <c r="N34" s="4">
        <f t="shared" si="8"/>
        <v>29.007903997405332</v>
      </c>
      <c r="P34" s="5">
        <f t="shared" si="6"/>
        <v>-21.875151515217794</v>
      </c>
      <c r="Q34" s="5">
        <f t="shared" si="7"/>
        <v>112.27008064516875</v>
      </c>
    </row>
    <row r="35" spans="5:17" x14ac:dyDescent="0.25">
      <c r="E35">
        <v>67.280159999999995</v>
      </c>
      <c r="F35">
        <v>223.99995999999999</v>
      </c>
      <c r="G35">
        <v>752.72005999999999</v>
      </c>
      <c r="I35">
        <f t="shared" si="2"/>
        <v>5.5348484847854706E-3</v>
      </c>
      <c r="K35">
        <f t="shared" si="3"/>
        <v>0.13501247973478547</v>
      </c>
      <c r="L35">
        <f t="shared" si="4"/>
        <v>-0.71984000000000492</v>
      </c>
      <c r="N35" s="4">
        <f t="shared" si="8"/>
        <v>30.008193059271871</v>
      </c>
      <c r="P35" s="5">
        <f t="shared" si="6"/>
        <v>5.5348484847854706</v>
      </c>
      <c r="Q35" s="5">
        <f t="shared" si="7"/>
        <v>18.080080645156983</v>
      </c>
    </row>
    <row r="36" spans="5:17" x14ac:dyDescent="0.25">
      <c r="E36">
        <v>67.247439999999997</v>
      </c>
      <c r="F36">
        <v>223.99995999999999</v>
      </c>
      <c r="G36">
        <v>777.39278999999999</v>
      </c>
      <c r="I36">
        <f t="shared" si="2"/>
        <v>-7.3651515152164393E-3</v>
      </c>
      <c r="K36">
        <f t="shared" si="3"/>
        <v>0.11853493388478353</v>
      </c>
      <c r="L36">
        <f t="shared" si="4"/>
        <v>-0.75256000000000256</v>
      </c>
      <c r="N36" s="4">
        <f t="shared" si="8"/>
        <v>31.008465904483902</v>
      </c>
      <c r="P36" s="5">
        <f t="shared" si="6"/>
        <v>-7.3651515152164393</v>
      </c>
      <c r="Q36" s="5">
        <f t="shared" si="7"/>
        <v>-14.639919354840657</v>
      </c>
    </row>
    <row r="37" spans="5:17" x14ac:dyDescent="0.25">
      <c r="E37">
        <v>67.269649999999999</v>
      </c>
      <c r="F37">
        <v>223.99995999999999</v>
      </c>
      <c r="G37">
        <v>802.06568000000004</v>
      </c>
      <c r="I37">
        <f t="shared" si="2"/>
        <v>-1.6495151515215412E-2</v>
      </c>
      <c r="K37">
        <f t="shared" si="3"/>
        <v>0.10582736483478457</v>
      </c>
      <c r="L37">
        <f t="shared" si="4"/>
        <v>-0.73035000000000139</v>
      </c>
      <c r="N37" s="4">
        <f t="shared" si="8"/>
        <v>32.00874523635774</v>
      </c>
      <c r="P37" s="5">
        <f t="shared" si="6"/>
        <v>-16.495151515215412</v>
      </c>
      <c r="Q37" s="5">
        <f t="shared" si="7"/>
        <v>7.5700806451605152</v>
      </c>
    </row>
    <row r="38" spans="5:17" x14ac:dyDescent="0.25">
      <c r="E38">
        <v>67.251949999999994</v>
      </c>
      <c r="F38">
        <v>223.99995999999999</v>
      </c>
      <c r="G38">
        <v>826.73856999999998</v>
      </c>
      <c r="I38">
        <f t="shared" si="2"/>
        <v>8.9348484847846521E-3</v>
      </c>
      <c r="K38">
        <f t="shared" si="3"/>
        <v>0.12767979578478464</v>
      </c>
      <c r="L38">
        <f t="shared" si="4"/>
        <v>-0.74805000000000632</v>
      </c>
      <c r="N38" s="4">
        <f t="shared" si="8"/>
        <v>33.009024568231574</v>
      </c>
      <c r="P38" s="5">
        <f t="shared" si="6"/>
        <v>8.9348484847846521</v>
      </c>
      <c r="Q38" s="5">
        <f t="shared" si="7"/>
        <v>-10.129919354844418</v>
      </c>
    </row>
    <row r="39" spans="5:17" x14ac:dyDescent="0.25">
      <c r="E39">
        <v>67.275850000000005</v>
      </c>
      <c r="F39">
        <v>223.99995999999999</v>
      </c>
      <c r="G39">
        <v>851.41192999999998</v>
      </c>
      <c r="I39">
        <f t="shared" si="2"/>
        <v>-4.7751515152185675E-3</v>
      </c>
      <c r="K39">
        <f t="shared" si="3"/>
        <v>0.11039215858478142</v>
      </c>
      <c r="L39">
        <f t="shared" si="4"/>
        <v>-0.72414999999999452</v>
      </c>
      <c r="N39" s="4">
        <f t="shared" si="8"/>
        <v>34.009322954674445</v>
      </c>
      <c r="P39" s="5">
        <f t="shared" si="6"/>
        <v>-4.7751515152185675</v>
      </c>
      <c r="Q39" s="5">
        <f t="shared" si="7"/>
        <v>13.770080645167383</v>
      </c>
    </row>
    <row r="40" spans="5:17" x14ac:dyDescent="0.25">
      <c r="E40">
        <v>67.349050000000005</v>
      </c>
      <c r="F40">
        <v>223.99995999999999</v>
      </c>
      <c r="G40">
        <v>876.08466999999996</v>
      </c>
      <c r="I40">
        <f t="shared" si="2"/>
        <v>7.1348484847817417E-3</v>
      </c>
      <c r="K40">
        <f t="shared" si="3"/>
        <v>0.11872461128478173</v>
      </c>
      <c r="L40">
        <f t="shared" si="4"/>
        <v>-0.65094999999999459</v>
      </c>
      <c r="N40" s="4">
        <f t="shared" si="8"/>
        <v>35.009596205302842</v>
      </c>
      <c r="P40" s="5">
        <f t="shared" si="6"/>
        <v>7.1348484847817417</v>
      </c>
      <c r="Q40" s="5">
        <f t="shared" si="7"/>
        <v>86.970080645167315</v>
      </c>
    </row>
    <row r="41" spans="5:17" x14ac:dyDescent="0.25">
      <c r="E41">
        <v>67.302949999999996</v>
      </c>
      <c r="F41">
        <v>223.99995999999999</v>
      </c>
      <c r="G41">
        <v>900.75747999999999</v>
      </c>
      <c r="I41">
        <f t="shared" si="2"/>
        <v>-2.4565151515218986E-2</v>
      </c>
      <c r="K41">
        <f t="shared" si="3"/>
        <v>8.3447053834780988E-2</v>
      </c>
      <c r="L41">
        <f t="shared" si="4"/>
        <v>-0.69705000000000439</v>
      </c>
      <c r="N41" s="4">
        <f t="shared" si="8"/>
        <v>36.009872293845774</v>
      </c>
      <c r="P41" s="5">
        <f t="shared" si="6"/>
        <v>-24.565151515218986</v>
      </c>
      <c r="Q41" s="5">
        <f t="shared" si="7"/>
        <v>40.870080645157515</v>
      </c>
    </row>
    <row r="42" spans="5:17" x14ac:dyDescent="0.25">
      <c r="E42">
        <v>67.267349999999993</v>
      </c>
      <c r="F42">
        <v>224.00002000000001</v>
      </c>
      <c r="G42">
        <v>925.43061</v>
      </c>
      <c r="I42">
        <f t="shared" si="2"/>
        <v>1.9734848484773693E-2</v>
      </c>
      <c r="K42">
        <f t="shared" si="3"/>
        <v>0.12416944998477367</v>
      </c>
      <c r="L42">
        <f t="shared" si="4"/>
        <v>-0.73265000000000668</v>
      </c>
      <c r="N42" s="4">
        <f t="shared" si="8"/>
        <v>37.010161355712313</v>
      </c>
      <c r="P42" s="5">
        <f t="shared" si="6"/>
        <v>19.734848484773693</v>
      </c>
      <c r="Q42" s="5">
        <f t="shared" si="7"/>
        <v>5.2700806451552173</v>
      </c>
    </row>
    <row r="43" spans="5:17" x14ac:dyDescent="0.25">
      <c r="E43">
        <v>67.220050000000001</v>
      </c>
      <c r="F43">
        <v>223.99995999999999</v>
      </c>
      <c r="G43">
        <v>950.10365000000002</v>
      </c>
      <c r="I43">
        <f t="shared" si="2"/>
        <v>6.0348484847736472E-3</v>
      </c>
      <c r="K43">
        <f t="shared" si="3"/>
        <v>0.10689185918477362</v>
      </c>
      <c r="L43">
        <f t="shared" si="4"/>
        <v>-0.77994999999999948</v>
      </c>
      <c r="N43" s="4">
        <f t="shared" si="8"/>
        <v>38.010446768831592</v>
      </c>
      <c r="P43" s="5">
        <f t="shared" si="6"/>
        <v>6.0348484847736472</v>
      </c>
      <c r="Q43" s="5">
        <f t="shared" si="7"/>
        <v>-42.029919354837574</v>
      </c>
    </row>
    <row r="44" spans="5:17" x14ac:dyDescent="0.25">
      <c r="E44">
        <v>67.321150000000003</v>
      </c>
      <c r="F44">
        <v>223.99995999999999</v>
      </c>
      <c r="G44">
        <v>974.77647000000002</v>
      </c>
      <c r="I44">
        <f t="shared" si="2"/>
        <v>9.3848484847853797E-3</v>
      </c>
      <c r="K44">
        <f t="shared" si="3"/>
        <v>0.10666430028478535</v>
      </c>
      <c r="L44">
        <f t="shared" si="4"/>
        <v>-0.67884999999999707</v>
      </c>
      <c r="N44" s="4">
        <f t="shared" si="8"/>
        <v>39.010723262790883</v>
      </c>
      <c r="P44" s="5">
        <f t="shared" si="6"/>
        <v>9.3848484847853797</v>
      </c>
      <c r="Q44" s="5">
        <f t="shared" si="7"/>
        <v>59.070080645164836</v>
      </c>
    </row>
    <row r="45" spans="5:17" x14ac:dyDescent="0.25">
      <c r="E45">
        <v>67.289050000000003</v>
      </c>
      <c r="F45">
        <v>224.00004999999999</v>
      </c>
      <c r="G45">
        <v>999.44943000000001</v>
      </c>
      <c r="I45">
        <f t="shared" si="2"/>
        <v>-1.2265151515208572E-2</v>
      </c>
      <c r="K45">
        <f t="shared" si="3"/>
        <v>8.1436721084791414E-2</v>
      </c>
      <c r="L45">
        <f t="shared" si="4"/>
        <v>-0.71094999999999686</v>
      </c>
      <c r="N45" s="4">
        <f t="shared" si="8"/>
        <v>40.01100543257926</v>
      </c>
      <c r="P45" s="5">
        <f t="shared" si="6"/>
        <v>-12.265151515208572</v>
      </c>
      <c r="Q45" s="5">
        <f t="shared" si="7"/>
        <v>26.970080645165041</v>
      </c>
    </row>
    <row r="46" spans="5:17" x14ac:dyDescent="0.25">
      <c r="E46">
        <v>67.28425</v>
      </c>
      <c r="F46">
        <v>224.00001</v>
      </c>
      <c r="G46">
        <v>1024.1224</v>
      </c>
      <c r="I46">
        <f t="shared" si="2"/>
        <v>1.3884848484792656E-2</v>
      </c>
      <c r="K46">
        <f t="shared" si="3"/>
        <v>0.10400914043479265</v>
      </c>
      <c r="L46">
        <f t="shared" si="4"/>
        <v>-0.71574999999999989</v>
      </c>
      <c r="N46" s="4">
        <f t="shared" si="8"/>
        <v>41.011288007783989</v>
      </c>
      <c r="P46" s="5">
        <f t="shared" si="6"/>
        <v>13.884848484792656</v>
      </c>
      <c r="Q46" s="5">
        <f t="shared" si="7"/>
        <v>22.170080645162017</v>
      </c>
    </row>
    <row r="47" spans="5:17" x14ac:dyDescent="0.25">
      <c r="E47">
        <v>67.27722</v>
      </c>
      <c r="F47">
        <v>224.00003000000001</v>
      </c>
      <c r="G47">
        <v>1048.7952</v>
      </c>
      <c r="I47">
        <f t="shared" si="2"/>
        <v>1.1034848484797521E-2</v>
      </c>
      <c r="K47">
        <f t="shared" si="3"/>
        <v>9.7581584434797503E-2</v>
      </c>
      <c r="L47">
        <f t="shared" si="4"/>
        <v>-0.7227800000000002</v>
      </c>
      <c r="N47" s="4">
        <f t="shared" si="8"/>
        <v>42.011563690910563</v>
      </c>
      <c r="P47" s="5">
        <f t="shared" si="6"/>
        <v>11.034848484797521</v>
      </c>
      <c r="Q47" s="5">
        <f t="shared" si="7"/>
        <v>15.140080645161703</v>
      </c>
    </row>
    <row r="48" spans="5:17" x14ac:dyDescent="0.25">
      <c r="E48">
        <v>67.302139999999994</v>
      </c>
      <c r="F48">
        <v>223.99995999999999</v>
      </c>
      <c r="G48">
        <v>1073.4683</v>
      </c>
      <c r="I48">
        <f t="shared" si="2"/>
        <v>2.3484848478005915E-4</v>
      </c>
      <c r="K48">
        <f t="shared" si="3"/>
        <v>8.3203984934780068E-2</v>
      </c>
      <c r="L48">
        <f t="shared" si="4"/>
        <v>-0.6978600000000057</v>
      </c>
      <c r="N48" s="4">
        <f t="shared" si="8"/>
        <v>43.011851536528013</v>
      </c>
      <c r="P48" s="5">
        <f t="shared" si="6"/>
        <v>0.23484848478005915</v>
      </c>
      <c r="Q48" s="5">
        <f t="shared" si="7"/>
        <v>40.060080645156205</v>
      </c>
    </row>
    <row r="49" spans="5:17" x14ac:dyDescent="0.25">
      <c r="E49">
        <v>67.254819999999995</v>
      </c>
      <c r="F49">
        <v>223.99995999999999</v>
      </c>
      <c r="G49">
        <v>1098.1413</v>
      </c>
      <c r="I49">
        <f t="shared" si="2"/>
        <v>9.4348484847728287E-3</v>
      </c>
      <c r="K49">
        <f t="shared" si="3"/>
        <v>8.8826399934772815E-2</v>
      </c>
      <c r="L49">
        <f t="shared" si="4"/>
        <v>-0.74518000000000484</v>
      </c>
      <c r="N49" s="4">
        <f t="shared" si="8"/>
        <v>44.012135327981838</v>
      </c>
      <c r="P49" s="5">
        <f t="shared" si="6"/>
        <v>9.4348484847728287</v>
      </c>
      <c r="Q49" s="5">
        <f t="shared" si="7"/>
        <v>-7.2599193548429364</v>
      </c>
    </row>
    <row r="50" spans="5:17" x14ac:dyDescent="0.25">
      <c r="E50">
        <v>67.270439999999994</v>
      </c>
      <c r="F50">
        <v>223.99995999999999</v>
      </c>
      <c r="G50">
        <v>1122.8142</v>
      </c>
      <c r="I50">
        <f t="shared" si="2"/>
        <v>2.9848484847718737E-3</v>
      </c>
      <c r="K50">
        <f t="shared" si="3"/>
        <v>7.8798829434771872E-2</v>
      </c>
      <c r="L50">
        <f t="shared" si="4"/>
        <v>-0.72956000000000643</v>
      </c>
      <c r="N50" s="4">
        <f t="shared" si="8"/>
        <v>45.01241506527203</v>
      </c>
      <c r="P50" s="5">
        <f t="shared" si="6"/>
        <v>2.9848484847718737</v>
      </c>
      <c r="Q50" s="5">
        <f t="shared" si="7"/>
        <v>8.3600806451554774</v>
      </c>
    </row>
    <row r="51" spans="5:17" x14ac:dyDescent="0.25">
      <c r="E51">
        <v>67.236149999999995</v>
      </c>
      <c r="F51">
        <v>223.99995999999999</v>
      </c>
      <c r="G51">
        <v>1147.4871000000001</v>
      </c>
      <c r="I51">
        <f t="shared" si="2"/>
        <v>-2.6515151520811742E-4</v>
      </c>
      <c r="K51">
        <f t="shared" si="3"/>
        <v>7.1971258934791865E-2</v>
      </c>
      <c r="L51">
        <f t="shared" si="4"/>
        <v>-0.76385000000000502</v>
      </c>
      <c r="N51" s="4">
        <f t="shared" si="8"/>
        <v>46.01269480256223</v>
      </c>
      <c r="P51" s="5">
        <f t="shared" si="6"/>
        <v>-0.26515151520811742</v>
      </c>
      <c r="Q51" s="5">
        <f t="shared" si="7"/>
        <v>-25.929919354843122</v>
      </c>
    </row>
    <row r="52" spans="5:17" x14ac:dyDescent="0.25">
      <c r="E52">
        <v>67.329750000000004</v>
      </c>
      <c r="F52">
        <v>223.99995999999999</v>
      </c>
      <c r="G52">
        <v>1172.1602</v>
      </c>
      <c r="I52">
        <f t="shared" si="2"/>
        <v>-2.3951515152020875E-3</v>
      </c>
      <c r="K52">
        <f t="shared" si="3"/>
        <v>6.6263659434797895E-2</v>
      </c>
      <c r="L52">
        <f t="shared" si="4"/>
        <v>-0.67024999999999579</v>
      </c>
      <c r="N52" s="4">
        <f t="shared" si="8"/>
        <v>47.01298264817968</v>
      </c>
      <c r="P52" s="5">
        <f t="shared" si="6"/>
        <v>-2.3951515152020875</v>
      </c>
      <c r="Q52" s="5">
        <f t="shared" si="7"/>
        <v>67.670080645166109</v>
      </c>
    </row>
    <row r="53" spans="5:17" x14ac:dyDescent="0.25">
      <c r="E53">
        <v>67.202550000000002</v>
      </c>
      <c r="F53">
        <v>223.99986999999999</v>
      </c>
      <c r="G53">
        <v>1196.8332</v>
      </c>
      <c r="I53">
        <f t="shared" si="2"/>
        <v>-1.5185151515225925E-2</v>
      </c>
      <c r="K53">
        <f t="shared" si="3"/>
        <v>4.9896074434774063E-2</v>
      </c>
      <c r="L53">
        <f t="shared" si="4"/>
        <v>-0.79744999999999777</v>
      </c>
      <c r="N53" s="4">
        <f t="shared" si="8"/>
        <v>48.013266439633504</v>
      </c>
      <c r="P53" s="5">
        <f t="shared" si="6"/>
        <v>-15.185151515225925</v>
      </c>
      <c r="Q53" s="5">
        <f t="shared" si="7"/>
        <v>-59.529919354835869</v>
      </c>
    </row>
    <row r="54" spans="5:17" x14ac:dyDescent="0.25">
      <c r="E54">
        <v>67.294899999999998</v>
      </c>
      <c r="F54">
        <v>223.99995999999999</v>
      </c>
      <c r="G54">
        <v>1221.5061000000001</v>
      </c>
      <c r="I54">
        <f t="shared" si="2"/>
        <v>-5.7951515152012689E-3</v>
      </c>
      <c r="K54">
        <f t="shared" si="3"/>
        <v>5.5708503934798731E-2</v>
      </c>
      <c r="L54">
        <f t="shared" si="4"/>
        <v>-0.70510000000000161</v>
      </c>
      <c r="N54" s="4">
        <f t="shared" si="8"/>
        <v>49.013546176923704</v>
      </c>
      <c r="P54" s="5">
        <f t="shared" si="6"/>
        <v>-5.7951515152012689</v>
      </c>
      <c r="Q54" s="5">
        <f t="shared" si="7"/>
        <v>32.820080645160289</v>
      </c>
    </row>
    <row r="55" spans="5:17" x14ac:dyDescent="0.25">
      <c r="E55">
        <v>67.247829999999993</v>
      </c>
      <c r="F55">
        <v>224.00002000000001</v>
      </c>
      <c r="G55">
        <v>1246.1791000000001</v>
      </c>
      <c r="I55">
        <f t="shared" si="2"/>
        <v>-8.6651515152027514E-3</v>
      </c>
      <c r="K55">
        <f t="shared" si="3"/>
        <v>4.9260918934797226E-2</v>
      </c>
      <c r="L55">
        <f t="shared" si="4"/>
        <v>-0.75217000000000667</v>
      </c>
      <c r="N55" s="4">
        <f t="shared" si="8"/>
        <v>50.013829968377522</v>
      </c>
      <c r="P55" s="5">
        <f t="shared" si="6"/>
        <v>-8.6651515152027514</v>
      </c>
      <c r="Q55" s="5">
        <f t="shared" si="7"/>
        <v>-14.249919354844764</v>
      </c>
    </row>
    <row r="56" spans="5:17" x14ac:dyDescent="0.25">
      <c r="E56">
        <v>67.287210000000002</v>
      </c>
      <c r="F56">
        <v>223.99995999999999</v>
      </c>
      <c r="G56">
        <v>1270.8518999999999</v>
      </c>
      <c r="I56">
        <f t="shared" si="2"/>
        <v>-6.0151515152142565E-3</v>
      </c>
      <c r="K56">
        <f t="shared" si="3"/>
        <v>4.8333362934785767E-2</v>
      </c>
      <c r="L56">
        <f t="shared" si="4"/>
        <v>-0.71278999999999826</v>
      </c>
      <c r="N56" s="4">
        <f t="shared" si="8"/>
        <v>51.014105651504089</v>
      </c>
      <c r="P56" s="5">
        <f t="shared" si="6"/>
        <v>-6.0151515152142565</v>
      </c>
      <c r="Q56" s="5">
        <f t="shared" si="7"/>
        <v>25.130080645163645</v>
      </c>
    </row>
    <row r="57" spans="5:17" x14ac:dyDescent="0.25">
      <c r="E57">
        <v>67.237700000000004</v>
      </c>
      <c r="F57">
        <v>223.99995999999999</v>
      </c>
      <c r="G57">
        <v>1295.5248999999999</v>
      </c>
      <c r="I57">
        <f t="shared" si="2"/>
        <v>-5.3851515152132379E-3</v>
      </c>
      <c r="K57">
        <f t="shared" si="3"/>
        <v>4.5385777934786764E-2</v>
      </c>
      <c r="L57">
        <f t="shared" si="4"/>
        <v>-0.7622999999999962</v>
      </c>
      <c r="N57" s="4">
        <f t="shared" si="8"/>
        <v>52.014389442957913</v>
      </c>
      <c r="P57" s="5">
        <f t="shared" si="6"/>
        <v>-5.3851515152132379</v>
      </c>
      <c r="Q57" s="5">
        <f t="shared" si="7"/>
        <v>-24.3799193548343</v>
      </c>
    </row>
    <row r="58" spans="5:17" x14ac:dyDescent="0.25">
      <c r="E58">
        <v>67.273899999999998</v>
      </c>
      <c r="F58">
        <v>223.99995999999999</v>
      </c>
      <c r="G58">
        <v>1320.1976999999999</v>
      </c>
      <c r="I58">
        <f t="shared" si="2"/>
        <v>-3.0075151515205789E-2</v>
      </c>
      <c r="K58">
        <f t="shared" si="3"/>
        <v>1.7118221934794203E-2</v>
      </c>
      <c r="L58">
        <f t="shared" si="4"/>
        <v>-0.72610000000000241</v>
      </c>
      <c r="N58" s="4">
        <f t="shared" si="8"/>
        <v>53.014665126084488</v>
      </c>
      <c r="P58" s="5">
        <f t="shared" si="6"/>
        <v>-30.075151515205789</v>
      </c>
      <c r="Q58" s="5">
        <f t="shared" si="7"/>
        <v>11.820080645159493</v>
      </c>
    </row>
    <row r="59" spans="5:17" x14ac:dyDescent="0.25">
      <c r="E59">
        <v>67.265349999999998</v>
      </c>
      <c r="F59">
        <v>223.99995999999999</v>
      </c>
      <c r="G59">
        <v>1344.8708999999999</v>
      </c>
      <c r="I59">
        <f t="shared" si="2"/>
        <v>-1.0395151515211865E-2</v>
      </c>
      <c r="K59">
        <f t="shared" si="3"/>
        <v>3.3220607934788149E-2</v>
      </c>
      <c r="L59">
        <f t="shared" si="4"/>
        <v>-0.73465000000000202</v>
      </c>
      <c r="N59" s="4">
        <f t="shared" si="8"/>
        <v>54.014957025865556</v>
      </c>
      <c r="P59" s="5">
        <f t="shared" si="6"/>
        <v>-10.395151515211865</v>
      </c>
      <c r="Q59" s="5">
        <f t="shared" si="7"/>
        <v>3.2700806451598785</v>
      </c>
    </row>
    <row r="60" spans="5:17" x14ac:dyDescent="0.25">
      <c r="E60">
        <v>67.269040000000004</v>
      </c>
      <c r="F60">
        <v>223.99995999999999</v>
      </c>
      <c r="G60">
        <v>1369.5436999999999</v>
      </c>
      <c r="I60">
        <f t="shared" si="2"/>
        <v>1.873484848479734E-2</v>
      </c>
      <c r="K60">
        <f t="shared" si="3"/>
        <v>5.8773051934797343E-2</v>
      </c>
      <c r="L60">
        <f t="shared" si="4"/>
        <v>-0.73095999999999606</v>
      </c>
      <c r="N60" s="4">
        <f t="shared" si="8"/>
        <v>55.01523270899213</v>
      </c>
      <c r="P60" s="5">
        <f t="shared" si="6"/>
        <v>18.73484848479734</v>
      </c>
      <c r="Q60" s="5">
        <f t="shared" si="7"/>
        <v>6.9600806451658448</v>
      </c>
    </row>
    <row r="61" spans="5:17" x14ac:dyDescent="0.25">
      <c r="E61">
        <v>67.249750000000006</v>
      </c>
      <c r="F61">
        <v>224.00003000000001</v>
      </c>
      <c r="G61">
        <v>1394.2166999999999</v>
      </c>
      <c r="I61">
        <f t="shared" si="2"/>
        <v>-7.1851515152161483E-3</v>
      </c>
      <c r="K61">
        <f t="shared" si="3"/>
        <v>2.9275466934783861E-2</v>
      </c>
      <c r="L61">
        <f t="shared" si="4"/>
        <v>-0.75024999999999409</v>
      </c>
      <c r="N61" s="4">
        <f t="shared" si="8"/>
        <v>56.015516500445955</v>
      </c>
      <c r="P61" s="5">
        <f t="shared" si="6"/>
        <v>-7.1851515152161483</v>
      </c>
      <c r="Q61" s="5">
        <f t="shared" si="7"/>
        <v>-12.329919354832185</v>
      </c>
    </row>
    <row r="62" spans="5:17" x14ac:dyDescent="0.25">
      <c r="E62">
        <v>67.279219999999995</v>
      </c>
      <c r="F62">
        <v>223.99995999999999</v>
      </c>
      <c r="G62">
        <v>1418.8897999999999</v>
      </c>
      <c r="I62">
        <f t="shared" si="2"/>
        <v>7.0848484847942927E-3</v>
      </c>
      <c r="K62">
        <f t="shared" si="3"/>
        <v>3.9967867434794302E-2</v>
      </c>
      <c r="L62">
        <f t="shared" si="4"/>
        <v>-0.72078000000000486</v>
      </c>
      <c r="N62" s="4">
        <f t="shared" si="8"/>
        <v>57.015804346063405</v>
      </c>
      <c r="P62" s="5">
        <f t="shared" si="6"/>
        <v>7.0848484847942927</v>
      </c>
      <c r="Q62" s="5">
        <f t="shared" si="7"/>
        <v>17.140080645157042</v>
      </c>
    </row>
    <row r="63" spans="5:17" x14ac:dyDescent="0.25">
      <c r="E63">
        <v>67.202950000000001</v>
      </c>
      <c r="F63">
        <v>224.00002000000001</v>
      </c>
      <c r="G63">
        <v>1443.5625</v>
      </c>
      <c r="I63">
        <f t="shared" si="2"/>
        <v>-1.6065151515221032E-2</v>
      </c>
      <c r="K63">
        <f t="shared" si="3"/>
        <v>1.3240325934778974E-2</v>
      </c>
      <c r="L63">
        <f t="shared" si="4"/>
        <v>-0.7970499999999987</v>
      </c>
      <c r="N63" s="4">
        <f t="shared" si="8"/>
        <v>58.016075975026347</v>
      </c>
      <c r="P63" s="5">
        <f t="shared" si="6"/>
        <v>-16.065151515221032</v>
      </c>
      <c r="Q63" s="5">
        <f t="shared" si="7"/>
        <v>-59.129919354836801</v>
      </c>
    </row>
    <row r="64" spans="5:17" x14ac:dyDescent="0.25">
      <c r="E64">
        <v>67.298029999999997</v>
      </c>
      <c r="F64">
        <v>223.99995999999999</v>
      </c>
      <c r="G64">
        <v>1468.2356</v>
      </c>
      <c r="I64">
        <f t="shared" si="2"/>
        <v>2.2384848484790609E-2</v>
      </c>
      <c r="K64">
        <f t="shared" si="3"/>
        <v>4.8112726434790615E-2</v>
      </c>
      <c r="L64">
        <f t="shared" si="4"/>
        <v>-0.70197000000000287</v>
      </c>
      <c r="N64" s="4">
        <f t="shared" si="8"/>
        <v>59.016363820643797</v>
      </c>
      <c r="P64" s="5">
        <f t="shared" si="6"/>
        <v>22.384848484790609</v>
      </c>
      <c r="Q64" s="5">
        <f t="shared" si="7"/>
        <v>35.950080645159034</v>
      </c>
    </row>
    <row r="65" spans="5:17" x14ac:dyDescent="0.25">
      <c r="E65">
        <v>67.243049999999997</v>
      </c>
      <c r="F65">
        <v>223.99995999999999</v>
      </c>
      <c r="G65">
        <v>1492.9085</v>
      </c>
      <c r="I65">
        <f t="shared" si="2"/>
        <v>-1.2565151515218531E-2</v>
      </c>
      <c r="K65">
        <f t="shared" si="3"/>
        <v>9.5851559347814586E-3</v>
      </c>
      <c r="L65">
        <f t="shared" si="4"/>
        <v>-0.75695000000000334</v>
      </c>
      <c r="N65" s="4">
        <f t="shared" si="8"/>
        <v>60.016643557933996</v>
      </c>
      <c r="P65" s="5">
        <f t="shared" si="6"/>
        <v>-12.565151515218531</v>
      </c>
      <c r="Q65" s="5">
        <f t="shared" si="7"/>
        <v>-19.029919354841439</v>
      </c>
    </row>
    <row r="66" spans="5:17" x14ac:dyDescent="0.25">
      <c r="E66">
        <v>67.316969999999998</v>
      </c>
      <c r="F66">
        <v>223.99995999999999</v>
      </c>
      <c r="G66">
        <v>1517.5815</v>
      </c>
      <c r="I66">
        <f t="shared" si="2"/>
        <v>-1.9365151515216894E-2</v>
      </c>
      <c r="K66">
        <f t="shared" si="3"/>
        <v>-7.924290652168986E-4</v>
      </c>
      <c r="L66">
        <f t="shared" si="4"/>
        <v>-0.68303000000000225</v>
      </c>
      <c r="N66" s="4">
        <f t="shared" si="8"/>
        <v>61.016927349387821</v>
      </c>
      <c r="P66" s="5">
        <f t="shared" si="6"/>
        <v>-19.365151515216894</v>
      </c>
      <c r="Q66" s="5">
        <f t="shared" si="7"/>
        <v>54.890080645159657</v>
      </c>
    </row>
    <row r="67" spans="5:17" x14ac:dyDescent="0.25">
      <c r="E67">
        <v>67.276629999999997</v>
      </c>
      <c r="F67">
        <v>223.99995999999999</v>
      </c>
      <c r="G67">
        <v>1542.2543000000001</v>
      </c>
      <c r="I67">
        <f t="shared" si="2"/>
        <v>2.8348484847811051E-3</v>
      </c>
      <c r="K67">
        <f t="shared" si="3"/>
        <v>1.7830014934781091E-2</v>
      </c>
      <c r="L67">
        <f t="shared" si="4"/>
        <v>-0.72337000000000273</v>
      </c>
      <c r="N67" s="4">
        <f t="shared" si="8"/>
        <v>62.017203032514395</v>
      </c>
      <c r="P67" s="5">
        <f t="shared" si="6"/>
        <v>2.8348484847811051</v>
      </c>
      <c r="Q67" s="5">
        <f t="shared" si="7"/>
        <v>14.55008064515917</v>
      </c>
    </row>
    <row r="68" spans="5:17" x14ac:dyDescent="0.25">
      <c r="E68">
        <v>67.242149999999995</v>
      </c>
      <c r="F68">
        <v>223.99995999999999</v>
      </c>
      <c r="G68">
        <v>1566.9274</v>
      </c>
      <c r="I68">
        <f t="shared" si="2"/>
        <v>2.1334848484798385E-2</v>
      </c>
      <c r="K68">
        <f t="shared" si="3"/>
        <v>3.2752415434798371E-2</v>
      </c>
      <c r="L68">
        <f t="shared" si="4"/>
        <v>-0.7578500000000048</v>
      </c>
      <c r="N68" s="4">
        <f t="shared" si="8"/>
        <v>63.017490878131838</v>
      </c>
      <c r="P68" s="5">
        <f t="shared" si="6"/>
        <v>21.334848484798385</v>
      </c>
      <c r="Q68" s="6">
        <f t="shared" si="7"/>
        <v>-19.929919354842895</v>
      </c>
    </row>
    <row r="69" spans="5:17" x14ac:dyDescent="0.25">
      <c r="E69">
        <v>67.25855</v>
      </c>
      <c r="F69">
        <v>223.99988999999999</v>
      </c>
      <c r="G69">
        <v>1591.6002000000001</v>
      </c>
      <c r="I69">
        <f t="shared" si="2"/>
        <v>-1.1515151515226307E-2</v>
      </c>
      <c r="K69">
        <f t="shared" si="3"/>
        <v>-3.6751405652263314E-3</v>
      </c>
      <c r="L69">
        <f t="shared" si="4"/>
        <v>-0.74145000000000039</v>
      </c>
      <c r="N69" s="4">
        <f t="shared" si="8"/>
        <v>64.017766561258412</v>
      </c>
      <c r="P69" s="5">
        <f t="shared" si="6"/>
        <v>-11.515151515226307</v>
      </c>
      <c r="Q69" s="5">
        <f t="shared" si="7"/>
        <v>-3.5299193548384844</v>
      </c>
    </row>
    <row r="70" spans="5:17" x14ac:dyDescent="0.25">
      <c r="E70">
        <v>67.255539999999996</v>
      </c>
      <c r="F70">
        <v>223.99995999999999</v>
      </c>
      <c r="G70">
        <v>1616.2734</v>
      </c>
      <c r="I70">
        <f t="shared" ref="I70:I133" si="9">F202-$J$5</f>
        <v>1.6234848484799613E-2</v>
      </c>
      <c r="K70">
        <f t="shared" ref="K70:K133" si="10">-(G70-$G$5)*0.000145+0.236805+I70</f>
        <v>2.049724543479961E-2</v>
      </c>
      <c r="L70">
        <f t="shared" ref="L70:L133" si="11">E70-77.5+19/2</f>
        <v>-0.74446000000000367</v>
      </c>
      <c r="N70" s="4">
        <f t="shared" si="8"/>
        <v>65.018058461039487</v>
      </c>
      <c r="P70" s="5">
        <f t="shared" si="6"/>
        <v>16.234848484799613</v>
      </c>
      <c r="Q70" s="5">
        <f t="shared" si="7"/>
        <v>-6.5399193548417722</v>
      </c>
    </row>
    <row r="71" spans="5:17" x14ac:dyDescent="0.25">
      <c r="E71">
        <v>67.251410000000007</v>
      </c>
      <c r="F71">
        <v>224.00002000000001</v>
      </c>
      <c r="G71">
        <v>1640.9463000000001</v>
      </c>
      <c r="I71">
        <f t="shared" si="9"/>
        <v>-1.7065151515225807E-2</v>
      </c>
      <c r="K71">
        <f t="shared" si="10"/>
        <v>-1.6380325065225826E-2</v>
      </c>
      <c r="L71">
        <f t="shared" si="11"/>
        <v>-0.74858999999999298</v>
      </c>
      <c r="N71" s="4">
        <f t="shared" si="8"/>
        <v>66.018338198329687</v>
      </c>
      <c r="P71" s="5">
        <f t="shared" si="6"/>
        <v>-17.065151515225807</v>
      </c>
      <c r="Q71" s="5">
        <f t="shared" si="7"/>
        <v>-10.66991935483108</v>
      </c>
    </row>
    <row r="72" spans="5:17" x14ac:dyDescent="0.25">
      <c r="E72">
        <v>67.296250000000001</v>
      </c>
      <c r="F72">
        <v>223.99995999999999</v>
      </c>
      <c r="G72">
        <v>1665.6193000000001</v>
      </c>
      <c r="I72">
        <f t="shared" si="9"/>
        <v>-7.9951515152174579E-3</v>
      </c>
      <c r="K72">
        <f t="shared" si="10"/>
        <v>-1.0887910065217471E-2</v>
      </c>
      <c r="L72">
        <f t="shared" si="11"/>
        <v>-0.70374999999999943</v>
      </c>
      <c r="N72" s="4">
        <f t="shared" si="8"/>
        <v>67.018621989783512</v>
      </c>
      <c r="P72" s="5">
        <f t="shared" si="6"/>
        <v>-7.9951515152174579</v>
      </c>
      <c r="Q72" s="5">
        <f t="shared" si="7"/>
        <v>34.170080645162471</v>
      </c>
    </row>
    <row r="73" spans="5:17" x14ac:dyDescent="0.25">
      <c r="E73">
        <v>67.196150000000003</v>
      </c>
      <c r="F73">
        <v>223.99995999999999</v>
      </c>
      <c r="G73">
        <v>1690.2922000000001</v>
      </c>
      <c r="I73">
        <f t="shared" si="9"/>
        <v>-6.9151515152157117E-3</v>
      </c>
      <c r="K73">
        <f t="shared" si="10"/>
        <v>-1.338548056521574E-2</v>
      </c>
      <c r="L73">
        <f t="shared" si="11"/>
        <v>-0.80384999999999707</v>
      </c>
      <c r="N73" s="4">
        <f t="shared" si="8"/>
        <v>68.018901727073711</v>
      </c>
      <c r="P73" s="5">
        <f t="shared" si="6"/>
        <v>-6.9151515152157117</v>
      </c>
      <c r="Q73" s="5">
        <f t="shared" si="7"/>
        <v>-65.929919354835164</v>
      </c>
    </row>
    <row r="74" spans="5:17" x14ac:dyDescent="0.25">
      <c r="E74">
        <v>67.275750000000002</v>
      </c>
      <c r="F74">
        <v>223.99995999999999</v>
      </c>
      <c r="G74">
        <v>1714.9648999999999</v>
      </c>
      <c r="I74">
        <f t="shared" si="9"/>
        <v>-1.9665151515226853E-2</v>
      </c>
      <c r="K74">
        <f t="shared" si="10"/>
        <v>-2.9713022065226857E-2</v>
      </c>
      <c r="L74">
        <f t="shared" si="11"/>
        <v>-0.72424999999999784</v>
      </c>
      <c r="N74" s="4">
        <f t="shared" si="8"/>
        <v>69.019173356036646</v>
      </c>
      <c r="P74" s="5">
        <f t="shared" ref="P74:P132" si="12">I74*1000</f>
        <v>-19.665151515226853</v>
      </c>
      <c r="Q74" s="5">
        <f t="shared" ref="Q74:Q132" si="13">(L74-$M$9)*1000</f>
        <v>13.670080645164063</v>
      </c>
    </row>
    <row r="75" spans="5:17" x14ac:dyDescent="0.25">
      <c r="E75">
        <v>67.227549999999994</v>
      </c>
      <c r="F75">
        <v>223.99995999999999</v>
      </c>
      <c r="G75">
        <v>1739.6380999999999</v>
      </c>
      <c r="I75">
        <f t="shared" si="9"/>
        <v>5.9348484847987493E-3</v>
      </c>
      <c r="K75">
        <f t="shared" si="10"/>
        <v>-7.6906360652012618E-3</v>
      </c>
      <c r="L75">
        <f t="shared" si="11"/>
        <v>-0.7724500000000063</v>
      </c>
      <c r="N75" s="4">
        <f t="shared" si="8"/>
        <v>70.019465255817721</v>
      </c>
      <c r="P75" s="5">
        <f t="shared" si="12"/>
        <v>5.9348484847987493</v>
      </c>
      <c r="Q75" s="5">
        <f t="shared" si="13"/>
        <v>-34.529919354844395</v>
      </c>
    </row>
    <row r="76" spans="5:17" x14ac:dyDescent="0.25">
      <c r="E76">
        <v>67.325950000000006</v>
      </c>
      <c r="F76">
        <v>223.99995999999999</v>
      </c>
      <c r="G76">
        <v>1764.3110999999999</v>
      </c>
      <c r="I76">
        <f t="shared" si="9"/>
        <v>1.8834848484772237E-2</v>
      </c>
      <c r="K76">
        <f t="shared" si="10"/>
        <v>1.6317789347722322E-3</v>
      </c>
      <c r="L76">
        <f t="shared" si="11"/>
        <v>-0.67404999999999404</v>
      </c>
      <c r="N76" s="4">
        <f t="shared" si="8"/>
        <v>71.019749047271546</v>
      </c>
      <c r="P76" s="5">
        <f t="shared" si="12"/>
        <v>18.834848484772237</v>
      </c>
      <c r="Q76" s="5">
        <f t="shared" si="13"/>
        <v>63.87008064516786</v>
      </c>
    </row>
    <row r="77" spans="5:17" x14ac:dyDescent="0.25">
      <c r="E77">
        <v>67.243120000000005</v>
      </c>
      <c r="F77">
        <v>223.99995999999999</v>
      </c>
      <c r="G77">
        <v>1788.9840999999999</v>
      </c>
      <c r="I77">
        <f t="shared" si="9"/>
        <v>1.7634848484789245E-2</v>
      </c>
      <c r="K77">
        <f t="shared" si="10"/>
        <v>-3.1458060652107545E-3</v>
      </c>
      <c r="L77">
        <f t="shared" si="11"/>
        <v>-0.75687999999999533</v>
      </c>
      <c r="N77" s="4">
        <f t="shared" ref="N77:N132" si="14">(G77-$G$6)/24.666+1</f>
        <v>72.020032838725371</v>
      </c>
      <c r="P77" s="5">
        <f t="shared" si="12"/>
        <v>17.634848484789245</v>
      </c>
      <c r="Q77" s="5">
        <f t="shared" si="13"/>
        <v>-18.959919354833431</v>
      </c>
    </row>
    <row r="78" spans="5:17" x14ac:dyDescent="0.25">
      <c r="E78">
        <v>67.270529999999994</v>
      </c>
      <c r="F78">
        <v>223.99987999999999</v>
      </c>
      <c r="G78">
        <v>1813.6569</v>
      </c>
      <c r="I78">
        <f t="shared" si="9"/>
        <v>-8.8651515152093907E-3</v>
      </c>
      <c r="K78">
        <f t="shared" si="10"/>
        <v>-3.3223362065209372E-2</v>
      </c>
      <c r="L78">
        <f t="shared" si="11"/>
        <v>-0.72947000000000628</v>
      </c>
      <c r="N78" s="4">
        <f t="shared" si="14"/>
        <v>73.020308521851945</v>
      </c>
      <c r="P78" s="5">
        <f t="shared" si="12"/>
        <v>-8.8651515152093907</v>
      </c>
      <c r="Q78" s="5">
        <f t="shared" si="13"/>
        <v>8.450080645155623</v>
      </c>
    </row>
    <row r="79" spans="5:17" x14ac:dyDescent="0.25">
      <c r="E79">
        <v>67.189920000000001</v>
      </c>
      <c r="F79">
        <v>223.99995999999999</v>
      </c>
      <c r="G79">
        <v>1838.3299</v>
      </c>
      <c r="I79">
        <f t="shared" si="9"/>
        <v>-4.3651515152021148E-3</v>
      </c>
      <c r="K79">
        <f t="shared" si="10"/>
        <v>-3.230094706520209E-2</v>
      </c>
      <c r="L79">
        <f t="shared" si="11"/>
        <v>-0.81007999999999925</v>
      </c>
      <c r="N79" s="4">
        <f t="shared" si="14"/>
        <v>74.020592313305755</v>
      </c>
      <c r="P79" s="5">
        <f t="shared" si="12"/>
        <v>-4.3651515152021148</v>
      </c>
      <c r="Q79" s="5">
        <f t="shared" si="13"/>
        <v>-72.159919354837342</v>
      </c>
    </row>
    <row r="80" spans="5:17" x14ac:dyDescent="0.25">
      <c r="E80">
        <v>67.254419999999996</v>
      </c>
      <c r="F80">
        <v>223.99995999999999</v>
      </c>
      <c r="G80">
        <v>1863.0027</v>
      </c>
      <c r="I80">
        <f t="shared" si="9"/>
        <v>-1.2915151515215939E-2</v>
      </c>
      <c r="K80">
        <f t="shared" si="10"/>
        <v>-4.4428503065215952E-2</v>
      </c>
      <c r="L80">
        <f t="shared" si="11"/>
        <v>-0.74558000000000391</v>
      </c>
      <c r="N80" s="4">
        <f t="shared" si="14"/>
        <v>75.02086799643233</v>
      </c>
      <c r="P80" s="5">
        <f t="shared" si="12"/>
        <v>-12.915151515215939</v>
      </c>
      <c r="Q80" s="5">
        <f t="shared" si="13"/>
        <v>-7.6599193548420041</v>
      </c>
    </row>
    <row r="81" spans="5:17" x14ac:dyDescent="0.25">
      <c r="E81">
        <v>67.261809999999997</v>
      </c>
      <c r="F81">
        <v>223.99995999999999</v>
      </c>
      <c r="G81">
        <v>1887.6758</v>
      </c>
      <c r="I81">
        <f t="shared" si="9"/>
        <v>3.484848484788472E-3</v>
      </c>
      <c r="K81">
        <f t="shared" si="10"/>
        <v>-3.1606102565211514E-2</v>
      </c>
      <c r="L81">
        <f t="shared" si="11"/>
        <v>-0.73819000000000301</v>
      </c>
      <c r="N81" s="4">
        <f t="shared" si="14"/>
        <v>76.021155842049779</v>
      </c>
      <c r="P81" s="5">
        <f t="shared" si="12"/>
        <v>3.484848484788472</v>
      </c>
      <c r="Q81" s="5">
        <f t="shared" si="13"/>
        <v>-0.26991935484110829</v>
      </c>
    </row>
    <row r="82" spans="5:17" x14ac:dyDescent="0.25">
      <c r="E82">
        <v>67.262739999999994</v>
      </c>
      <c r="F82">
        <v>223.99995999999999</v>
      </c>
      <c r="G82">
        <v>1912.3488</v>
      </c>
      <c r="I82">
        <f t="shared" si="9"/>
        <v>2.360484848477995E-2</v>
      </c>
      <c r="K82">
        <f t="shared" si="10"/>
        <v>-1.506368756522003E-2</v>
      </c>
      <c r="L82">
        <f t="shared" si="11"/>
        <v>-0.73726000000000624</v>
      </c>
      <c r="N82" s="4">
        <f t="shared" si="14"/>
        <v>77.021439633503604</v>
      </c>
      <c r="P82" s="5">
        <f t="shared" si="12"/>
        <v>23.60484848477995</v>
      </c>
      <c r="Q82" s="5">
        <f t="shared" si="13"/>
        <v>0.66008064515565845</v>
      </c>
    </row>
    <row r="83" spans="5:17" x14ac:dyDescent="0.25">
      <c r="E83">
        <v>67.247349999999997</v>
      </c>
      <c r="F83">
        <v>223.99995999999999</v>
      </c>
      <c r="G83">
        <v>1937.0217</v>
      </c>
      <c r="I83">
        <f t="shared" si="9"/>
        <v>1.283484848477201E-2</v>
      </c>
      <c r="K83">
        <f t="shared" si="10"/>
        <v>-2.9411258065227985E-2</v>
      </c>
      <c r="L83">
        <f t="shared" si="11"/>
        <v>-0.75265000000000271</v>
      </c>
      <c r="N83" s="4">
        <f t="shared" si="14"/>
        <v>78.021719370793804</v>
      </c>
      <c r="P83" s="5">
        <f t="shared" si="12"/>
        <v>12.83484848477201</v>
      </c>
      <c r="Q83" s="5">
        <f t="shared" si="13"/>
        <v>-14.729919354840803</v>
      </c>
    </row>
    <row r="84" spans="5:17" x14ac:dyDescent="0.25">
      <c r="E84">
        <v>67.263620000000003</v>
      </c>
      <c r="F84">
        <v>223.99995999999999</v>
      </c>
      <c r="G84">
        <v>1961.6948</v>
      </c>
      <c r="I84">
        <f t="shared" si="9"/>
        <v>-2.0175151515218204E-2</v>
      </c>
      <c r="K84">
        <f t="shared" si="10"/>
        <v>-6.5998857565218227E-2</v>
      </c>
      <c r="L84">
        <f t="shared" si="11"/>
        <v>-0.73637999999999693</v>
      </c>
      <c r="N84" s="4">
        <f t="shared" si="14"/>
        <v>79.022007216411254</v>
      </c>
      <c r="P84" s="5">
        <f t="shared" si="12"/>
        <v>-20.175151515218204</v>
      </c>
      <c r="Q84" s="5">
        <f t="shared" si="13"/>
        <v>1.5400806451649762</v>
      </c>
    </row>
    <row r="85" spans="5:17" x14ac:dyDescent="0.25">
      <c r="E85">
        <v>67.202929999999995</v>
      </c>
      <c r="F85">
        <v>223.99995999999999</v>
      </c>
      <c r="G85">
        <v>1986.3677</v>
      </c>
      <c r="I85">
        <f t="shared" si="9"/>
        <v>-5.5151515152260799E-3</v>
      </c>
      <c r="K85">
        <f t="shared" si="10"/>
        <v>-5.4916428065226064E-2</v>
      </c>
      <c r="L85">
        <f t="shared" si="11"/>
        <v>-0.79707000000000505</v>
      </c>
      <c r="N85" s="4">
        <f t="shared" si="14"/>
        <v>80.022286953701453</v>
      </c>
      <c r="P85" s="5">
        <f t="shared" si="12"/>
        <v>-5.5151515152260799</v>
      </c>
      <c r="Q85" s="5">
        <f t="shared" si="13"/>
        <v>-59.149919354843149</v>
      </c>
    </row>
    <row r="86" spans="5:17" x14ac:dyDescent="0.25">
      <c r="E86">
        <v>67.250619999999998</v>
      </c>
      <c r="F86">
        <v>223.99987999999999</v>
      </c>
      <c r="G86">
        <v>2011.0406</v>
      </c>
      <c r="I86">
        <f t="shared" si="9"/>
        <v>1.2434848484787153E-2</v>
      </c>
      <c r="K86">
        <f t="shared" si="10"/>
        <v>-4.0543998565212847E-2</v>
      </c>
      <c r="L86">
        <f t="shared" si="11"/>
        <v>-0.74938000000000216</v>
      </c>
      <c r="N86" s="4">
        <f t="shared" si="14"/>
        <v>81.022566690991653</v>
      </c>
      <c r="P86" s="5">
        <f t="shared" si="12"/>
        <v>12.434848484787153</v>
      </c>
      <c r="Q86" s="5">
        <f t="shared" si="13"/>
        <v>-11.459919354840252</v>
      </c>
    </row>
    <row r="87" spans="5:17" x14ac:dyDescent="0.25">
      <c r="E87">
        <v>67.287729999999996</v>
      </c>
      <c r="F87">
        <v>223.99995999999999</v>
      </c>
      <c r="G87">
        <v>2035.7135000000001</v>
      </c>
      <c r="I87">
        <f t="shared" si="9"/>
        <v>-8.1651515152145748E-3</v>
      </c>
      <c r="K87">
        <f t="shared" si="10"/>
        <v>-6.472156906521459E-2</v>
      </c>
      <c r="L87">
        <f t="shared" si="11"/>
        <v>-0.71227000000000373</v>
      </c>
      <c r="N87" s="4">
        <f t="shared" si="14"/>
        <v>82.022846428281852</v>
      </c>
      <c r="P87" s="5">
        <f t="shared" si="12"/>
        <v>-8.1651515152145748</v>
      </c>
      <c r="Q87" s="5">
        <f t="shared" si="13"/>
        <v>25.65008064515817</v>
      </c>
    </row>
    <row r="88" spans="5:17" x14ac:dyDescent="0.25">
      <c r="E88">
        <v>67.270849999999996</v>
      </c>
      <c r="F88">
        <v>223.99995999999999</v>
      </c>
      <c r="G88">
        <v>2060.3865000000001</v>
      </c>
      <c r="I88">
        <f t="shared" si="9"/>
        <v>-5.1951515152097727E-3</v>
      </c>
      <c r="K88">
        <f t="shared" si="10"/>
        <v>-6.5329154065209782E-2</v>
      </c>
      <c r="L88">
        <f t="shared" si="11"/>
        <v>-0.72915000000000418</v>
      </c>
      <c r="N88" s="4">
        <f t="shared" si="14"/>
        <v>83.023130219735663</v>
      </c>
      <c r="P88" s="5">
        <f t="shared" si="12"/>
        <v>-5.1951515152097727</v>
      </c>
      <c r="Q88" s="5">
        <f t="shared" si="13"/>
        <v>8.7700806451577193</v>
      </c>
    </row>
    <row r="89" spans="5:17" x14ac:dyDescent="0.25">
      <c r="E89">
        <v>67.211250000000007</v>
      </c>
      <c r="F89">
        <v>223.99987999999999</v>
      </c>
      <c r="G89">
        <v>2085.0592999999999</v>
      </c>
      <c r="I89">
        <f t="shared" si="9"/>
        <v>-4.9751515152252068E-3</v>
      </c>
      <c r="K89">
        <f t="shared" si="10"/>
        <v>-6.8686710065225254E-2</v>
      </c>
      <c r="L89">
        <f t="shared" si="11"/>
        <v>-0.78874999999999318</v>
      </c>
      <c r="N89" s="4">
        <f t="shared" si="14"/>
        <v>84.023405902862237</v>
      </c>
      <c r="P89" s="5">
        <f t="shared" si="12"/>
        <v>-4.9751515152252068</v>
      </c>
      <c r="Q89" s="5">
        <f t="shared" si="13"/>
        <v>-50.829919354831276</v>
      </c>
    </row>
    <row r="90" spans="5:17" x14ac:dyDescent="0.25">
      <c r="E90">
        <v>67.243729999999999</v>
      </c>
      <c r="F90">
        <v>223.99995999999999</v>
      </c>
      <c r="G90">
        <v>2109.7323999999999</v>
      </c>
      <c r="I90">
        <f t="shared" si="9"/>
        <v>6.8348484847717828E-3</v>
      </c>
      <c r="K90">
        <f t="shared" si="10"/>
        <v>-6.0454309565228237E-2</v>
      </c>
      <c r="L90">
        <f t="shared" si="11"/>
        <v>-0.75627000000000066</v>
      </c>
      <c r="N90" s="4">
        <f t="shared" si="14"/>
        <v>85.023693748479687</v>
      </c>
      <c r="P90" s="5">
        <f t="shared" si="12"/>
        <v>6.8348484847717828</v>
      </c>
      <c r="Q90" s="5">
        <f t="shared" si="13"/>
        <v>-18.349919354838761</v>
      </c>
    </row>
    <row r="91" spans="5:17" x14ac:dyDescent="0.25">
      <c r="E91">
        <v>67.225849999999994</v>
      </c>
      <c r="F91">
        <v>223.99991</v>
      </c>
      <c r="G91">
        <v>2134.4054999999998</v>
      </c>
      <c r="I91">
        <f t="shared" si="9"/>
        <v>-6.9651515152031607E-3</v>
      </c>
      <c r="K91">
        <f t="shared" si="10"/>
        <v>-7.7831909065203153E-2</v>
      </c>
      <c r="L91">
        <f t="shared" si="11"/>
        <v>-0.77415000000000589</v>
      </c>
      <c r="N91" s="4">
        <f t="shared" si="14"/>
        <v>86.023981594097123</v>
      </c>
      <c r="P91" s="5">
        <f t="shared" si="12"/>
        <v>-6.9651515152031607</v>
      </c>
      <c r="Q91" s="5">
        <f t="shared" si="13"/>
        <v>-36.229919354843986</v>
      </c>
    </row>
    <row r="92" spans="5:17" x14ac:dyDescent="0.25">
      <c r="E92">
        <v>67.254350000000002</v>
      </c>
      <c r="F92">
        <v>224.00003000000001</v>
      </c>
      <c r="G92">
        <v>2159.0783999999999</v>
      </c>
      <c r="I92">
        <f t="shared" si="9"/>
        <v>-2.0465151515224989E-2</v>
      </c>
      <c r="K92">
        <f t="shared" si="10"/>
        <v>-9.4909479565224997E-2</v>
      </c>
      <c r="L92">
        <f t="shared" si="11"/>
        <v>-0.7456499999999977</v>
      </c>
      <c r="N92" s="4">
        <f t="shared" si="14"/>
        <v>87.024261331387322</v>
      </c>
      <c r="P92" s="5">
        <f t="shared" si="12"/>
        <v>-20.465151515224989</v>
      </c>
      <c r="Q92" s="5">
        <f t="shared" si="13"/>
        <v>-7.7299193548358014</v>
      </c>
    </row>
    <row r="93" spans="5:17" x14ac:dyDescent="0.25">
      <c r="E93">
        <v>67.304450000000003</v>
      </c>
      <c r="F93">
        <v>223.99995999999999</v>
      </c>
      <c r="G93">
        <v>2183.7512000000002</v>
      </c>
      <c r="I93">
        <f t="shared" si="9"/>
        <v>7.7348484847732379E-3</v>
      </c>
      <c r="K93">
        <f t="shared" si="10"/>
        <v>-7.0287035565226808E-2</v>
      </c>
      <c r="L93">
        <f t="shared" si="11"/>
        <v>-0.69554999999999723</v>
      </c>
      <c r="N93" s="4">
        <f t="shared" si="14"/>
        <v>88.024537014513911</v>
      </c>
      <c r="P93" s="5">
        <f t="shared" si="12"/>
        <v>7.7348484847732379</v>
      </c>
      <c r="Q93" s="5">
        <f t="shared" si="13"/>
        <v>42.370080645164677</v>
      </c>
    </row>
    <row r="94" spans="5:17" x14ac:dyDescent="0.25">
      <c r="E94">
        <v>67.300349999999995</v>
      </c>
      <c r="F94">
        <v>223.99995999999999</v>
      </c>
      <c r="G94">
        <v>2208.4241999999999</v>
      </c>
      <c r="I94">
        <f t="shared" si="9"/>
        <v>-1.775151515204243E-3</v>
      </c>
      <c r="K94">
        <f t="shared" si="10"/>
        <v>-8.3374620565204283E-2</v>
      </c>
      <c r="L94">
        <f t="shared" si="11"/>
        <v>-0.69965000000000543</v>
      </c>
      <c r="N94" s="4">
        <f t="shared" si="14"/>
        <v>89.024820805967721</v>
      </c>
      <c r="P94" s="5">
        <f t="shared" si="12"/>
        <v>-1.775151515204243</v>
      </c>
      <c r="Q94" s="5">
        <f t="shared" si="13"/>
        <v>38.270080645156469</v>
      </c>
    </row>
    <row r="95" spans="5:17" x14ac:dyDescent="0.25">
      <c r="E95">
        <v>67.252719999999997</v>
      </c>
      <c r="F95">
        <v>224.00003000000001</v>
      </c>
      <c r="G95">
        <v>2233.0972999999999</v>
      </c>
      <c r="I95">
        <f t="shared" si="9"/>
        <v>1.9284848484772965E-2</v>
      </c>
      <c r="K95">
        <f t="shared" si="10"/>
        <v>-6.5892220065227047E-2</v>
      </c>
      <c r="L95">
        <f t="shared" si="11"/>
        <v>-0.7472800000000035</v>
      </c>
      <c r="N95" s="4">
        <f t="shared" si="14"/>
        <v>90.025108651585171</v>
      </c>
      <c r="P95" s="5">
        <f t="shared" si="12"/>
        <v>19.284848484772965</v>
      </c>
      <c r="Q95" s="5">
        <f t="shared" si="13"/>
        <v>-9.359919354841594</v>
      </c>
    </row>
    <row r="96" spans="5:17" x14ac:dyDescent="0.25">
      <c r="E96">
        <v>67.182010000000005</v>
      </c>
      <c r="F96">
        <v>223.99995999999999</v>
      </c>
      <c r="G96">
        <v>2257.7701999999999</v>
      </c>
      <c r="I96">
        <f t="shared" si="9"/>
        <v>6.7348484847968848E-3</v>
      </c>
      <c r="K96">
        <f t="shared" si="10"/>
        <v>-8.2019790565203143E-2</v>
      </c>
      <c r="L96">
        <f t="shared" si="11"/>
        <v>-0.81798999999999467</v>
      </c>
      <c r="N96" s="4">
        <f t="shared" si="14"/>
        <v>91.025388388875371</v>
      </c>
      <c r="P96" s="5">
        <f t="shared" si="12"/>
        <v>6.7348484847968848</v>
      </c>
      <c r="Q96" s="5">
        <f t="shared" si="13"/>
        <v>-80.069919354832763</v>
      </c>
    </row>
    <row r="97" spans="5:17" x14ac:dyDescent="0.25">
      <c r="E97">
        <v>67.292450000000002</v>
      </c>
      <c r="F97">
        <v>223.99995999999999</v>
      </c>
      <c r="G97">
        <v>2282.4431</v>
      </c>
      <c r="I97">
        <f t="shared" si="9"/>
        <v>-7.295151515222642E-3</v>
      </c>
      <c r="K97">
        <f t="shared" si="10"/>
        <v>-9.9627361065222686E-2</v>
      </c>
      <c r="L97">
        <f t="shared" si="11"/>
        <v>-0.70754999999999768</v>
      </c>
      <c r="N97" s="4">
        <f t="shared" si="14"/>
        <v>92.02566812616557</v>
      </c>
      <c r="P97" s="5">
        <f t="shared" si="12"/>
        <v>-7.295151515222642</v>
      </c>
      <c r="Q97" s="5">
        <f t="shared" si="13"/>
        <v>30.370080645164222</v>
      </c>
    </row>
    <row r="98" spans="5:17" x14ac:dyDescent="0.25">
      <c r="E98">
        <v>67.306439999999995</v>
      </c>
      <c r="F98">
        <v>223.99995999999999</v>
      </c>
      <c r="G98">
        <v>2307.1161000000002</v>
      </c>
      <c r="I98">
        <f t="shared" si="9"/>
        <v>-2.6485151515203142E-2</v>
      </c>
      <c r="K98">
        <f t="shared" si="10"/>
        <v>-0.12239494606520318</v>
      </c>
      <c r="L98">
        <f t="shared" si="11"/>
        <v>-0.69356000000000506</v>
      </c>
      <c r="N98" s="4">
        <f t="shared" si="14"/>
        <v>93.025951917619395</v>
      </c>
      <c r="P98" s="5">
        <f t="shared" si="12"/>
        <v>-26.485151515203142</v>
      </c>
      <c r="Q98" s="5">
        <f t="shared" si="13"/>
        <v>44.360080645156842</v>
      </c>
    </row>
    <row r="99" spans="5:17" x14ac:dyDescent="0.25">
      <c r="E99">
        <v>67.212549999999993</v>
      </c>
      <c r="F99">
        <v>223.99995999999999</v>
      </c>
      <c r="G99">
        <v>2331.7889</v>
      </c>
      <c r="I99">
        <f t="shared" si="9"/>
        <v>-9.06515151521603E-3</v>
      </c>
      <c r="K99">
        <f t="shared" si="10"/>
        <v>-0.10855250206521605</v>
      </c>
      <c r="L99">
        <f t="shared" si="11"/>
        <v>-0.78745000000000687</v>
      </c>
      <c r="N99" s="4">
        <f t="shared" si="14"/>
        <v>94.026227600745969</v>
      </c>
      <c r="P99" s="5">
        <f t="shared" si="12"/>
        <v>-9.06515151521603</v>
      </c>
      <c r="Q99" s="5">
        <f t="shared" si="13"/>
        <v>-49.529919354844964</v>
      </c>
    </row>
    <row r="100" spans="5:17" x14ac:dyDescent="0.25">
      <c r="E100">
        <v>67.247450000000001</v>
      </c>
      <c r="F100">
        <v>223.99995999999999</v>
      </c>
      <c r="G100">
        <v>2356.462</v>
      </c>
      <c r="I100">
        <f t="shared" si="9"/>
        <v>-9.2651515152226693E-3</v>
      </c>
      <c r="K100">
        <f t="shared" si="10"/>
        <v>-0.11233010156522272</v>
      </c>
      <c r="L100">
        <f t="shared" si="11"/>
        <v>-0.75254999999999939</v>
      </c>
      <c r="N100" s="4">
        <f t="shared" si="14"/>
        <v>95.026515446363419</v>
      </c>
      <c r="P100" s="5">
        <f t="shared" si="12"/>
        <v>-9.2651515152226693</v>
      </c>
      <c r="Q100" s="5">
        <f t="shared" si="13"/>
        <v>-14.629919354837483</v>
      </c>
    </row>
    <row r="101" spans="5:17" x14ac:dyDescent="0.25">
      <c r="E101">
        <v>67.302149999999997</v>
      </c>
      <c r="F101">
        <v>223.99995999999999</v>
      </c>
      <c r="G101">
        <v>2381.1347999999998</v>
      </c>
      <c r="I101">
        <f t="shared" si="9"/>
        <v>-6.5151515201478105E-5</v>
      </c>
      <c r="K101">
        <f t="shared" si="10"/>
        <v>-0.10670765756520151</v>
      </c>
      <c r="L101">
        <f t="shared" si="11"/>
        <v>-0.69785000000000252</v>
      </c>
      <c r="N101" s="4">
        <f t="shared" si="14"/>
        <v>96.026791129489979</v>
      </c>
      <c r="P101" s="6">
        <f t="shared" si="12"/>
        <v>-6.5151515201478105E-2</v>
      </c>
      <c r="Q101" s="5">
        <f t="shared" si="13"/>
        <v>40.070080645159379</v>
      </c>
    </row>
    <row r="102" spans="5:17" x14ac:dyDescent="0.25">
      <c r="E102">
        <v>67.201009999999997</v>
      </c>
      <c r="F102">
        <v>223.99995999999999</v>
      </c>
      <c r="G102">
        <v>2405.8078</v>
      </c>
      <c r="I102">
        <f t="shared" si="9"/>
        <v>-8.6515151522803535E-4</v>
      </c>
      <c r="K102">
        <f t="shared" si="10"/>
        <v>-0.11108524256522806</v>
      </c>
      <c r="L102">
        <f t="shared" si="11"/>
        <v>-0.79899000000000342</v>
      </c>
      <c r="N102" s="4">
        <f t="shared" si="14"/>
        <v>97.027074920943804</v>
      </c>
      <c r="P102" s="6">
        <f t="shared" si="12"/>
        <v>-0.86515151522803535</v>
      </c>
      <c r="Q102" s="5">
        <f t="shared" si="13"/>
        <v>-61.069919354841517</v>
      </c>
    </row>
    <row r="103" spans="5:17" x14ac:dyDescent="0.25">
      <c r="E103">
        <v>67.165999999999997</v>
      </c>
      <c r="F103">
        <v>223.99988999999999</v>
      </c>
      <c r="G103">
        <v>2430.4809</v>
      </c>
      <c r="I103">
        <f t="shared" si="9"/>
        <v>-1.1285151515210146E-2</v>
      </c>
      <c r="K103">
        <f t="shared" si="10"/>
        <v>-0.1250828420652102</v>
      </c>
      <c r="L103">
        <f t="shared" si="11"/>
        <v>-0.83400000000000318</v>
      </c>
      <c r="N103" s="4">
        <f t="shared" si="14"/>
        <v>98.027362766561254</v>
      </c>
      <c r="P103" s="5">
        <f t="shared" si="12"/>
        <v>-11.285151515210146</v>
      </c>
      <c r="Q103" s="5">
        <f t="shared" si="13"/>
        <v>-96.07991935484128</v>
      </c>
    </row>
    <row r="104" spans="5:17" x14ac:dyDescent="0.25">
      <c r="E104">
        <v>67.256249999999994</v>
      </c>
      <c r="F104">
        <v>223.9999</v>
      </c>
      <c r="G104">
        <v>2455.1538</v>
      </c>
      <c r="I104">
        <f t="shared" si="9"/>
        <v>-6.8515151522774431E-4</v>
      </c>
      <c r="K104">
        <f t="shared" si="10"/>
        <v>-0.11806041256522781</v>
      </c>
      <c r="L104">
        <f t="shared" si="11"/>
        <v>-0.74375000000000568</v>
      </c>
      <c r="N104" s="4">
        <f t="shared" si="14"/>
        <v>99.027642503851453</v>
      </c>
      <c r="P104" s="5">
        <f t="shared" si="12"/>
        <v>-0.68515151522774431</v>
      </c>
      <c r="Q104" s="5">
        <f t="shared" si="13"/>
        <v>-5.8299193548437822</v>
      </c>
    </row>
    <row r="105" spans="5:17" x14ac:dyDescent="0.25">
      <c r="E105">
        <v>67.274150000000006</v>
      </c>
      <c r="F105">
        <v>223.99995999999999</v>
      </c>
      <c r="G105">
        <v>2479.8267000000001</v>
      </c>
      <c r="I105">
        <f t="shared" si="9"/>
        <v>1.4348484847914733E-3</v>
      </c>
      <c r="K105">
        <f t="shared" si="10"/>
        <v>-0.11951798306520856</v>
      </c>
      <c r="L105">
        <f t="shared" si="11"/>
        <v>-0.72584999999999411</v>
      </c>
      <c r="N105" s="4">
        <f t="shared" si="14"/>
        <v>100.02792224114165</v>
      </c>
      <c r="P105" s="5">
        <f t="shared" si="12"/>
        <v>1.4348484847914733</v>
      </c>
      <c r="Q105" s="5">
        <f t="shared" si="13"/>
        <v>12.070080645167792</v>
      </c>
    </row>
    <row r="106" spans="5:17" x14ac:dyDescent="0.25">
      <c r="E106">
        <v>67.262450000000001</v>
      </c>
      <c r="F106">
        <v>224.00003000000001</v>
      </c>
      <c r="G106">
        <v>2504.4998000000001</v>
      </c>
      <c r="I106">
        <f t="shared" si="9"/>
        <v>8.4848484789290524E-5</v>
      </c>
      <c r="K106">
        <f t="shared" si="10"/>
        <v>-0.12444558256521077</v>
      </c>
      <c r="L106">
        <f t="shared" si="11"/>
        <v>-0.73754999999999882</v>
      </c>
      <c r="N106" s="4">
        <f t="shared" si="14"/>
        <v>101.0282100867591</v>
      </c>
      <c r="P106" s="5">
        <f t="shared" si="12"/>
        <v>8.4848484789290524E-2</v>
      </c>
      <c r="Q106" s="5">
        <f t="shared" si="13"/>
        <v>0.37008064516308448</v>
      </c>
    </row>
    <row r="107" spans="5:17" x14ac:dyDescent="0.25">
      <c r="E107">
        <v>67.212649999999996</v>
      </c>
      <c r="F107">
        <v>223.99995999999999</v>
      </c>
      <c r="G107">
        <v>2529.1727000000001</v>
      </c>
      <c r="I107">
        <f t="shared" si="9"/>
        <v>1.663484848478447E-2</v>
      </c>
      <c r="K107">
        <f t="shared" si="10"/>
        <v>-0.1114731530652156</v>
      </c>
      <c r="L107">
        <f t="shared" si="11"/>
        <v>-0.78735000000000355</v>
      </c>
      <c r="N107" s="4">
        <f t="shared" si="14"/>
        <v>102.0284898240493</v>
      </c>
      <c r="P107" s="5">
        <f t="shared" si="12"/>
        <v>16.63484848478447</v>
      </c>
      <c r="Q107" s="5">
        <f t="shared" si="13"/>
        <v>-49.429919354841644</v>
      </c>
    </row>
    <row r="108" spans="5:17" x14ac:dyDescent="0.25">
      <c r="E108">
        <v>67.256259999999997</v>
      </c>
      <c r="F108">
        <v>224.00002000000001</v>
      </c>
      <c r="G108">
        <v>2553.8456000000001</v>
      </c>
      <c r="I108">
        <f t="shared" si="9"/>
        <v>3.534848484775921E-3</v>
      </c>
      <c r="K108">
        <f t="shared" si="10"/>
        <v>-0.12815072356522411</v>
      </c>
      <c r="L108">
        <f t="shared" si="11"/>
        <v>-0.74374000000000251</v>
      </c>
      <c r="N108" s="4">
        <f t="shared" si="14"/>
        <v>103.0287695613395</v>
      </c>
      <c r="P108" s="5">
        <f t="shared" si="12"/>
        <v>3.534848484775921</v>
      </c>
      <c r="Q108" s="5">
        <f t="shared" si="13"/>
        <v>-5.8199193548406081</v>
      </c>
    </row>
    <row r="109" spans="5:17" x14ac:dyDescent="0.25">
      <c r="E109">
        <v>67.266149999999996</v>
      </c>
      <c r="F109">
        <v>223.99987999999999</v>
      </c>
      <c r="G109">
        <v>2578.5185000000001</v>
      </c>
      <c r="I109">
        <f t="shared" si="9"/>
        <v>1.128484848479161E-2</v>
      </c>
      <c r="K109">
        <f t="shared" si="10"/>
        <v>-0.12397829406520844</v>
      </c>
      <c r="L109">
        <f t="shared" si="11"/>
        <v>-0.73385000000000389</v>
      </c>
      <c r="N109" s="4">
        <f t="shared" si="14"/>
        <v>104.0290492986297</v>
      </c>
      <c r="P109" s="5">
        <f t="shared" si="12"/>
        <v>11.28484848479161</v>
      </c>
      <c r="Q109" s="5">
        <f t="shared" si="13"/>
        <v>4.070080645158014</v>
      </c>
    </row>
    <row r="110" spans="5:17" x14ac:dyDescent="0.25">
      <c r="E110">
        <v>67.232849999999999</v>
      </c>
      <c r="F110">
        <v>223.99995999999999</v>
      </c>
      <c r="G110">
        <v>2603.1914999999999</v>
      </c>
      <c r="I110">
        <f t="shared" si="9"/>
        <v>2.0134848484786971E-2</v>
      </c>
      <c r="K110">
        <f t="shared" si="10"/>
        <v>-0.11870587906521307</v>
      </c>
      <c r="L110">
        <f t="shared" si="11"/>
        <v>-0.76715000000000089</v>
      </c>
      <c r="N110" s="4">
        <f t="shared" si="14"/>
        <v>105.02933309008351</v>
      </c>
      <c r="P110" s="5">
        <f t="shared" si="12"/>
        <v>20.134848484786971</v>
      </c>
      <c r="Q110" s="5">
        <f t="shared" si="13"/>
        <v>-29.229919354838984</v>
      </c>
    </row>
    <row r="111" spans="5:17" x14ac:dyDescent="0.25">
      <c r="E111">
        <v>67.172550000000001</v>
      </c>
      <c r="F111">
        <v>223.99995999999999</v>
      </c>
      <c r="G111">
        <v>2627.8643999999999</v>
      </c>
      <c r="I111">
        <f t="shared" si="9"/>
        <v>-1.2965151515203388E-2</v>
      </c>
      <c r="K111">
        <f t="shared" si="10"/>
        <v>-0.15538344956520339</v>
      </c>
      <c r="L111">
        <f t="shared" si="11"/>
        <v>-0.82744999999999891</v>
      </c>
      <c r="N111" s="4">
        <f t="shared" si="14"/>
        <v>106.02961282737371</v>
      </c>
      <c r="P111" s="5">
        <f t="shared" si="12"/>
        <v>-12.965151515203388</v>
      </c>
      <c r="Q111" s="5">
        <f t="shared" si="13"/>
        <v>-89.529919354837006</v>
      </c>
    </row>
    <row r="112" spans="5:17" x14ac:dyDescent="0.25">
      <c r="E112">
        <v>67.24785</v>
      </c>
      <c r="F112">
        <v>223.99995999999999</v>
      </c>
      <c r="G112">
        <v>2652.5374000000002</v>
      </c>
      <c r="I112">
        <f t="shared" si="9"/>
        <v>1.1334848484779059E-2</v>
      </c>
      <c r="K112">
        <f t="shared" si="10"/>
        <v>-0.13466103456522099</v>
      </c>
      <c r="L112">
        <f t="shared" si="11"/>
        <v>-0.75215000000000032</v>
      </c>
      <c r="N112" s="4">
        <f t="shared" si="14"/>
        <v>107.02989661882754</v>
      </c>
      <c r="P112" s="5">
        <f t="shared" si="12"/>
        <v>11.334848484779059</v>
      </c>
      <c r="Q112" s="5">
        <f t="shared" si="13"/>
        <v>-14.229919354838415</v>
      </c>
    </row>
    <row r="113" spans="5:17" x14ac:dyDescent="0.25">
      <c r="E113">
        <v>67.316450000000003</v>
      </c>
      <c r="F113">
        <v>223.99995999999999</v>
      </c>
      <c r="G113">
        <v>2677.2103999999999</v>
      </c>
      <c r="I113">
        <f t="shared" si="9"/>
        <v>-9.9951515152270076E-3</v>
      </c>
      <c r="K113">
        <f t="shared" si="10"/>
        <v>-0.15956861956522705</v>
      </c>
      <c r="L113">
        <f t="shared" si="11"/>
        <v>-0.68354999999999677</v>
      </c>
      <c r="N113" s="4">
        <f t="shared" si="14"/>
        <v>108.03018041028136</v>
      </c>
      <c r="P113" s="5">
        <f t="shared" si="12"/>
        <v>-9.9951515152270076</v>
      </c>
      <c r="Q113" s="5">
        <f t="shared" si="13"/>
        <v>54.370080645165132</v>
      </c>
    </row>
    <row r="114" spans="5:17" x14ac:dyDescent="0.25">
      <c r="E114">
        <v>67.259150000000005</v>
      </c>
      <c r="F114">
        <v>223.99995999999999</v>
      </c>
      <c r="G114">
        <v>2701.8833</v>
      </c>
      <c r="I114">
        <f t="shared" si="9"/>
        <v>1.0484848484793474E-2</v>
      </c>
      <c r="K114">
        <f t="shared" si="10"/>
        <v>-0.14266619006520653</v>
      </c>
      <c r="L114">
        <f t="shared" si="11"/>
        <v>-0.74084999999999468</v>
      </c>
      <c r="N114" s="4">
        <f t="shared" si="14"/>
        <v>109.03046014757155</v>
      </c>
      <c r="P114" s="5">
        <f t="shared" si="12"/>
        <v>10.484848484793474</v>
      </c>
      <c r="Q114" s="5">
        <f t="shared" si="13"/>
        <v>-2.9299193548327773</v>
      </c>
    </row>
    <row r="115" spans="5:17" x14ac:dyDescent="0.25">
      <c r="E115">
        <v>67.251199999999997</v>
      </c>
      <c r="F115">
        <v>223.99995999999999</v>
      </c>
      <c r="G115">
        <v>2726.5563999999999</v>
      </c>
      <c r="I115">
        <f t="shared" si="9"/>
        <v>-1.2795151515206271E-2</v>
      </c>
      <c r="K115">
        <f t="shared" si="10"/>
        <v>-0.16952378956520631</v>
      </c>
      <c r="L115">
        <f t="shared" si="11"/>
        <v>-0.7488000000000028</v>
      </c>
      <c r="N115" s="4">
        <f t="shared" si="14"/>
        <v>110.030747993189</v>
      </c>
      <c r="P115" s="5">
        <f t="shared" si="12"/>
        <v>-12.795151515206271</v>
      </c>
      <c r="Q115" s="5">
        <f t="shared" si="13"/>
        <v>-10.879919354840894</v>
      </c>
    </row>
    <row r="116" spans="5:17" x14ac:dyDescent="0.25">
      <c r="E116">
        <v>67.294139999999999</v>
      </c>
      <c r="F116">
        <v>223.99995999999999</v>
      </c>
      <c r="G116">
        <v>2751.2292000000002</v>
      </c>
      <c r="I116">
        <f t="shared" si="9"/>
        <v>8.7348484847780128E-3</v>
      </c>
      <c r="K116">
        <f t="shared" si="10"/>
        <v>-0.15157134556522206</v>
      </c>
      <c r="L116">
        <f t="shared" si="11"/>
        <v>-0.70586000000000126</v>
      </c>
      <c r="N116" s="4">
        <f t="shared" si="14"/>
        <v>111.03102367631558</v>
      </c>
      <c r="P116" s="5">
        <f t="shared" si="12"/>
        <v>8.7348484847780128</v>
      </c>
      <c r="Q116" s="5">
        <f t="shared" si="13"/>
        <v>32.060080645160639</v>
      </c>
    </row>
    <row r="117" spans="5:17" x14ac:dyDescent="0.25">
      <c r="E117">
        <v>67.328550000000007</v>
      </c>
      <c r="F117">
        <v>223.99995999999999</v>
      </c>
      <c r="G117">
        <v>2775.9023000000002</v>
      </c>
      <c r="I117">
        <f t="shared" si="9"/>
        <v>2.3348484847929285E-3</v>
      </c>
      <c r="K117">
        <f t="shared" si="10"/>
        <v>-0.16154894506520712</v>
      </c>
      <c r="L117">
        <f t="shared" si="11"/>
        <v>-0.671449999999993</v>
      </c>
      <c r="N117" s="4">
        <f t="shared" si="14"/>
        <v>112.03131152193303</v>
      </c>
      <c r="P117" s="5">
        <f t="shared" si="12"/>
        <v>2.3348484847929285</v>
      </c>
      <c r="Q117" s="5">
        <f t="shared" si="13"/>
        <v>66.470080645168906</v>
      </c>
    </row>
    <row r="118" spans="5:17" x14ac:dyDescent="0.25">
      <c r="E118">
        <v>67.301959999999994</v>
      </c>
      <c r="F118">
        <v>223.99995999999999</v>
      </c>
      <c r="G118">
        <v>2800.5751</v>
      </c>
      <c r="I118">
        <f t="shared" si="9"/>
        <v>5.73484848479211E-3</v>
      </c>
      <c r="K118">
        <f t="shared" si="10"/>
        <v>-0.16172650106520792</v>
      </c>
      <c r="L118">
        <f t="shared" si="11"/>
        <v>-0.69804000000000599</v>
      </c>
      <c r="N118" s="4">
        <f t="shared" si="14"/>
        <v>113.03158720505959</v>
      </c>
      <c r="P118" s="5">
        <f t="shared" si="12"/>
        <v>5.73484848479211</v>
      </c>
      <c r="Q118" s="5">
        <f t="shared" si="13"/>
        <v>39.880080645155914</v>
      </c>
    </row>
    <row r="119" spans="5:17" x14ac:dyDescent="0.25">
      <c r="E119">
        <v>67.186949999999996</v>
      </c>
      <c r="F119">
        <v>223.99995999999999</v>
      </c>
      <c r="G119">
        <v>2825.2482</v>
      </c>
      <c r="I119">
        <f t="shared" si="9"/>
        <v>-2.0865151515209845E-2</v>
      </c>
      <c r="K119">
        <f t="shared" si="10"/>
        <v>-0.1919041005652099</v>
      </c>
      <c r="L119">
        <f t="shared" si="11"/>
        <v>-0.81305000000000405</v>
      </c>
      <c r="N119" s="4">
        <f t="shared" si="14"/>
        <v>114.03187505067704</v>
      </c>
      <c r="P119" s="5">
        <f t="shared" si="12"/>
        <v>-20.865151515209845</v>
      </c>
      <c r="Q119" s="5">
        <f t="shared" si="13"/>
        <v>-75.129919354842144</v>
      </c>
    </row>
    <row r="120" spans="5:17" x14ac:dyDescent="0.25">
      <c r="E120">
        <v>67.230199999999996</v>
      </c>
      <c r="F120">
        <v>223.99995999999999</v>
      </c>
      <c r="G120">
        <v>2849.9209999999998</v>
      </c>
      <c r="I120">
        <f t="shared" si="9"/>
        <v>7.0248484847752479E-3</v>
      </c>
      <c r="K120">
        <f t="shared" si="10"/>
        <v>-0.16759165656522479</v>
      </c>
      <c r="L120">
        <f t="shared" si="11"/>
        <v>-0.76980000000000359</v>
      </c>
      <c r="N120" s="4">
        <f t="shared" si="14"/>
        <v>115.0321507338036</v>
      </c>
      <c r="P120" s="5">
        <f t="shared" si="12"/>
        <v>7.0248484847752479</v>
      </c>
      <c r="Q120" s="5">
        <f t="shared" si="13"/>
        <v>-31.879919354841689</v>
      </c>
    </row>
    <row r="121" spans="5:17" x14ac:dyDescent="0.25">
      <c r="E121">
        <v>67.248750000000001</v>
      </c>
      <c r="F121">
        <v>223.99995999999999</v>
      </c>
      <c r="G121">
        <v>2874.5940999999998</v>
      </c>
      <c r="I121">
        <f t="shared" si="9"/>
        <v>-3.6151515152198499E-3</v>
      </c>
      <c r="K121">
        <f t="shared" si="10"/>
        <v>-0.18180925606521986</v>
      </c>
      <c r="L121">
        <f t="shared" si="11"/>
        <v>-0.75124999999999886</v>
      </c>
      <c r="N121" s="4">
        <f t="shared" si="14"/>
        <v>116.03243857942105</v>
      </c>
      <c r="P121" s="5">
        <f t="shared" si="12"/>
        <v>-3.6151515152198499</v>
      </c>
      <c r="Q121" s="5">
        <f t="shared" si="13"/>
        <v>-13.32991935483696</v>
      </c>
    </row>
    <row r="122" spans="5:17" x14ac:dyDescent="0.25">
      <c r="E122">
        <v>67.248850000000004</v>
      </c>
      <c r="F122">
        <v>223.99995999999999</v>
      </c>
      <c r="G122">
        <v>2899.2671</v>
      </c>
      <c r="I122">
        <f t="shared" si="9"/>
        <v>1.2584848484777922E-2</v>
      </c>
      <c r="K122">
        <f t="shared" si="10"/>
        <v>-0.16918684106522214</v>
      </c>
      <c r="L122">
        <f t="shared" si="11"/>
        <v>-0.75114999999999554</v>
      </c>
      <c r="N122" s="4">
        <f t="shared" si="14"/>
        <v>117.03272237087489</v>
      </c>
      <c r="P122" s="5">
        <f t="shared" si="12"/>
        <v>12.584848484777922</v>
      </c>
      <c r="Q122" s="5">
        <f t="shared" si="13"/>
        <v>-13.22991935483364</v>
      </c>
    </row>
    <row r="123" spans="5:17" x14ac:dyDescent="0.25">
      <c r="E123">
        <v>67.309849999999997</v>
      </c>
      <c r="F123">
        <v>223.9999</v>
      </c>
      <c r="G123">
        <v>2923.9398999999999</v>
      </c>
      <c r="I123">
        <f t="shared" si="9"/>
        <v>6.8484848478078675E-4</v>
      </c>
      <c r="K123">
        <f t="shared" si="10"/>
        <v>-0.18466439706521925</v>
      </c>
      <c r="L123">
        <f t="shared" si="11"/>
        <v>-0.69015000000000271</v>
      </c>
      <c r="N123" s="4">
        <f t="shared" si="14"/>
        <v>118.03299805400145</v>
      </c>
      <c r="P123" s="5">
        <f t="shared" si="12"/>
        <v>0.68484848478078675</v>
      </c>
      <c r="Q123" s="5">
        <f t="shared" si="13"/>
        <v>47.770080645159197</v>
      </c>
    </row>
    <row r="124" spans="5:17" x14ac:dyDescent="0.25">
      <c r="E124">
        <v>67.274450000000002</v>
      </c>
      <c r="F124">
        <v>223.99995999999999</v>
      </c>
      <c r="G124">
        <v>2948.6129999999998</v>
      </c>
      <c r="I124">
        <f t="shared" si="9"/>
        <v>-1.2165151515205253E-2</v>
      </c>
      <c r="K124">
        <f t="shared" si="10"/>
        <v>-0.20109199656520527</v>
      </c>
      <c r="L124">
        <f t="shared" si="11"/>
        <v>-0.72554999999999836</v>
      </c>
      <c r="N124" s="4">
        <f t="shared" si="14"/>
        <v>119.0332858996189</v>
      </c>
      <c r="P124" s="5">
        <f t="shared" si="12"/>
        <v>-12.165151515205253</v>
      </c>
      <c r="Q124" s="5">
        <f t="shared" si="13"/>
        <v>12.37008064516354</v>
      </c>
    </row>
    <row r="125" spans="5:17" x14ac:dyDescent="0.25">
      <c r="E125">
        <v>67.252750000000006</v>
      </c>
      <c r="F125">
        <v>223.99995999999999</v>
      </c>
      <c r="G125">
        <v>2973.2858999999999</v>
      </c>
      <c r="I125">
        <f t="shared" si="9"/>
        <v>-1.0065151515220805E-2</v>
      </c>
      <c r="K125">
        <f t="shared" si="10"/>
        <v>-0.20256956706522083</v>
      </c>
      <c r="L125">
        <f t="shared" si="11"/>
        <v>-0.74724999999999397</v>
      </c>
      <c r="N125" s="4">
        <f t="shared" si="14"/>
        <v>120.0335656369091</v>
      </c>
      <c r="P125" s="5">
        <f t="shared" si="12"/>
        <v>-10.065151515220805</v>
      </c>
      <c r="Q125" s="5">
        <f t="shared" si="13"/>
        <v>-9.3299193548320716</v>
      </c>
    </row>
    <row r="126" spans="5:17" x14ac:dyDescent="0.25">
      <c r="E126">
        <v>67.262410000000003</v>
      </c>
      <c r="F126">
        <v>223.99987999999999</v>
      </c>
      <c r="G126">
        <v>2997.9587999999999</v>
      </c>
      <c r="I126">
        <f t="shared" si="9"/>
        <v>5.6348484847887903E-3</v>
      </c>
      <c r="K126">
        <f t="shared" si="10"/>
        <v>-0.19044713756521126</v>
      </c>
      <c r="L126">
        <f t="shared" si="11"/>
        <v>-0.7375899999999973</v>
      </c>
      <c r="N126" s="4">
        <f t="shared" si="14"/>
        <v>121.0338453741993</v>
      </c>
      <c r="P126" s="5">
        <f t="shared" si="12"/>
        <v>5.6348484847887903</v>
      </c>
      <c r="Q126" s="5">
        <f t="shared" si="13"/>
        <v>0.33008064516459878</v>
      </c>
    </row>
    <row r="127" spans="5:17" x14ac:dyDescent="0.25">
      <c r="E127">
        <v>67.224450000000004</v>
      </c>
      <c r="F127">
        <v>223.99995999999999</v>
      </c>
      <c r="G127">
        <v>3022.6316999999999</v>
      </c>
      <c r="I127">
        <f t="shared" si="9"/>
        <v>-1.0275151515202197E-2</v>
      </c>
      <c r="K127">
        <f t="shared" si="10"/>
        <v>-0.2099347080652022</v>
      </c>
      <c r="L127">
        <f t="shared" si="11"/>
        <v>-0.77554999999999552</v>
      </c>
      <c r="N127" s="4">
        <f t="shared" si="14"/>
        <v>122.03412511148949</v>
      </c>
      <c r="P127" s="5">
        <f t="shared" si="12"/>
        <v>-10.275151515202197</v>
      </c>
      <c r="Q127" s="5">
        <f t="shared" si="13"/>
        <v>-37.629919354833618</v>
      </c>
    </row>
    <row r="128" spans="5:17" x14ac:dyDescent="0.25">
      <c r="E128">
        <v>67.300730000000001</v>
      </c>
      <c r="F128">
        <v>223.99995999999999</v>
      </c>
      <c r="G128">
        <v>3047.3047999999999</v>
      </c>
      <c r="I128">
        <f t="shared" si="9"/>
        <v>-1.9951515152172306E-3</v>
      </c>
      <c r="K128">
        <f t="shared" si="10"/>
        <v>-0.20523230756521726</v>
      </c>
      <c r="L128">
        <f t="shared" si="11"/>
        <v>-0.6992699999999985</v>
      </c>
      <c r="N128" s="4">
        <f t="shared" si="14"/>
        <v>123.03441295710694</v>
      </c>
      <c r="P128" s="5">
        <f t="shared" si="12"/>
        <v>-1.9951515152172306</v>
      </c>
      <c r="Q128" s="5">
        <f t="shared" si="13"/>
        <v>38.650080645163399</v>
      </c>
    </row>
    <row r="129" spans="5:17" x14ac:dyDescent="0.25">
      <c r="E129">
        <v>67.239350000000002</v>
      </c>
      <c r="F129">
        <v>224.00005999999999</v>
      </c>
      <c r="G129">
        <v>3071.9775</v>
      </c>
      <c r="I129">
        <f t="shared" si="9"/>
        <v>-6.3851515152180127E-3</v>
      </c>
      <c r="K129">
        <f t="shared" si="10"/>
        <v>-0.21319984906521805</v>
      </c>
      <c r="L129">
        <f t="shared" si="11"/>
        <v>-0.76064999999999827</v>
      </c>
      <c r="N129" s="4">
        <f t="shared" si="14"/>
        <v>124.03468458606989</v>
      </c>
      <c r="P129" s="5">
        <f t="shared" si="12"/>
        <v>-6.3851515152180127</v>
      </c>
      <c r="Q129" s="5">
        <f t="shared" si="13"/>
        <v>-22.729919354836369</v>
      </c>
    </row>
    <row r="130" spans="5:17" x14ac:dyDescent="0.25">
      <c r="E130">
        <v>67.272549999999995</v>
      </c>
      <c r="F130">
        <v>223.99995999999999</v>
      </c>
      <c r="G130">
        <v>3096.6505000000002</v>
      </c>
      <c r="I130">
        <f t="shared" si="9"/>
        <v>-6.7851515152028696E-3</v>
      </c>
      <c r="K130">
        <f t="shared" si="10"/>
        <v>-0.21717743406520296</v>
      </c>
      <c r="L130">
        <f t="shared" si="11"/>
        <v>-0.72745000000000459</v>
      </c>
      <c r="N130" s="4">
        <f t="shared" si="14"/>
        <v>125.03496837752373</v>
      </c>
      <c r="P130" s="5">
        <f t="shared" si="12"/>
        <v>-6.7851515152028696</v>
      </c>
      <c r="Q130" s="5">
        <f t="shared" si="13"/>
        <v>10.47008064515731</v>
      </c>
    </row>
    <row r="131" spans="5:17" x14ac:dyDescent="0.25">
      <c r="E131">
        <v>67.235249999999994</v>
      </c>
      <c r="F131">
        <v>223.99986999999999</v>
      </c>
      <c r="G131">
        <v>3121.3236999999999</v>
      </c>
      <c r="I131">
        <f t="shared" si="9"/>
        <v>-2.006515151521171E-2</v>
      </c>
      <c r="K131">
        <f t="shared" si="10"/>
        <v>-0.23403504806521175</v>
      </c>
      <c r="L131">
        <f t="shared" si="11"/>
        <v>-0.76475000000000648</v>
      </c>
      <c r="N131" s="4">
        <f t="shared" si="14"/>
        <v>126.03526027730479</v>
      </c>
      <c r="P131" s="5">
        <f t="shared" si="12"/>
        <v>-20.06515151521171</v>
      </c>
      <c r="Q131" s="5">
        <f t="shared" si="13"/>
        <v>-26.829919354844577</v>
      </c>
    </row>
    <row r="132" spans="5:17" x14ac:dyDescent="0.25">
      <c r="E132">
        <v>67.279150000000001</v>
      </c>
      <c r="F132">
        <v>223.99995999999999</v>
      </c>
      <c r="G132">
        <v>3145.9965000000002</v>
      </c>
      <c r="I132">
        <f t="shared" si="9"/>
        <v>-6.2715151515220668E-2</v>
      </c>
      <c r="K132">
        <f t="shared" si="10"/>
        <v>-0.28026260406522074</v>
      </c>
      <c r="L132">
        <f t="shared" si="11"/>
        <v>-0.72084999999999866</v>
      </c>
      <c r="N132" s="4">
        <f t="shared" si="14"/>
        <v>127.03553596043137</v>
      </c>
      <c r="P132" s="5">
        <f t="shared" si="12"/>
        <v>-62.715151515220668</v>
      </c>
      <c r="Q132" s="5">
        <f t="shared" si="13"/>
        <v>17.070080645163245</v>
      </c>
    </row>
    <row r="133" spans="5:17" x14ac:dyDescent="0.25">
      <c r="E133">
        <v>67.41865</v>
      </c>
      <c r="F133">
        <v>223.99995999999999</v>
      </c>
      <c r="G133">
        <v>3170.6695</v>
      </c>
      <c r="I133">
        <f t="shared" si="9"/>
        <v>4.3234848484786426E-2</v>
      </c>
      <c r="K133">
        <f t="shared" si="10"/>
        <v>-0.17789018906521359</v>
      </c>
      <c r="L133">
        <f t="shared" si="11"/>
        <v>-0.58135000000000048</v>
      </c>
      <c r="N133" s="4">
        <f>(G133-$G$5)/24.666</f>
        <v>128.03608975918269</v>
      </c>
      <c r="P133" s="5">
        <f t="shared" ref="P133:P136" si="15">I133*1000</f>
        <v>43.234848484786426</v>
      </c>
      <c r="Q133" s="6">
        <f t="shared" ref="Q133:Q136" si="16">(L133-$M$9)*1000</f>
        <v>156.57008064516143</v>
      </c>
    </row>
    <row r="134" spans="5:17" x14ac:dyDescent="0.25">
      <c r="E134">
        <v>67.490499999999997</v>
      </c>
      <c r="F134">
        <v>223.99991</v>
      </c>
      <c r="G134">
        <v>3195.3424</v>
      </c>
      <c r="I134">
        <f t="shared" ref="I134:I136" si="17">F266-$J$5</f>
        <v>0.11363484848479288</v>
      </c>
      <c r="K134">
        <f t="shared" ref="K134:K136" si="18">-(G134-$G$5)*0.000145+0.236805+I134</f>
        <v>-0.11106775956520715</v>
      </c>
      <c r="L134">
        <f t="shared" ref="L134:L136" si="19">E134-77.5+19/2</f>
        <v>-0.50950000000000273</v>
      </c>
      <c r="N134" s="4">
        <v>128</v>
      </c>
      <c r="P134" s="6">
        <f t="shared" si="15"/>
        <v>113.63484848479288</v>
      </c>
      <c r="Q134" s="6">
        <f t="shared" si="16"/>
        <v>228.42008064515917</v>
      </c>
    </row>
    <row r="135" spans="5:17" x14ac:dyDescent="0.25">
      <c r="E135">
        <v>67.264849999999996</v>
      </c>
      <c r="F135">
        <v>223.99995999999999</v>
      </c>
      <c r="G135">
        <v>3220.0154000000002</v>
      </c>
      <c r="I135">
        <f t="shared" si="17"/>
        <v>1.9348484847796499E-3</v>
      </c>
      <c r="K135">
        <f t="shared" si="18"/>
        <v>-0.22634534456522043</v>
      </c>
      <c r="L135">
        <f t="shared" si="19"/>
        <v>-0.73515000000000441</v>
      </c>
      <c r="N135" s="4">
        <v>129</v>
      </c>
      <c r="P135" s="5">
        <f t="shared" si="15"/>
        <v>1.9348484847796499</v>
      </c>
      <c r="Q135" s="5">
        <f t="shared" si="16"/>
        <v>2.7700806451574911</v>
      </c>
    </row>
    <row r="136" spans="5:17" x14ac:dyDescent="0.25">
      <c r="E136">
        <v>67.269409999999993</v>
      </c>
      <c r="F136">
        <v>223.99995999999999</v>
      </c>
      <c r="G136">
        <v>3244.6882000000001</v>
      </c>
      <c r="I136">
        <f t="shared" si="17"/>
        <v>-2.2165151515224579E-2</v>
      </c>
      <c r="K136">
        <f t="shared" si="18"/>
        <v>-0.25402290056522464</v>
      </c>
      <c r="L136">
        <f t="shared" si="19"/>
        <v>-0.73059000000000651</v>
      </c>
      <c r="N136" s="4">
        <v>130</v>
      </c>
      <c r="P136" s="5">
        <f t="shared" si="15"/>
        <v>-22.165151515224579</v>
      </c>
      <c r="Q136" s="5">
        <f t="shared" si="16"/>
        <v>7.3300806451553902</v>
      </c>
    </row>
    <row r="137" spans="5:17" x14ac:dyDescent="0.25">
      <c r="E137">
        <v>77.499949999999998</v>
      </c>
      <c r="F137">
        <v>236.87155999999999</v>
      </c>
      <c r="G137">
        <v>12.531230000000001</v>
      </c>
    </row>
    <row r="138" spans="5:17" x14ac:dyDescent="0.25">
      <c r="E138">
        <v>77.499949999999998</v>
      </c>
      <c r="F138">
        <v>236.90845999999999</v>
      </c>
      <c r="G138">
        <v>37.203969999999998</v>
      </c>
    </row>
    <row r="139" spans="5:17" x14ac:dyDescent="0.25">
      <c r="E139">
        <v>77.499949999999998</v>
      </c>
      <c r="F139">
        <v>236.91480999999999</v>
      </c>
      <c r="G139">
        <v>61.87717</v>
      </c>
    </row>
    <row r="140" spans="5:17" x14ac:dyDescent="0.25">
      <c r="E140">
        <v>77.499949999999998</v>
      </c>
      <c r="F140">
        <v>236.90620999999999</v>
      </c>
      <c r="G140">
        <v>86.550219999999996</v>
      </c>
    </row>
    <row r="141" spans="5:17" x14ac:dyDescent="0.25">
      <c r="E141">
        <v>77.499949999999998</v>
      </c>
      <c r="F141">
        <v>236.89801</v>
      </c>
      <c r="G141">
        <v>111.22302999999999</v>
      </c>
    </row>
    <row r="142" spans="5:17" x14ac:dyDescent="0.25">
      <c r="E142">
        <v>77.499949999999998</v>
      </c>
      <c r="F142">
        <v>236.89956000000001</v>
      </c>
      <c r="G142">
        <v>135.89615000000001</v>
      </c>
    </row>
    <row r="143" spans="5:17" x14ac:dyDescent="0.25">
      <c r="E143">
        <v>77.499949999999998</v>
      </c>
      <c r="F143">
        <v>236.91820999999999</v>
      </c>
      <c r="G143">
        <v>160.56897000000001</v>
      </c>
    </row>
    <row r="144" spans="5:17" x14ac:dyDescent="0.25">
      <c r="E144">
        <v>77.500020000000006</v>
      </c>
      <c r="F144">
        <v>236.89245</v>
      </c>
      <c r="G144">
        <v>185.24208999999999</v>
      </c>
    </row>
    <row r="145" spans="5:7" x14ac:dyDescent="0.25">
      <c r="E145">
        <v>77.499830000000003</v>
      </c>
      <c r="F145">
        <v>236.92135999999999</v>
      </c>
      <c r="G145">
        <v>209.91498000000001</v>
      </c>
    </row>
    <row r="146" spans="5:7" x14ac:dyDescent="0.25">
      <c r="E146">
        <v>77.499849999999995</v>
      </c>
      <c r="F146">
        <v>236.92131000000001</v>
      </c>
      <c r="G146">
        <v>234.58779000000001</v>
      </c>
    </row>
    <row r="147" spans="5:7" x14ac:dyDescent="0.25">
      <c r="E147">
        <v>77.500020000000006</v>
      </c>
      <c r="F147">
        <v>236.87763000000001</v>
      </c>
      <c r="G147">
        <v>259.26083999999997</v>
      </c>
    </row>
    <row r="148" spans="5:7" x14ac:dyDescent="0.25">
      <c r="E148">
        <v>77.499949999999998</v>
      </c>
      <c r="F148">
        <v>236.89403999999999</v>
      </c>
      <c r="G148">
        <v>283.93373000000003</v>
      </c>
    </row>
    <row r="149" spans="5:7" x14ac:dyDescent="0.25">
      <c r="E149">
        <v>77.499949999999998</v>
      </c>
      <c r="F149">
        <v>236.91150999999999</v>
      </c>
      <c r="G149">
        <v>308.60669999999999</v>
      </c>
    </row>
    <row r="150" spans="5:7" x14ac:dyDescent="0.25">
      <c r="E150">
        <v>77.499949999999998</v>
      </c>
      <c r="F150">
        <v>236.89413999999999</v>
      </c>
      <c r="G150">
        <v>333.27974999999998</v>
      </c>
    </row>
    <row r="151" spans="5:7" x14ac:dyDescent="0.25">
      <c r="E151">
        <v>77.499949999999998</v>
      </c>
      <c r="F151">
        <v>236.91996</v>
      </c>
      <c r="G151">
        <v>357.95294999999999</v>
      </c>
    </row>
    <row r="152" spans="5:7" x14ac:dyDescent="0.25">
      <c r="E152">
        <v>77.499949999999998</v>
      </c>
      <c r="F152">
        <v>236.90235999999999</v>
      </c>
      <c r="G152">
        <v>382.62553000000003</v>
      </c>
    </row>
    <row r="153" spans="5:7" x14ac:dyDescent="0.25">
      <c r="E153">
        <v>77.499949999999998</v>
      </c>
      <c r="F153">
        <v>236.90316000000001</v>
      </c>
      <c r="G153">
        <v>407.29849999999999</v>
      </c>
    </row>
    <row r="154" spans="5:7" x14ac:dyDescent="0.25">
      <c r="E154">
        <v>77.499849999999995</v>
      </c>
      <c r="F154">
        <v>236.89006000000001</v>
      </c>
      <c r="G154">
        <v>431.97138999999999</v>
      </c>
    </row>
    <row r="155" spans="5:7" x14ac:dyDescent="0.25">
      <c r="E155">
        <v>77.499870000000001</v>
      </c>
      <c r="F155">
        <v>236.91146000000001</v>
      </c>
      <c r="G155">
        <v>456.64467000000002</v>
      </c>
    </row>
    <row r="156" spans="5:7" x14ac:dyDescent="0.25">
      <c r="E156">
        <v>77.499870000000001</v>
      </c>
      <c r="F156">
        <v>236.90056000000001</v>
      </c>
      <c r="G156">
        <v>481.31756000000001</v>
      </c>
    </row>
    <row r="157" spans="5:7" x14ac:dyDescent="0.25">
      <c r="E157">
        <v>77.500039999999998</v>
      </c>
      <c r="F157">
        <v>236.88001</v>
      </c>
      <c r="G157">
        <v>505.99029000000002</v>
      </c>
    </row>
    <row r="158" spans="5:7" x14ac:dyDescent="0.25">
      <c r="E158">
        <v>77.499949999999998</v>
      </c>
      <c r="F158">
        <v>236.93561</v>
      </c>
      <c r="G158">
        <v>530.66326000000004</v>
      </c>
    </row>
    <row r="159" spans="5:7" x14ac:dyDescent="0.25">
      <c r="E159">
        <v>77.499949999999998</v>
      </c>
      <c r="F159">
        <v>236.91046</v>
      </c>
      <c r="G159">
        <v>555.33623</v>
      </c>
    </row>
    <row r="160" spans="5:7" x14ac:dyDescent="0.25">
      <c r="E160">
        <v>77.499880000000005</v>
      </c>
      <c r="F160">
        <v>236.90516</v>
      </c>
      <c r="G160">
        <v>580.00904000000003</v>
      </c>
    </row>
    <row r="161" spans="5:7" x14ac:dyDescent="0.25">
      <c r="E161">
        <v>77.499830000000003</v>
      </c>
      <c r="F161">
        <v>236.90075999999999</v>
      </c>
      <c r="G161">
        <v>604.68217000000004</v>
      </c>
    </row>
    <row r="162" spans="5:7" x14ac:dyDescent="0.25">
      <c r="E162">
        <v>77.500039999999998</v>
      </c>
      <c r="F162">
        <v>236.90894</v>
      </c>
      <c r="G162">
        <v>629.35514000000001</v>
      </c>
    </row>
    <row r="163" spans="5:7" x14ac:dyDescent="0.25">
      <c r="E163">
        <v>77.499949999999998</v>
      </c>
      <c r="F163">
        <v>236.88636</v>
      </c>
      <c r="G163">
        <v>654.02802999999994</v>
      </c>
    </row>
    <row r="164" spans="5:7" x14ac:dyDescent="0.25">
      <c r="E164">
        <v>77.499949999999998</v>
      </c>
      <c r="F164">
        <v>236.92600999999999</v>
      </c>
      <c r="G164">
        <v>678.70106999999996</v>
      </c>
    </row>
    <row r="165" spans="5:7" x14ac:dyDescent="0.25">
      <c r="E165">
        <v>77.499949999999998</v>
      </c>
      <c r="F165">
        <v>236.88032999999999</v>
      </c>
      <c r="G165">
        <v>703.37419999999997</v>
      </c>
    </row>
    <row r="166" spans="5:7" x14ac:dyDescent="0.25">
      <c r="E166">
        <v>77.499830000000003</v>
      </c>
      <c r="F166">
        <v>236.87875</v>
      </c>
      <c r="G166">
        <v>728.04709000000003</v>
      </c>
    </row>
    <row r="167" spans="5:7" x14ac:dyDescent="0.25">
      <c r="E167">
        <v>77.499949999999998</v>
      </c>
      <c r="F167">
        <v>236.90616</v>
      </c>
      <c r="G167">
        <v>752.72005999999999</v>
      </c>
    </row>
    <row r="168" spans="5:7" x14ac:dyDescent="0.25">
      <c r="E168">
        <v>77.499949999999998</v>
      </c>
      <c r="F168">
        <v>236.89326</v>
      </c>
      <c r="G168">
        <v>777.39302999999995</v>
      </c>
    </row>
    <row r="169" spans="5:7" x14ac:dyDescent="0.25">
      <c r="E169">
        <v>77.499949999999998</v>
      </c>
      <c r="F169">
        <v>236.88413</v>
      </c>
      <c r="G169">
        <v>802.06583999999998</v>
      </c>
    </row>
    <row r="170" spans="5:7" x14ac:dyDescent="0.25">
      <c r="E170">
        <v>77.500020000000006</v>
      </c>
      <c r="F170">
        <v>236.90956</v>
      </c>
      <c r="G170">
        <v>826.73873000000003</v>
      </c>
    </row>
    <row r="171" spans="5:7" x14ac:dyDescent="0.25">
      <c r="E171">
        <v>77.499949999999998</v>
      </c>
      <c r="F171">
        <v>236.89585</v>
      </c>
      <c r="G171">
        <v>851.41161999999997</v>
      </c>
    </row>
    <row r="172" spans="5:7" x14ac:dyDescent="0.25">
      <c r="E172">
        <v>77.499949999999998</v>
      </c>
      <c r="F172">
        <v>236.90776</v>
      </c>
      <c r="G172">
        <v>876.08451000000002</v>
      </c>
    </row>
    <row r="173" spans="5:7" x14ac:dyDescent="0.25">
      <c r="E173">
        <v>77.500060000000005</v>
      </c>
      <c r="F173">
        <v>236.87606</v>
      </c>
      <c r="G173">
        <v>900.75771999999995</v>
      </c>
    </row>
    <row r="174" spans="5:7" x14ac:dyDescent="0.25">
      <c r="E174">
        <v>77.499899999999997</v>
      </c>
      <c r="F174">
        <v>236.92035999999999</v>
      </c>
      <c r="G174">
        <v>925.43061</v>
      </c>
    </row>
    <row r="175" spans="5:7" x14ac:dyDescent="0.25">
      <c r="E175">
        <v>77.499949999999998</v>
      </c>
      <c r="F175">
        <v>236.90665999999999</v>
      </c>
      <c r="G175">
        <v>950.10356999999999</v>
      </c>
    </row>
    <row r="176" spans="5:7" x14ac:dyDescent="0.25">
      <c r="E176">
        <v>77.500060000000005</v>
      </c>
      <c r="F176">
        <v>236.91001</v>
      </c>
      <c r="G176">
        <v>974.77653999999995</v>
      </c>
    </row>
    <row r="177" spans="5:7" x14ac:dyDescent="0.25">
      <c r="E177">
        <v>77.499949999999998</v>
      </c>
      <c r="F177">
        <v>236.88836000000001</v>
      </c>
      <c r="G177">
        <v>999.44943000000001</v>
      </c>
    </row>
    <row r="178" spans="5:7" x14ac:dyDescent="0.25">
      <c r="E178">
        <v>77.499830000000003</v>
      </c>
      <c r="F178">
        <v>236.91451000000001</v>
      </c>
      <c r="G178">
        <v>1024.1224</v>
      </c>
    </row>
    <row r="179" spans="5:7" x14ac:dyDescent="0.25">
      <c r="E179">
        <v>77.499889999999994</v>
      </c>
      <c r="F179">
        <v>236.91166000000001</v>
      </c>
      <c r="G179">
        <v>1048.7954</v>
      </c>
    </row>
    <row r="180" spans="5:7" x14ac:dyDescent="0.25">
      <c r="E180">
        <v>77.499949999999998</v>
      </c>
      <c r="F180">
        <v>236.90085999999999</v>
      </c>
      <c r="G180">
        <v>1073.4682</v>
      </c>
    </row>
    <row r="181" spans="5:7" x14ac:dyDescent="0.25">
      <c r="E181">
        <v>77.499949999999998</v>
      </c>
      <c r="F181">
        <v>236.91005999999999</v>
      </c>
      <c r="G181">
        <v>1098.1413</v>
      </c>
    </row>
    <row r="182" spans="5:7" x14ac:dyDescent="0.25">
      <c r="E182">
        <v>77.499949999999998</v>
      </c>
      <c r="F182">
        <v>236.90360999999999</v>
      </c>
      <c r="G182">
        <v>1122.8142</v>
      </c>
    </row>
    <row r="183" spans="5:7" x14ac:dyDescent="0.25">
      <c r="E183">
        <v>77.499949999999998</v>
      </c>
      <c r="F183">
        <v>236.90036000000001</v>
      </c>
      <c r="G183">
        <v>1147.4872</v>
      </c>
    </row>
    <row r="184" spans="5:7" x14ac:dyDescent="0.25">
      <c r="E184">
        <v>77.499949999999998</v>
      </c>
      <c r="F184">
        <v>236.89823000000001</v>
      </c>
      <c r="G184">
        <v>1172.1601000000001</v>
      </c>
    </row>
    <row r="185" spans="5:7" x14ac:dyDescent="0.25">
      <c r="E185">
        <v>77.499949999999998</v>
      </c>
      <c r="F185">
        <v>236.88543999999999</v>
      </c>
      <c r="G185">
        <v>1196.8332</v>
      </c>
    </row>
    <row r="186" spans="5:7" x14ac:dyDescent="0.25">
      <c r="E186">
        <v>77.499949999999998</v>
      </c>
      <c r="F186">
        <v>236.89483000000001</v>
      </c>
      <c r="G186">
        <v>1221.5061000000001</v>
      </c>
    </row>
    <row r="187" spans="5:7" x14ac:dyDescent="0.25">
      <c r="E187">
        <v>77.499949999999998</v>
      </c>
      <c r="F187">
        <v>236.89196000000001</v>
      </c>
      <c r="G187">
        <v>1246.1791000000001</v>
      </c>
    </row>
    <row r="188" spans="5:7" x14ac:dyDescent="0.25">
      <c r="E188">
        <v>77.499949999999998</v>
      </c>
      <c r="F188">
        <v>236.89461</v>
      </c>
      <c r="G188">
        <v>1270.8518999999999</v>
      </c>
    </row>
    <row r="189" spans="5:7" x14ac:dyDescent="0.25">
      <c r="E189">
        <v>77.499949999999998</v>
      </c>
      <c r="F189">
        <v>236.89524</v>
      </c>
      <c r="G189">
        <v>1295.5248999999999</v>
      </c>
    </row>
    <row r="190" spans="5:7" x14ac:dyDescent="0.25">
      <c r="E190">
        <v>77.499949999999998</v>
      </c>
      <c r="F190">
        <v>236.87055000000001</v>
      </c>
      <c r="G190">
        <v>1320.1976999999999</v>
      </c>
    </row>
    <row r="191" spans="5:7" x14ac:dyDescent="0.25">
      <c r="E191">
        <v>77.500060000000005</v>
      </c>
      <c r="F191">
        <v>236.89023</v>
      </c>
      <c r="G191">
        <v>1344.8706999999999</v>
      </c>
    </row>
    <row r="192" spans="5:7" x14ac:dyDescent="0.25">
      <c r="E192">
        <v>77.499899999999997</v>
      </c>
      <c r="F192">
        <v>236.91936000000001</v>
      </c>
      <c r="G192">
        <v>1369.5437999999999</v>
      </c>
    </row>
    <row r="193" spans="5:7" x14ac:dyDescent="0.25">
      <c r="E193">
        <v>77.499949999999998</v>
      </c>
      <c r="F193">
        <v>236.89344</v>
      </c>
      <c r="G193">
        <v>1394.2167999999999</v>
      </c>
    </row>
    <row r="194" spans="5:7" x14ac:dyDescent="0.25">
      <c r="E194">
        <v>77.499949999999998</v>
      </c>
      <c r="F194">
        <v>236.90771000000001</v>
      </c>
      <c r="G194">
        <v>1418.8897999999999</v>
      </c>
    </row>
    <row r="195" spans="5:7" x14ac:dyDescent="0.25">
      <c r="E195">
        <v>77.499949999999998</v>
      </c>
      <c r="F195">
        <v>236.88455999999999</v>
      </c>
      <c r="G195">
        <v>1443.5624</v>
      </c>
    </row>
    <row r="196" spans="5:7" x14ac:dyDescent="0.25">
      <c r="E196">
        <v>77.499949999999998</v>
      </c>
      <c r="F196">
        <v>236.92301</v>
      </c>
      <c r="G196">
        <v>1468.2357</v>
      </c>
    </row>
    <row r="197" spans="5:7" x14ac:dyDescent="0.25">
      <c r="E197">
        <v>77.499949999999998</v>
      </c>
      <c r="F197">
        <v>236.88806</v>
      </c>
      <c r="G197">
        <v>1492.9086</v>
      </c>
    </row>
    <row r="198" spans="5:7" x14ac:dyDescent="0.25">
      <c r="E198">
        <v>77.499949999999998</v>
      </c>
      <c r="F198">
        <v>236.88126</v>
      </c>
      <c r="G198">
        <v>1517.5815</v>
      </c>
    </row>
    <row r="199" spans="5:7" x14ac:dyDescent="0.25">
      <c r="E199">
        <v>77.499949999999998</v>
      </c>
      <c r="F199">
        <v>236.90346</v>
      </c>
      <c r="G199">
        <v>1542.2545</v>
      </c>
    </row>
    <row r="200" spans="5:7" x14ac:dyDescent="0.25">
      <c r="E200">
        <v>77.500010000000003</v>
      </c>
      <c r="F200">
        <v>236.92196000000001</v>
      </c>
      <c r="G200">
        <v>1566.9274</v>
      </c>
    </row>
    <row r="201" spans="5:7" x14ac:dyDescent="0.25">
      <c r="E201">
        <v>77.499949999999998</v>
      </c>
      <c r="F201">
        <v>236.88910999999999</v>
      </c>
      <c r="G201">
        <v>1591.6003000000001</v>
      </c>
    </row>
    <row r="202" spans="5:7" x14ac:dyDescent="0.25">
      <c r="E202">
        <v>77.499880000000005</v>
      </c>
      <c r="F202">
        <v>236.91686000000001</v>
      </c>
      <c r="G202">
        <v>1616.2733000000001</v>
      </c>
    </row>
    <row r="203" spans="5:7" x14ac:dyDescent="0.25">
      <c r="E203">
        <v>77.499949999999998</v>
      </c>
      <c r="F203">
        <v>236.88355999999999</v>
      </c>
      <c r="G203">
        <v>1640.9464</v>
      </c>
    </row>
    <row r="204" spans="5:7" x14ac:dyDescent="0.25">
      <c r="E204">
        <v>77.499949999999998</v>
      </c>
      <c r="F204">
        <v>236.89263</v>
      </c>
      <c r="G204">
        <v>1665.6192000000001</v>
      </c>
    </row>
    <row r="205" spans="5:7" x14ac:dyDescent="0.25">
      <c r="E205">
        <v>77.500079999999997</v>
      </c>
      <c r="F205">
        <v>236.89371</v>
      </c>
      <c r="G205">
        <v>1690.2923000000001</v>
      </c>
    </row>
    <row r="206" spans="5:7" x14ac:dyDescent="0.25">
      <c r="E206">
        <v>77.499949999999998</v>
      </c>
      <c r="F206">
        <v>236.88095999999999</v>
      </c>
      <c r="G206">
        <v>1714.9652000000001</v>
      </c>
    </row>
    <row r="207" spans="5:7" x14ac:dyDescent="0.25">
      <c r="E207">
        <v>77.500050000000002</v>
      </c>
      <c r="F207">
        <v>236.90656000000001</v>
      </c>
      <c r="G207">
        <v>1739.6380999999999</v>
      </c>
    </row>
    <row r="208" spans="5:7" x14ac:dyDescent="0.25">
      <c r="E208">
        <v>77.499949999999998</v>
      </c>
      <c r="F208">
        <v>236.91945999999999</v>
      </c>
      <c r="G208">
        <v>1764.3109999999999</v>
      </c>
    </row>
    <row r="209" spans="5:7" x14ac:dyDescent="0.25">
      <c r="E209">
        <v>77.499949999999998</v>
      </c>
      <c r="F209">
        <v>236.91826</v>
      </c>
      <c r="G209">
        <v>1788.9839999999999</v>
      </c>
    </row>
    <row r="210" spans="5:7" x14ac:dyDescent="0.25">
      <c r="E210">
        <v>77.499949999999998</v>
      </c>
      <c r="F210">
        <v>236.89176</v>
      </c>
      <c r="G210">
        <v>1813.6569999999999</v>
      </c>
    </row>
    <row r="211" spans="5:7" x14ac:dyDescent="0.25">
      <c r="E211">
        <v>77.500010000000003</v>
      </c>
      <c r="F211">
        <v>236.89626000000001</v>
      </c>
      <c r="G211">
        <v>1838.33</v>
      </c>
    </row>
    <row r="212" spans="5:7" x14ac:dyDescent="0.25">
      <c r="E212">
        <v>77.499949999999998</v>
      </c>
      <c r="F212">
        <v>236.88771</v>
      </c>
      <c r="G212">
        <v>1863.0029</v>
      </c>
    </row>
    <row r="213" spans="5:7" x14ac:dyDescent="0.25">
      <c r="E213">
        <v>77.499949999999998</v>
      </c>
      <c r="F213">
        <v>236.90411</v>
      </c>
      <c r="G213">
        <v>1887.6759</v>
      </c>
    </row>
    <row r="214" spans="5:7" x14ac:dyDescent="0.25">
      <c r="E214">
        <v>77.499859999999998</v>
      </c>
      <c r="F214">
        <v>236.92422999999999</v>
      </c>
      <c r="G214">
        <v>1912.3489</v>
      </c>
    </row>
    <row r="215" spans="5:7" x14ac:dyDescent="0.25">
      <c r="E215">
        <v>77.500039999999998</v>
      </c>
      <c r="F215">
        <v>236.91345999999999</v>
      </c>
      <c r="G215">
        <v>1937.0218</v>
      </c>
    </row>
    <row r="216" spans="5:7" x14ac:dyDescent="0.25">
      <c r="E216">
        <v>77.499949999999998</v>
      </c>
      <c r="F216">
        <v>236.88045</v>
      </c>
      <c r="G216">
        <v>1961.6948</v>
      </c>
    </row>
    <row r="217" spans="5:7" x14ac:dyDescent="0.25">
      <c r="E217">
        <v>77.499949999999998</v>
      </c>
      <c r="F217">
        <v>236.89510999999999</v>
      </c>
      <c r="G217">
        <v>1986.3677</v>
      </c>
    </row>
    <row r="218" spans="5:7" x14ac:dyDescent="0.25">
      <c r="E218">
        <v>77.499870000000001</v>
      </c>
      <c r="F218">
        <v>236.91306</v>
      </c>
      <c r="G218">
        <v>2011.0407</v>
      </c>
    </row>
    <row r="219" spans="5:7" x14ac:dyDescent="0.25">
      <c r="E219">
        <v>77.499949999999998</v>
      </c>
      <c r="F219">
        <v>236.89246</v>
      </c>
      <c r="G219">
        <v>2035.7135000000001</v>
      </c>
    </row>
    <row r="220" spans="5:7" x14ac:dyDescent="0.25">
      <c r="E220">
        <v>77.5</v>
      </c>
      <c r="F220">
        <v>236.89543</v>
      </c>
      <c r="G220">
        <v>2060.3865000000001</v>
      </c>
    </row>
    <row r="221" spans="5:7" x14ac:dyDescent="0.25">
      <c r="E221">
        <v>77.499949999999998</v>
      </c>
      <c r="F221">
        <v>236.89564999999999</v>
      </c>
      <c r="G221">
        <v>2085.0594999999998</v>
      </c>
    </row>
    <row r="222" spans="5:7" x14ac:dyDescent="0.25">
      <c r="E222">
        <v>77.499949999999998</v>
      </c>
      <c r="F222">
        <v>236.90745999999999</v>
      </c>
      <c r="G222">
        <v>2109.7323999999999</v>
      </c>
    </row>
    <row r="223" spans="5:7" x14ac:dyDescent="0.25">
      <c r="E223">
        <v>77.500060000000005</v>
      </c>
      <c r="F223">
        <v>236.89366000000001</v>
      </c>
      <c r="G223">
        <v>2134.4054999999998</v>
      </c>
    </row>
    <row r="224" spans="5:7" x14ac:dyDescent="0.25">
      <c r="E224">
        <v>77.499949999999998</v>
      </c>
      <c r="F224">
        <v>236.88015999999999</v>
      </c>
      <c r="G224">
        <v>2159.0783999999999</v>
      </c>
    </row>
    <row r="225" spans="5:7" x14ac:dyDescent="0.25">
      <c r="E225">
        <v>77.499949999999998</v>
      </c>
      <c r="F225">
        <v>236.90835999999999</v>
      </c>
      <c r="G225">
        <v>2183.7512000000002</v>
      </c>
    </row>
    <row r="226" spans="5:7" x14ac:dyDescent="0.25">
      <c r="E226">
        <v>77.499949999999998</v>
      </c>
      <c r="F226">
        <v>236.89885000000001</v>
      </c>
      <c r="G226">
        <v>2208.4241999999999</v>
      </c>
    </row>
    <row r="227" spans="5:7" x14ac:dyDescent="0.25">
      <c r="E227">
        <v>77.499949999999998</v>
      </c>
      <c r="F227">
        <v>236.91990999999999</v>
      </c>
      <c r="G227">
        <v>2233.0971</v>
      </c>
    </row>
    <row r="228" spans="5:7" x14ac:dyDescent="0.25">
      <c r="E228">
        <v>77.499949999999998</v>
      </c>
      <c r="F228">
        <v>236.90736000000001</v>
      </c>
      <c r="G228">
        <v>2257.7701000000002</v>
      </c>
    </row>
    <row r="229" spans="5:7" x14ac:dyDescent="0.25">
      <c r="E229">
        <v>77.499949999999998</v>
      </c>
      <c r="F229">
        <v>236.89332999999999</v>
      </c>
      <c r="G229">
        <v>2282.4431</v>
      </c>
    </row>
    <row r="230" spans="5:7" x14ac:dyDescent="0.25">
      <c r="E230">
        <v>77.499949999999998</v>
      </c>
      <c r="F230">
        <v>236.87414000000001</v>
      </c>
      <c r="G230">
        <v>2307.116</v>
      </c>
    </row>
    <row r="231" spans="5:7" x14ac:dyDescent="0.25">
      <c r="E231">
        <v>77.499949999999998</v>
      </c>
      <c r="F231">
        <v>236.89156</v>
      </c>
      <c r="G231">
        <v>2331.7890000000002</v>
      </c>
    </row>
    <row r="232" spans="5:7" x14ac:dyDescent="0.25">
      <c r="E232">
        <v>77.499889999999994</v>
      </c>
      <c r="F232">
        <v>236.89135999999999</v>
      </c>
      <c r="G232">
        <v>2356.4618999999998</v>
      </c>
    </row>
    <row r="233" spans="5:7" x14ac:dyDescent="0.25">
      <c r="E233">
        <v>77.499949999999998</v>
      </c>
      <c r="F233">
        <v>236.90056000000001</v>
      </c>
      <c r="G233">
        <v>2381.1349</v>
      </c>
    </row>
    <row r="234" spans="5:7" x14ac:dyDescent="0.25">
      <c r="E234">
        <v>77.500029999999995</v>
      </c>
      <c r="F234">
        <v>236.89975999999999</v>
      </c>
      <c r="G234">
        <v>2405.8078</v>
      </c>
    </row>
    <row r="235" spans="5:7" x14ac:dyDescent="0.25">
      <c r="E235">
        <v>77.499830000000003</v>
      </c>
      <c r="F235">
        <v>236.88934</v>
      </c>
      <c r="G235">
        <v>2430.4807000000001</v>
      </c>
    </row>
    <row r="236" spans="5:7" x14ac:dyDescent="0.25">
      <c r="E236">
        <v>77.499949999999998</v>
      </c>
      <c r="F236">
        <v>236.89993999999999</v>
      </c>
      <c r="G236">
        <v>2455.1538</v>
      </c>
    </row>
    <row r="237" spans="5:7" x14ac:dyDescent="0.25">
      <c r="E237">
        <v>77.499949999999998</v>
      </c>
      <c r="F237">
        <v>236.90206000000001</v>
      </c>
      <c r="G237">
        <v>2479.8267000000001</v>
      </c>
    </row>
    <row r="238" spans="5:7" x14ac:dyDescent="0.25">
      <c r="E238">
        <v>77.499949999999998</v>
      </c>
      <c r="F238">
        <v>236.90071</v>
      </c>
      <c r="G238">
        <v>2504.4996999999998</v>
      </c>
    </row>
    <row r="239" spans="5:7" x14ac:dyDescent="0.25">
      <c r="E239">
        <v>77.499949999999998</v>
      </c>
      <c r="F239">
        <v>236.91726</v>
      </c>
      <c r="G239">
        <v>2529.1727000000001</v>
      </c>
    </row>
    <row r="240" spans="5:7" x14ac:dyDescent="0.25">
      <c r="E240">
        <v>77.499840000000006</v>
      </c>
      <c r="F240">
        <v>236.90415999999999</v>
      </c>
      <c r="G240">
        <v>2553.8456000000001</v>
      </c>
    </row>
    <row r="241" spans="5:7" x14ac:dyDescent="0.25">
      <c r="E241">
        <v>77.499949999999998</v>
      </c>
      <c r="F241">
        <v>236.91191000000001</v>
      </c>
      <c r="G241">
        <v>2578.5185000000001</v>
      </c>
    </row>
    <row r="242" spans="5:7" x14ac:dyDescent="0.25">
      <c r="E242">
        <v>77.499949999999998</v>
      </c>
      <c r="F242">
        <v>236.92076</v>
      </c>
      <c r="G242">
        <v>2603.1914999999999</v>
      </c>
    </row>
    <row r="243" spans="5:7" x14ac:dyDescent="0.25">
      <c r="E243">
        <v>77.499949999999998</v>
      </c>
      <c r="F243">
        <v>236.88766000000001</v>
      </c>
      <c r="G243">
        <v>2627.8645999999999</v>
      </c>
    </row>
    <row r="244" spans="5:7" x14ac:dyDescent="0.25">
      <c r="E244">
        <v>77.49982</v>
      </c>
      <c r="F244">
        <v>236.91195999999999</v>
      </c>
      <c r="G244">
        <v>2652.5374000000002</v>
      </c>
    </row>
    <row r="245" spans="5:7" x14ac:dyDescent="0.25">
      <c r="E245">
        <v>77.499949999999998</v>
      </c>
      <c r="F245">
        <v>236.89062999999999</v>
      </c>
      <c r="G245">
        <v>2677.2103000000002</v>
      </c>
    </row>
    <row r="246" spans="5:7" x14ac:dyDescent="0.25">
      <c r="E246">
        <v>77.49982</v>
      </c>
      <c r="F246">
        <v>236.91111000000001</v>
      </c>
      <c r="G246">
        <v>2701.8834000000002</v>
      </c>
    </row>
    <row r="247" spans="5:7" x14ac:dyDescent="0.25">
      <c r="E247">
        <v>77.499949999999998</v>
      </c>
      <c r="F247">
        <v>236.88783000000001</v>
      </c>
      <c r="G247">
        <v>2726.5563999999999</v>
      </c>
    </row>
    <row r="248" spans="5:7" x14ac:dyDescent="0.25">
      <c r="E248">
        <v>77.499949999999998</v>
      </c>
      <c r="F248">
        <v>236.90935999999999</v>
      </c>
      <c r="G248">
        <v>2751.2292000000002</v>
      </c>
    </row>
    <row r="249" spans="5:7" x14ac:dyDescent="0.25">
      <c r="E249">
        <v>77.499949999999998</v>
      </c>
      <c r="F249">
        <v>236.90296000000001</v>
      </c>
      <c r="G249">
        <v>2775.9023000000002</v>
      </c>
    </row>
    <row r="250" spans="5:7" x14ac:dyDescent="0.25">
      <c r="E250">
        <v>77.499949999999998</v>
      </c>
      <c r="F250">
        <v>236.90636000000001</v>
      </c>
      <c r="G250">
        <v>2800.5751</v>
      </c>
    </row>
    <row r="251" spans="5:7" x14ac:dyDescent="0.25">
      <c r="E251">
        <v>77.499949999999998</v>
      </c>
      <c r="F251">
        <v>236.87976</v>
      </c>
      <c r="G251">
        <v>2825.2482</v>
      </c>
    </row>
    <row r="252" spans="5:7" x14ac:dyDescent="0.25">
      <c r="E252">
        <v>77.499949999999998</v>
      </c>
      <c r="F252">
        <v>236.90764999999999</v>
      </c>
      <c r="G252">
        <v>2849.9209999999998</v>
      </c>
    </row>
    <row r="253" spans="5:7" x14ac:dyDescent="0.25">
      <c r="E253">
        <v>77.500050000000002</v>
      </c>
      <c r="F253">
        <v>236.89700999999999</v>
      </c>
      <c r="G253">
        <v>2874.5938999999998</v>
      </c>
    </row>
    <row r="254" spans="5:7" x14ac:dyDescent="0.25">
      <c r="E254">
        <v>77.499949999999998</v>
      </c>
      <c r="F254">
        <v>236.91320999999999</v>
      </c>
      <c r="G254">
        <v>2899.2669999999998</v>
      </c>
    </row>
    <row r="255" spans="5:7" x14ac:dyDescent="0.25">
      <c r="E255">
        <v>77.499949999999998</v>
      </c>
      <c r="F255">
        <v>236.90131</v>
      </c>
      <c r="G255">
        <v>2923.9398999999999</v>
      </c>
    </row>
    <row r="256" spans="5:7" x14ac:dyDescent="0.25">
      <c r="E256">
        <v>77.499949999999998</v>
      </c>
      <c r="F256">
        <v>236.88846000000001</v>
      </c>
      <c r="G256">
        <v>2948.6129000000001</v>
      </c>
    </row>
    <row r="257" spans="5:7" x14ac:dyDescent="0.25">
      <c r="E257">
        <v>77.499809999999997</v>
      </c>
      <c r="F257">
        <v>236.89055999999999</v>
      </c>
      <c r="G257">
        <v>2973.2858000000001</v>
      </c>
    </row>
    <row r="258" spans="5:7" x14ac:dyDescent="0.25">
      <c r="E258">
        <v>77.499949999999998</v>
      </c>
      <c r="F258">
        <v>236.90626</v>
      </c>
      <c r="G258">
        <v>2997.9587999999999</v>
      </c>
    </row>
    <row r="259" spans="5:7" x14ac:dyDescent="0.25">
      <c r="E259">
        <v>77.499849999999995</v>
      </c>
      <c r="F259">
        <v>236.89035000000001</v>
      </c>
      <c r="G259">
        <v>3022.6316999999999</v>
      </c>
    </row>
    <row r="260" spans="5:7" x14ac:dyDescent="0.25">
      <c r="E260">
        <v>77.500050000000002</v>
      </c>
      <c r="F260">
        <v>236.89863</v>
      </c>
      <c r="G260">
        <v>3047.3047000000001</v>
      </c>
    </row>
    <row r="261" spans="5:7" x14ac:dyDescent="0.25">
      <c r="E261">
        <v>77.499949999999998</v>
      </c>
      <c r="F261">
        <v>236.89424</v>
      </c>
      <c r="G261">
        <v>3071.9775</v>
      </c>
    </row>
    <row r="262" spans="5:7" x14ac:dyDescent="0.25">
      <c r="E262">
        <v>77.499949999999998</v>
      </c>
      <c r="F262">
        <v>236.89384000000001</v>
      </c>
      <c r="G262">
        <v>3096.6505999999999</v>
      </c>
    </row>
    <row r="263" spans="5:7" x14ac:dyDescent="0.25">
      <c r="E263">
        <v>77.499880000000005</v>
      </c>
      <c r="F263">
        <v>236.88056</v>
      </c>
      <c r="G263">
        <v>3121.3236000000002</v>
      </c>
    </row>
    <row r="264" spans="5:7" x14ac:dyDescent="0.25">
      <c r="E264">
        <v>77.499859999999998</v>
      </c>
      <c r="F264">
        <v>236.83790999999999</v>
      </c>
      <c r="G264">
        <v>3145.9965000000002</v>
      </c>
    </row>
    <row r="265" spans="5:7" x14ac:dyDescent="0.25">
      <c r="E265">
        <v>77.499949999999998</v>
      </c>
      <c r="F265">
        <v>236.94386</v>
      </c>
      <c r="G265">
        <v>3170.6694000000002</v>
      </c>
    </row>
    <row r="266" spans="5:7" x14ac:dyDescent="0.25">
      <c r="E266">
        <v>77.500010000000003</v>
      </c>
      <c r="F266">
        <v>237.01426000000001</v>
      </c>
      <c r="G266">
        <v>3195.3424</v>
      </c>
    </row>
    <row r="267" spans="5:7" x14ac:dyDescent="0.25">
      <c r="E267">
        <v>77.499949999999998</v>
      </c>
      <c r="F267">
        <v>236.90255999999999</v>
      </c>
      <c r="G267">
        <v>3220.0154000000002</v>
      </c>
    </row>
    <row r="268" spans="5:7" x14ac:dyDescent="0.25">
      <c r="E268">
        <v>77.499949999999998</v>
      </c>
      <c r="F268">
        <v>236.87845999999999</v>
      </c>
      <c r="G268">
        <v>3244.6882000000001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2026-01-21T22:06:13Z</cp:lastPrinted>
  <dcterms:created xsi:type="dcterms:W3CDTF">2025-12-03T18:59:26Z</dcterms:created>
  <dcterms:modified xsi:type="dcterms:W3CDTF">2026-02-03T21:42:59Z</dcterms:modified>
</cp:coreProperties>
</file>