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DATASET0001\Tuning\Mechanical\Q1\"/>
    </mc:Choice>
  </mc:AlternateContent>
  <xr:revisionPtr revIDLastSave="0" documentId="13_ncr:1_{F44BD386-FAF7-4A03-A963-0E2F4D9CC956}" xr6:coauthVersionLast="47" xr6:coauthVersionMax="47" xr10:uidLastSave="{00000000-0000-0000-0000-000000000000}"/>
  <bookViews>
    <workbookView xWindow="3900" yWindow="3150" windowWidth="35850" windowHeight="1773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28" i="2"/>
  <c r="Q130" i="2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120" i="2" l="1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<sst xmlns="http://schemas.openxmlformats.org/spreadsheetml/2006/main" count="12" uniqueCount="6">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</sst>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7.0017112624665527</c:v>
                </c:pt>
                <c:pt idx="4">
                  <c:v>8.0020064055785287</c:v>
                </c:pt>
                <c:pt idx="5">
                  <c:v>9.0022857374523628</c:v>
                </c:pt>
                <c:pt idx="6">
                  <c:v>10.00258088056434</c:v>
                </c:pt>
                <c:pt idx="7">
                  <c:v>11.002853725776374</c:v>
                </c:pt>
                <c:pt idx="8">
                  <c:v>12.003149274304709</c:v>
                </c:pt>
                <c:pt idx="9">
                  <c:v>13.003431444093083</c:v>
                </c:pt>
                <c:pt idx="10">
                  <c:v>14.00372699262142</c:v>
                </c:pt>
                <c:pt idx="11">
                  <c:v>15.004009162409794</c:v>
                </c:pt>
                <c:pt idx="12">
                  <c:v>16.004294980945431</c:v>
                </c:pt>
                <c:pt idx="13">
                  <c:v>17.004580799481065</c:v>
                </c:pt>
                <c:pt idx="14">
                  <c:v>18.004866212600341</c:v>
                </c:pt>
                <c:pt idx="15">
                  <c:v>19.005152031135975</c:v>
                </c:pt>
                <c:pt idx="16">
                  <c:v>20.005431363009809</c:v>
                </c:pt>
                <c:pt idx="17">
                  <c:v>21.005720424876344</c:v>
                </c:pt>
                <c:pt idx="18">
                  <c:v>22.006015567988328</c:v>
                </c:pt>
                <c:pt idx="19">
                  <c:v>23.006291656531257</c:v>
                </c:pt>
                <c:pt idx="20">
                  <c:v>24.006583556312336</c:v>
                </c:pt>
                <c:pt idx="21">
                  <c:v>25.00686937484797</c:v>
                </c:pt>
                <c:pt idx="22">
                  <c:v>26.007151950052705</c:v>
                </c:pt>
                <c:pt idx="23">
                  <c:v>27.007440606502879</c:v>
                </c:pt>
                <c:pt idx="24">
                  <c:v>28.007723181707615</c:v>
                </c:pt>
                <c:pt idx="25">
                  <c:v>29.008015486905052</c:v>
                </c:pt>
                <c:pt idx="26">
                  <c:v>30.008300900024327</c:v>
                </c:pt>
                <c:pt idx="27">
                  <c:v>31.008589961890866</c:v>
                </c:pt>
                <c:pt idx="28">
                  <c:v>32.0088757804265</c:v>
                </c:pt>
                <c:pt idx="29">
                  <c:v>33.009161193545772</c:v>
                </c:pt>
                <c:pt idx="30">
                  <c:v>34.009447012081409</c:v>
                </c:pt>
                <c:pt idx="31">
                  <c:v>35.009735668531583</c:v>
                </c:pt>
                <c:pt idx="32">
                  <c:v>36.010024730398122</c:v>
                </c:pt>
                <c:pt idx="33">
                  <c:v>37.010310548933752</c:v>
                </c:pt>
                <c:pt idx="34">
                  <c:v>38.010595962053031</c:v>
                </c:pt>
                <c:pt idx="35">
                  <c:v>39.010885023919563</c:v>
                </c:pt>
                <c:pt idx="36">
                  <c:v>40.011157869131601</c:v>
                </c:pt>
                <c:pt idx="37">
                  <c:v>41.011448552663587</c:v>
                </c:pt>
                <c:pt idx="38">
                  <c:v>42.011732344117412</c:v>
                </c:pt>
                <c:pt idx="39">
                  <c:v>43.01202424389848</c:v>
                </c:pt>
                <c:pt idx="40">
                  <c:v>44.012316143679556</c:v>
                </c:pt>
                <c:pt idx="41">
                  <c:v>45.012599935133373</c:v>
                </c:pt>
                <c:pt idx="42">
                  <c:v>46.012883726587198</c:v>
                </c:pt>
                <c:pt idx="43">
                  <c:v>47.013167518041023</c:v>
                </c:pt>
                <c:pt idx="44">
                  <c:v>48.013455363658473</c:v>
                </c:pt>
                <c:pt idx="45">
                  <c:v>49.013747263439555</c:v>
                </c:pt>
                <c:pt idx="46">
                  <c:v>50.014031054893373</c:v>
                </c:pt>
                <c:pt idx="47">
                  <c:v>51.014318900510823</c:v>
                </c:pt>
                <c:pt idx="48">
                  <c:v>52.014602691964647</c:v>
                </c:pt>
                <c:pt idx="49">
                  <c:v>53.014882429254847</c:v>
                </c:pt>
                <c:pt idx="50">
                  <c:v>54.015174329035915</c:v>
                </c:pt>
                <c:pt idx="51">
                  <c:v>55.015462174653365</c:v>
                </c:pt>
                <c:pt idx="52">
                  <c:v>56.015750020270815</c:v>
                </c:pt>
                <c:pt idx="53">
                  <c:v>57.01603381172464</c:v>
                </c:pt>
                <c:pt idx="54">
                  <c:v>58.016321657342083</c:v>
                </c:pt>
                <c:pt idx="55">
                  <c:v>59.016601394632282</c:v>
                </c:pt>
                <c:pt idx="56">
                  <c:v>60.016893294413357</c:v>
                </c:pt>
                <c:pt idx="57">
                  <c:v>61.017181140030807</c:v>
                </c:pt>
                <c:pt idx="58">
                  <c:v>62.017477093975515</c:v>
                </c:pt>
                <c:pt idx="59">
                  <c:v>63.01774872293845</c:v>
                </c:pt>
                <c:pt idx="60">
                  <c:v>64.018040622719525</c:v>
                </c:pt>
                <c:pt idx="61">
                  <c:v>65.018328468336989</c:v>
                </c:pt>
                <c:pt idx="62">
                  <c:v>66.0186122597908</c:v>
                </c:pt>
                <c:pt idx="63">
                  <c:v>67.01890010540825</c:v>
                </c:pt>
                <c:pt idx="64">
                  <c:v>68.0191879510257</c:v>
                </c:pt>
                <c:pt idx="65">
                  <c:v>69.019467688315899</c:v>
                </c:pt>
                <c:pt idx="66">
                  <c:v>70.0197636422606</c:v>
                </c:pt>
                <c:pt idx="67">
                  <c:v>71.020039325387174</c:v>
                </c:pt>
                <c:pt idx="68">
                  <c:v>72.020331225168249</c:v>
                </c:pt>
                <c:pt idx="69">
                  <c:v>73.020615016622074</c:v>
                </c:pt>
                <c:pt idx="70">
                  <c:v>74.02090286223951</c:v>
                </c:pt>
                <c:pt idx="71">
                  <c:v>75.021182599529709</c:v>
                </c:pt>
                <c:pt idx="72">
                  <c:v>76.021474499310784</c:v>
                </c:pt>
                <c:pt idx="73">
                  <c:v>77.021758290764609</c:v>
                </c:pt>
                <c:pt idx="74">
                  <c:v>78.022050190545684</c:v>
                </c:pt>
                <c:pt idx="75">
                  <c:v>79.022338036163134</c:v>
                </c:pt>
                <c:pt idx="76">
                  <c:v>80.022621827616959</c:v>
                </c:pt>
                <c:pt idx="77">
                  <c:v>81.022909673234409</c:v>
                </c:pt>
                <c:pt idx="78">
                  <c:v>82.023197518851859</c:v>
                </c:pt>
                <c:pt idx="79">
                  <c:v>83.023477256142044</c:v>
                </c:pt>
                <c:pt idx="80">
                  <c:v>84.023769155923134</c:v>
                </c:pt>
                <c:pt idx="81">
                  <c:v>85.024057001540584</c:v>
                </c:pt>
                <c:pt idx="82">
                  <c:v>86.024340792994394</c:v>
                </c:pt>
                <c:pt idx="83">
                  <c:v>87.024628638611844</c:v>
                </c:pt>
                <c:pt idx="84">
                  <c:v>88.024920538392919</c:v>
                </c:pt>
                <c:pt idx="85">
                  <c:v>89.025200275683119</c:v>
                </c:pt>
                <c:pt idx="86">
                  <c:v>90.025488121300569</c:v>
                </c:pt>
                <c:pt idx="87">
                  <c:v>91.025775966918019</c:v>
                </c:pt>
                <c:pt idx="88">
                  <c:v>92.026055704208218</c:v>
                </c:pt>
                <c:pt idx="89">
                  <c:v>93.026351658152919</c:v>
                </c:pt>
                <c:pt idx="90">
                  <c:v>94.026635449606744</c:v>
                </c:pt>
                <c:pt idx="91">
                  <c:v>95.026915186896943</c:v>
                </c:pt>
                <c:pt idx="92">
                  <c:v>96.027207086678004</c:v>
                </c:pt>
                <c:pt idx="93">
                  <c:v>97.027486823968204</c:v>
                </c:pt>
                <c:pt idx="94">
                  <c:v>98.027778723749293</c:v>
                </c:pt>
                <c:pt idx="95">
                  <c:v>99.028062515203104</c:v>
                </c:pt>
                <c:pt idx="96">
                  <c:v>100.02834630665694</c:v>
                </c:pt>
                <c:pt idx="97">
                  <c:v>101.028638206438</c:v>
                </c:pt>
                <c:pt idx="98">
                  <c:v>102.02892605205545</c:v>
                </c:pt>
                <c:pt idx="99">
                  <c:v>103.02920984350928</c:v>
                </c:pt>
                <c:pt idx="100">
                  <c:v>104.02949363496309</c:v>
                </c:pt>
                <c:pt idx="101">
                  <c:v>105.02978148058054</c:v>
                </c:pt>
                <c:pt idx="102">
                  <c:v>106.03006527203438</c:v>
                </c:pt>
                <c:pt idx="103">
                  <c:v>107.03035717181545</c:v>
                </c:pt>
                <c:pt idx="104">
                  <c:v>108.03064096326928</c:v>
                </c:pt>
                <c:pt idx="105">
                  <c:v>109.03092880888671</c:v>
                </c:pt>
                <c:pt idx="106">
                  <c:v>110.03121665450416</c:v>
                </c:pt>
                <c:pt idx="107">
                  <c:v>111.03150450012161</c:v>
                </c:pt>
                <c:pt idx="108">
                  <c:v>112.03178829157545</c:v>
                </c:pt>
                <c:pt idx="109">
                  <c:v>113.0320761371929</c:v>
                </c:pt>
                <c:pt idx="110">
                  <c:v>114.03236398281034</c:v>
                </c:pt>
                <c:pt idx="111">
                  <c:v>115.03264777426416</c:v>
                </c:pt>
                <c:pt idx="112">
                  <c:v>116.03293967404524</c:v>
                </c:pt>
                <c:pt idx="113">
                  <c:v>117.03321941133544</c:v>
                </c:pt>
                <c:pt idx="114">
                  <c:v>118.03350725695289</c:v>
                </c:pt>
                <c:pt idx="115">
                  <c:v>119.03379915673396</c:v>
                </c:pt>
                <c:pt idx="116">
                  <c:v>120.03407889402415</c:v>
                </c:pt>
                <c:pt idx="117">
                  <c:v>121.03436673964161</c:v>
                </c:pt>
                <c:pt idx="118">
                  <c:v>122.03465458525906</c:v>
                </c:pt>
                <c:pt idx="119">
                  <c:v>123.03494243087651</c:v>
                </c:pt>
                <c:pt idx="120">
                  <c:v>124.03522622233032</c:v>
                </c:pt>
                <c:pt idx="121">
                  <c:v>125.03551406794777</c:v>
                </c:pt>
                <c:pt idx="122">
                  <c:v>126.03579785940161</c:v>
                </c:pt>
                <c:pt idx="123">
                  <c:v>127.03608570501905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-0.77568999999999733</c:v>
                </c:pt>
                <c:pt idx="1">
                  <c:v>-0.73158999999999708</c:v>
                </c:pt>
                <c:pt idx="2">
                  <c:v>-0.77138999999999669</c:v>
                </c:pt>
                <c:pt idx="3">
                  <c:v>-0.81149999999999523</c:v>
                </c:pt>
                <c:pt idx="4">
                  <c:v>-0.80419000000000551</c:v>
                </c:pt>
                <c:pt idx="5">
                  <c:v>-0.75699000000000183</c:v>
                </c:pt>
                <c:pt idx="6">
                  <c:v>-0.70323000000000491</c:v>
                </c:pt>
                <c:pt idx="7">
                  <c:v>-0.68228999999999473</c:v>
                </c:pt>
                <c:pt idx="8">
                  <c:v>-0.7174399999999963</c:v>
                </c:pt>
                <c:pt idx="9">
                  <c:v>-0.73959000000000685</c:v>
                </c:pt>
                <c:pt idx="10">
                  <c:v>-0.78798999999999353</c:v>
                </c:pt>
                <c:pt idx="11">
                  <c:v>-0.74878999999999962</c:v>
                </c:pt>
                <c:pt idx="12">
                  <c:v>-0.7497900000000044</c:v>
                </c:pt>
                <c:pt idx="13">
                  <c:v>-0.72539000000000442</c:v>
                </c:pt>
                <c:pt idx="14">
                  <c:v>-0.73649000000000342</c:v>
                </c:pt>
                <c:pt idx="15">
                  <c:v>-0.7667900000000003</c:v>
                </c:pt>
                <c:pt idx="16">
                  <c:v>-0.7832300000000032</c:v>
                </c:pt>
                <c:pt idx="17">
                  <c:v>-0.72593000000000529</c:v>
                </c:pt>
                <c:pt idx="18">
                  <c:v>-0.8175899999999956</c:v>
                </c:pt>
                <c:pt idx="19">
                  <c:v>-0.71380000000000621</c:v>
                </c:pt>
                <c:pt idx="20">
                  <c:v>-0.80319000000000074</c:v>
                </c:pt>
                <c:pt idx="21">
                  <c:v>-0.8044399999999996</c:v>
                </c:pt>
                <c:pt idx="22">
                  <c:v>-0.71878999999999849</c:v>
                </c:pt>
                <c:pt idx="23">
                  <c:v>-0.73378999999999905</c:v>
                </c:pt>
                <c:pt idx="24">
                  <c:v>-0.82044000000000494</c:v>
                </c:pt>
                <c:pt idx="25">
                  <c:v>-0.82368999999999915</c:v>
                </c:pt>
                <c:pt idx="26">
                  <c:v>-0.74509000000000469</c:v>
                </c:pt>
                <c:pt idx="27">
                  <c:v>-0.8226099999999974</c:v>
                </c:pt>
                <c:pt idx="28">
                  <c:v>-0.74788999999999817</c:v>
                </c:pt>
                <c:pt idx="29">
                  <c:v>-0.76469000000000165</c:v>
                </c:pt>
                <c:pt idx="30">
                  <c:v>-0.73978999999999928</c:v>
                </c:pt>
                <c:pt idx="31">
                  <c:v>-0.67128999999999905</c:v>
                </c:pt>
                <c:pt idx="32">
                  <c:v>-0.70529000000000508</c:v>
                </c:pt>
                <c:pt idx="33">
                  <c:v>-0.82734000000000663</c:v>
                </c:pt>
                <c:pt idx="34">
                  <c:v>-0.78869000000000256</c:v>
                </c:pt>
                <c:pt idx="35">
                  <c:v>-0.69678999999999292</c:v>
                </c:pt>
                <c:pt idx="36">
                  <c:v>-0.73439000000000476</c:v>
                </c:pt>
                <c:pt idx="37">
                  <c:v>-0.73538999999999533</c:v>
                </c:pt>
                <c:pt idx="38">
                  <c:v>-0.70310000000000628</c:v>
                </c:pt>
                <c:pt idx="39">
                  <c:v>-0.82379000000000246</c:v>
                </c:pt>
                <c:pt idx="40">
                  <c:v>-0.75598999999999705</c:v>
                </c:pt>
                <c:pt idx="41">
                  <c:v>-0.79228999999999417</c:v>
                </c:pt>
                <c:pt idx="42">
                  <c:v>-0.72898999999999603</c:v>
                </c:pt>
                <c:pt idx="43">
                  <c:v>-0.69518999999999664</c:v>
                </c:pt>
                <c:pt idx="44">
                  <c:v>-0.82148999999999717</c:v>
                </c:pt>
                <c:pt idx="45">
                  <c:v>-0.71138999999999442</c:v>
                </c:pt>
                <c:pt idx="46">
                  <c:v>-0.81010999999999456</c:v>
                </c:pt>
                <c:pt idx="47">
                  <c:v>-0.80258999999999503</c:v>
                </c:pt>
                <c:pt idx="48">
                  <c:v>-0.76958999999999378</c:v>
                </c:pt>
                <c:pt idx="49">
                  <c:v>-0.78264000000000067</c:v>
                </c:pt>
                <c:pt idx="50">
                  <c:v>-0.73918999999999357</c:v>
                </c:pt>
                <c:pt idx="51">
                  <c:v>-0.7340899999999948</c:v>
                </c:pt>
                <c:pt idx="52">
                  <c:v>-0.72149000000000285</c:v>
                </c:pt>
                <c:pt idx="53">
                  <c:v>-0.7280099999999976</c:v>
                </c:pt>
                <c:pt idx="54">
                  <c:v>-0.80082000000000164</c:v>
                </c:pt>
                <c:pt idx="55">
                  <c:v>-0.70328999999999553</c:v>
                </c:pt>
                <c:pt idx="56">
                  <c:v>-0.70919000000000665</c:v>
                </c:pt>
                <c:pt idx="57">
                  <c:v>-0.68748999999999683</c:v>
                </c:pt>
                <c:pt idx="58">
                  <c:v>-0.72954000000000008</c:v>
                </c:pt>
                <c:pt idx="59">
                  <c:v>-0.74098999999999648</c:v>
                </c:pt>
                <c:pt idx="60">
                  <c:v>-0.74098999999999648</c:v>
                </c:pt>
                <c:pt idx="61">
                  <c:v>-0.7439899999999966</c:v>
                </c:pt>
                <c:pt idx="62">
                  <c:v>-0.73089000000000226</c:v>
                </c:pt>
                <c:pt idx="63">
                  <c:v>-0.73559000000000196</c:v>
                </c:pt>
                <c:pt idx="64">
                  <c:v>-0.80279000000000167</c:v>
                </c:pt>
                <c:pt idx="65">
                  <c:v>-0.7217899999999986</c:v>
                </c:pt>
                <c:pt idx="66">
                  <c:v>-0.77159000000000333</c:v>
                </c:pt>
                <c:pt idx="67">
                  <c:v>-0.79668999999999812</c:v>
                </c:pt>
                <c:pt idx="68">
                  <c:v>-0.75378999999999508</c:v>
                </c:pt>
                <c:pt idx="69">
                  <c:v>-0.72489000000000203</c:v>
                </c:pt>
                <c:pt idx="70">
                  <c:v>-0.80558999999999514</c:v>
                </c:pt>
                <c:pt idx="71">
                  <c:v>-0.73848999999999876</c:v>
                </c:pt>
                <c:pt idx="72">
                  <c:v>-0.71008999999999389</c:v>
                </c:pt>
                <c:pt idx="73">
                  <c:v>-0.73219000000000278</c:v>
                </c:pt>
                <c:pt idx="74">
                  <c:v>-0.74549000000000376</c:v>
                </c:pt>
                <c:pt idx="75">
                  <c:v>-0.73028999999999655</c:v>
                </c:pt>
                <c:pt idx="76">
                  <c:v>-0.7918899999999951</c:v>
                </c:pt>
                <c:pt idx="77">
                  <c:v>-0.74069000000000074</c:v>
                </c:pt>
                <c:pt idx="78">
                  <c:v>-0.70441999999999894</c:v>
                </c:pt>
                <c:pt idx="79">
                  <c:v>-0.7194899999999933</c:v>
                </c:pt>
                <c:pt idx="80">
                  <c:v>-0.77449000000000012</c:v>
                </c:pt>
                <c:pt idx="81">
                  <c:v>-0.74854000000000553</c:v>
                </c:pt>
                <c:pt idx="82">
                  <c:v>-0.76318999999999448</c:v>
                </c:pt>
                <c:pt idx="83">
                  <c:v>-0.70758999999999617</c:v>
                </c:pt>
                <c:pt idx="84">
                  <c:v>-0.68599000000000387</c:v>
                </c:pt>
                <c:pt idx="85">
                  <c:v>-0.68688000000000216</c:v>
                </c:pt>
                <c:pt idx="86">
                  <c:v>-0.73949000000000353</c:v>
                </c:pt>
                <c:pt idx="87">
                  <c:v>-0.80601000000000056</c:v>
                </c:pt>
                <c:pt idx="88">
                  <c:v>-0.69889000000000578</c:v>
                </c:pt>
                <c:pt idx="89">
                  <c:v>-0.68249000000000137</c:v>
                </c:pt>
                <c:pt idx="90">
                  <c:v>-0.77369000000000199</c:v>
                </c:pt>
                <c:pt idx="91">
                  <c:v>-0.74088999999999317</c:v>
                </c:pt>
                <c:pt idx="92">
                  <c:v>-0.68550999999999362</c:v>
                </c:pt>
                <c:pt idx="93">
                  <c:v>-0.78498999999999342</c:v>
                </c:pt>
                <c:pt idx="94">
                  <c:v>-0.81808999999999799</c:v>
                </c:pt>
                <c:pt idx="95">
                  <c:v>-0.73148999999999376</c:v>
                </c:pt>
                <c:pt idx="96">
                  <c:v>-0.71674000000000149</c:v>
                </c:pt>
                <c:pt idx="97">
                  <c:v>-0.72504000000000701</c:v>
                </c:pt>
                <c:pt idx="98">
                  <c:v>-0.76578999999999553</c:v>
                </c:pt>
                <c:pt idx="99">
                  <c:v>-0.72539999999999338</c:v>
                </c:pt>
                <c:pt idx="100">
                  <c:v>-0.68008000000000379</c:v>
                </c:pt>
                <c:pt idx="101">
                  <c:v>-0.7521899999999988</c:v>
                </c:pt>
                <c:pt idx="102">
                  <c:v>-0.81659000000000503</c:v>
                </c:pt>
                <c:pt idx="103">
                  <c:v>-0.72853000000000634</c:v>
                </c:pt>
                <c:pt idx="104">
                  <c:v>-0.65049999999999386</c:v>
                </c:pt>
                <c:pt idx="105">
                  <c:v>-0.71853000000000122</c:v>
                </c:pt>
                <c:pt idx="106">
                  <c:v>-0.72738999999999976</c:v>
                </c:pt>
                <c:pt idx="107">
                  <c:v>-0.68381999999999721</c:v>
                </c:pt>
                <c:pt idx="108">
                  <c:v>-0.64789000000000385</c:v>
                </c:pt>
                <c:pt idx="109">
                  <c:v>-0.67680000000000007</c:v>
                </c:pt>
                <c:pt idx="110">
                  <c:v>-0.7912900000000036</c:v>
                </c:pt>
                <c:pt idx="111">
                  <c:v>-0.74832999999999572</c:v>
                </c:pt>
                <c:pt idx="112">
                  <c:v>-0.7275900000000064</c:v>
                </c:pt>
                <c:pt idx="113">
                  <c:v>-0.72428999999999633</c:v>
                </c:pt>
                <c:pt idx="114">
                  <c:v>-0.66388999999999498</c:v>
                </c:pt>
                <c:pt idx="115">
                  <c:v>-0.70211000000000467</c:v>
                </c:pt>
                <c:pt idx="116">
                  <c:v>-0.72518999999999778</c:v>
                </c:pt>
                <c:pt idx="117">
                  <c:v>-0.71249000000000251</c:v>
                </c:pt>
                <c:pt idx="118">
                  <c:v>-0.74839000000000055</c:v>
                </c:pt>
                <c:pt idx="119">
                  <c:v>-0.67453000000000429</c:v>
                </c:pt>
                <c:pt idx="120">
                  <c:v>-0.73628999999999678</c:v>
                </c:pt>
                <c:pt idx="121">
                  <c:v>-0.69971999999999923</c:v>
                </c:pt>
                <c:pt idx="122">
                  <c:v>-0.73659000000000674</c:v>
                </c:pt>
                <c:pt idx="123">
                  <c:v>-0.66380999999999801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7.0017112624665527</c:v>
                </c:pt>
                <c:pt idx="4">
                  <c:v>8.0020064055785287</c:v>
                </c:pt>
                <c:pt idx="5">
                  <c:v>9.0022857374523628</c:v>
                </c:pt>
                <c:pt idx="6">
                  <c:v>10.00258088056434</c:v>
                </c:pt>
                <c:pt idx="7">
                  <c:v>11.002853725776374</c:v>
                </c:pt>
                <c:pt idx="8">
                  <c:v>12.003149274304709</c:v>
                </c:pt>
                <c:pt idx="9">
                  <c:v>13.003431444093083</c:v>
                </c:pt>
                <c:pt idx="10">
                  <c:v>14.00372699262142</c:v>
                </c:pt>
                <c:pt idx="11">
                  <c:v>15.004009162409794</c:v>
                </c:pt>
                <c:pt idx="12">
                  <c:v>16.004294980945431</c:v>
                </c:pt>
                <c:pt idx="13">
                  <c:v>17.004580799481065</c:v>
                </c:pt>
                <c:pt idx="14">
                  <c:v>18.004866212600341</c:v>
                </c:pt>
                <c:pt idx="15">
                  <c:v>19.005152031135975</c:v>
                </c:pt>
                <c:pt idx="16">
                  <c:v>20.005431363009809</c:v>
                </c:pt>
                <c:pt idx="17">
                  <c:v>21.005720424876344</c:v>
                </c:pt>
                <c:pt idx="18">
                  <c:v>22.006015567988328</c:v>
                </c:pt>
                <c:pt idx="19">
                  <c:v>23.006291656531257</c:v>
                </c:pt>
                <c:pt idx="20">
                  <c:v>24.006583556312336</c:v>
                </c:pt>
                <c:pt idx="21">
                  <c:v>25.00686937484797</c:v>
                </c:pt>
                <c:pt idx="22">
                  <c:v>26.007151950052705</c:v>
                </c:pt>
                <c:pt idx="23">
                  <c:v>27.007440606502879</c:v>
                </c:pt>
                <c:pt idx="24">
                  <c:v>28.007723181707615</c:v>
                </c:pt>
                <c:pt idx="25">
                  <c:v>29.008015486905052</c:v>
                </c:pt>
                <c:pt idx="26">
                  <c:v>30.008300900024327</c:v>
                </c:pt>
                <c:pt idx="27">
                  <c:v>31.008589961890866</c:v>
                </c:pt>
                <c:pt idx="28">
                  <c:v>32.0088757804265</c:v>
                </c:pt>
                <c:pt idx="29">
                  <c:v>33.009161193545772</c:v>
                </c:pt>
                <c:pt idx="30">
                  <c:v>34.009447012081409</c:v>
                </c:pt>
                <c:pt idx="31">
                  <c:v>35.009735668531583</c:v>
                </c:pt>
                <c:pt idx="32">
                  <c:v>36.010024730398122</c:v>
                </c:pt>
                <c:pt idx="33">
                  <c:v>37.010310548933752</c:v>
                </c:pt>
                <c:pt idx="34">
                  <c:v>38.010595962053031</c:v>
                </c:pt>
                <c:pt idx="35">
                  <c:v>39.010885023919563</c:v>
                </c:pt>
                <c:pt idx="36">
                  <c:v>40.011157869131601</c:v>
                </c:pt>
                <c:pt idx="37">
                  <c:v>41.011448552663587</c:v>
                </c:pt>
                <c:pt idx="38">
                  <c:v>42.011732344117412</c:v>
                </c:pt>
                <c:pt idx="39">
                  <c:v>43.01202424389848</c:v>
                </c:pt>
                <c:pt idx="40">
                  <c:v>44.012316143679556</c:v>
                </c:pt>
                <c:pt idx="41">
                  <c:v>45.012599935133373</c:v>
                </c:pt>
                <c:pt idx="42">
                  <c:v>46.012883726587198</c:v>
                </c:pt>
                <c:pt idx="43">
                  <c:v>47.013167518041023</c:v>
                </c:pt>
                <c:pt idx="44">
                  <c:v>48.013455363658473</c:v>
                </c:pt>
                <c:pt idx="45">
                  <c:v>49.013747263439555</c:v>
                </c:pt>
                <c:pt idx="46">
                  <c:v>50.014031054893373</c:v>
                </c:pt>
                <c:pt idx="47">
                  <c:v>51.014318900510823</c:v>
                </c:pt>
                <c:pt idx="48">
                  <c:v>52.014602691964647</c:v>
                </c:pt>
                <c:pt idx="49">
                  <c:v>53.014882429254847</c:v>
                </c:pt>
                <c:pt idx="50">
                  <c:v>54.015174329035915</c:v>
                </c:pt>
                <c:pt idx="51">
                  <c:v>55.015462174653365</c:v>
                </c:pt>
                <c:pt idx="52">
                  <c:v>56.015750020270815</c:v>
                </c:pt>
                <c:pt idx="53">
                  <c:v>57.01603381172464</c:v>
                </c:pt>
                <c:pt idx="54">
                  <c:v>58.016321657342083</c:v>
                </c:pt>
                <c:pt idx="55">
                  <c:v>59.016601394632282</c:v>
                </c:pt>
                <c:pt idx="56">
                  <c:v>60.016893294413357</c:v>
                </c:pt>
                <c:pt idx="57">
                  <c:v>61.017181140030807</c:v>
                </c:pt>
                <c:pt idx="58">
                  <c:v>62.017477093975515</c:v>
                </c:pt>
                <c:pt idx="59">
                  <c:v>63.01774872293845</c:v>
                </c:pt>
                <c:pt idx="60">
                  <c:v>64.018040622719525</c:v>
                </c:pt>
                <c:pt idx="61">
                  <c:v>65.018328468336989</c:v>
                </c:pt>
                <c:pt idx="62">
                  <c:v>66.0186122597908</c:v>
                </c:pt>
                <c:pt idx="63">
                  <c:v>67.01890010540825</c:v>
                </c:pt>
                <c:pt idx="64">
                  <c:v>68.0191879510257</c:v>
                </c:pt>
                <c:pt idx="65">
                  <c:v>69.019467688315899</c:v>
                </c:pt>
                <c:pt idx="66">
                  <c:v>70.0197636422606</c:v>
                </c:pt>
                <c:pt idx="67">
                  <c:v>71.020039325387174</c:v>
                </c:pt>
                <c:pt idx="68">
                  <c:v>72.020331225168249</c:v>
                </c:pt>
                <c:pt idx="69">
                  <c:v>73.020615016622074</c:v>
                </c:pt>
                <c:pt idx="70">
                  <c:v>74.02090286223951</c:v>
                </c:pt>
                <c:pt idx="71">
                  <c:v>75.021182599529709</c:v>
                </c:pt>
                <c:pt idx="72">
                  <c:v>76.021474499310784</c:v>
                </c:pt>
                <c:pt idx="73">
                  <c:v>77.021758290764609</c:v>
                </c:pt>
                <c:pt idx="74">
                  <c:v>78.022050190545684</c:v>
                </c:pt>
                <c:pt idx="75">
                  <c:v>79.022338036163134</c:v>
                </c:pt>
                <c:pt idx="76">
                  <c:v>80.022621827616959</c:v>
                </c:pt>
                <c:pt idx="77">
                  <c:v>81.022909673234409</c:v>
                </c:pt>
                <c:pt idx="78">
                  <c:v>82.023197518851859</c:v>
                </c:pt>
                <c:pt idx="79">
                  <c:v>83.023477256142044</c:v>
                </c:pt>
                <c:pt idx="80">
                  <c:v>84.023769155923134</c:v>
                </c:pt>
                <c:pt idx="81">
                  <c:v>85.024057001540584</c:v>
                </c:pt>
                <c:pt idx="82">
                  <c:v>86.024340792994394</c:v>
                </c:pt>
                <c:pt idx="83">
                  <c:v>87.024628638611844</c:v>
                </c:pt>
                <c:pt idx="84">
                  <c:v>88.024920538392919</c:v>
                </c:pt>
                <c:pt idx="85">
                  <c:v>89.025200275683119</c:v>
                </c:pt>
                <c:pt idx="86">
                  <c:v>90.025488121300569</c:v>
                </c:pt>
                <c:pt idx="87">
                  <c:v>91.025775966918019</c:v>
                </c:pt>
                <c:pt idx="88">
                  <c:v>92.026055704208218</c:v>
                </c:pt>
                <c:pt idx="89">
                  <c:v>93.026351658152919</c:v>
                </c:pt>
                <c:pt idx="90">
                  <c:v>94.026635449606744</c:v>
                </c:pt>
                <c:pt idx="91">
                  <c:v>95.026915186896943</c:v>
                </c:pt>
                <c:pt idx="92">
                  <c:v>96.027207086678004</c:v>
                </c:pt>
                <c:pt idx="93">
                  <c:v>97.027486823968204</c:v>
                </c:pt>
                <c:pt idx="94">
                  <c:v>98.027778723749293</c:v>
                </c:pt>
                <c:pt idx="95">
                  <c:v>99.028062515203104</c:v>
                </c:pt>
                <c:pt idx="96">
                  <c:v>100.02834630665694</c:v>
                </c:pt>
                <c:pt idx="97">
                  <c:v>101.028638206438</c:v>
                </c:pt>
                <c:pt idx="98">
                  <c:v>102.02892605205545</c:v>
                </c:pt>
                <c:pt idx="99">
                  <c:v>103.02920984350928</c:v>
                </c:pt>
                <c:pt idx="100">
                  <c:v>104.02949363496309</c:v>
                </c:pt>
                <c:pt idx="101">
                  <c:v>105.02978148058054</c:v>
                </c:pt>
                <c:pt idx="102">
                  <c:v>106.03006527203438</c:v>
                </c:pt>
                <c:pt idx="103">
                  <c:v>107.03035717181545</c:v>
                </c:pt>
                <c:pt idx="104">
                  <c:v>108.03064096326928</c:v>
                </c:pt>
                <c:pt idx="105">
                  <c:v>109.03092880888671</c:v>
                </c:pt>
                <c:pt idx="106">
                  <c:v>110.03121665450416</c:v>
                </c:pt>
                <c:pt idx="107">
                  <c:v>111.03150450012161</c:v>
                </c:pt>
                <c:pt idx="108">
                  <c:v>112.03178829157545</c:v>
                </c:pt>
                <c:pt idx="109">
                  <c:v>113.0320761371929</c:v>
                </c:pt>
                <c:pt idx="110">
                  <c:v>114.03236398281034</c:v>
                </c:pt>
                <c:pt idx="111">
                  <c:v>115.03264777426416</c:v>
                </c:pt>
                <c:pt idx="112">
                  <c:v>116.03293967404524</c:v>
                </c:pt>
                <c:pt idx="113">
                  <c:v>117.03321941133544</c:v>
                </c:pt>
                <c:pt idx="114">
                  <c:v>118.03350725695289</c:v>
                </c:pt>
                <c:pt idx="115">
                  <c:v>119.03379915673396</c:v>
                </c:pt>
                <c:pt idx="116">
                  <c:v>120.03407889402415</c:v>
                </c:pt>
                <c:pt idx="117">
                  <c:v>121.03436673964161</c:v>
                </c:pt>
                <c:pt idx="118">
                  <c:v>122.03465458525906</c:v>
                </c:pt>
                <c:pt idx="119">
                  <c:v>123.03494243087651</c:v>
                </c:pt>
                <c:pt idx="120">
                  <c:v>124.03522622233032</c:v>
                </c:pt>
                <c:pt idx="121">
                  <c:v>125.03551406794777</c:v>
                </c:pt>
                <c:pt idx="122">
                  <c:v>126.03579785940161</c:v>
                </c:pt>
                <c:pt idx="123">
                  <c:v>127.03608570501905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-6.6065909090582409E-3</c:v>
                </c:pt>
                <c:pt idx="1">
                  <c:v>-3.0065909090524201E-3</c:v>
                </c:pt>
                <c:pt idx="2">
                  <c:v>1.5773409090968471E-2</c:v>
                </c:pt>
                <c:pt idx="3">
                  <c:v>-7.0365909090526202E-3</c:v>
                </c:pt>
                <c:pt idx="4">
                  <c:v>-2.2806590909056013E-2</c:v>
                </c:pt>
                <c:pt idx="5">
                  <c:v>-2.3806590909032366E-2</c:v>
                </c:pt>
                <c:pt idx="6">
                  <c:v>-2.3906590909035685E-2</c:v>
                </c:pt>
                <c:pt idx="7">
                  <c:v>-9.0465909090369223E-3</c:v>
                </c:pt>
                <c:pt idx="8">
                  <c:v>-1.4346590909042334E-2</c:v>
                </c:pt>
                <c:pt idx="9">
                  <c:v>-1.7306590909043962E-2</c:v>
                </c:pt>
                <c:pt idx="10">
                  <c:v>-1.2406590909051829E-2</c:v>
                </c:pt>
                <c:pt idx="11">
                  <c:v>-1.3659090905093763E-4</c:v>
                </c:pt>
                <c:pt idx="12">
                  <c:v>2.5340909095916686E-4</c:v>
                </c:pt>
                <c:pt idx="13">
                  <c:v>-9.1065909090559671E-3</c:v>
                </c:pt>
                <c:pt idx="14">
                  <c:v>9.5934090909679526E-3</c:v>
                </c:pt>
                <c:pt idx="15">
                  <c:v>-1.0065909090428704E-3</c:v>
                </c:pt>
                <c:pt idx="16">
                  <c:v>-2.3706590909057468E-2</c:v>
                </c:pt>
                <c:pt idx="17">
                  <c:v>-2.8065909090457808E-3</c:v>
                </c:pt>
                <c:pt idx="18">
                  <c:v>-2.4516590909058777E-2</c:v>
                </c:pt>
                <c:pt idx="19">
                  <c:v>4.7634090909411952E-3</c:v>
                </c:pt>
                <c:pt idx="20">
                  <c:v>-6.0659090905801349E-4</c:v>
                </c:pt>
                <c:pt idx="21">
                  <c:v>-1.8706590909033594E-2</c:v>
                </c:pt>
                <c:pt idx="22">
                  <c:v>-3.0065909090524201E-3</c:v>
                </c:pt>
                <c:pt idx="23">
                  <c:v>2.2393409090966543E-2</c:v>
                </c:pt>
                <c:pt idx="24">
                  <c:v>-1.0706590909052238E-2</c:v>
                </c:pt>
                <c:pt idx="25">
                  <c:v>8.9340909096335963E-4</c:v>
                </c:pt>
                <c:pt idx="26">
                  <c:v>3.9934090909525821E-3</c:v>
                </c:pt>
                <c:pt idx="27">
                  <c:v>1.927340909094255E-2</c:v>
                </c:pt>
                <c:pt idx="28">
                  <c:v>-1.6706590909052466E-2</c:v>
                </c:pt>
                <c:pt idx="29">
                  <c:v>8.4634090909503357E-3</c:v>
                </c:pt>
                <c:pt idx="30">
                  <c:v>-5.5065909090501464E-3</c:v>
                </c:pt>
                <c:pt idx="31">
                  <c:v>6.9634090909573843E-3</c:v>
                </c:pt>
                <c:pt idx="32">
                  <c:v>6.4934090909503084E-3</c:v>
                </c:pt>
                <c:pt idx="33">
                  <c:v>-1.1806590909031911E-2</c:v>
                </c:pt>
                <c:pt idx="34">
                  <c:v>5.3934090909422139E-3</c:v>
                </c:pt>
                <c:pt idx="35">
                  <c:v>9.3409090965224095E-5</c:v>
                </c:pt>
                <c:pt idx="36">
                  <c:v>3.0734090909447787E-3</c:v>
                </c:pt>
                <c:pt idx="37">
                  <c:v>-2.1806590909051238E-2</c:v>
                </c:pt>
                <c:pt idx="38">
                  <c:v>-1.406590909056149E-3</c:v>
                </c:pt>
                <c:pt idx="39">
                  <c:v>1.6083409090953182E-2</c:v>
                </c:pt>
                <c:pt idx="40">
                  <c:v>3.5434090909518545E-3</c:v>
                </c:pt>
                <c:pt idx="41">
                  <c:v>-1.8065909090410059E-3</c:v>
                </c:pt>
                <c:pt idx="42">
                  <c:v>-1.6065909090343666E-3</c:v>
                </c:pt>
                <c:pt idx="43">
                  <c:v>-2.120659090903132E-2</c:v>
                </c:pt>
                <c:pt idx="44">
                  <c:v>6.7934090909602673E-3</c:v>
                </c:pt>
                <c:pt idx="45">
                  <c:v>-3.3065909090339574E-3</c:v>
                </c:pt>
                <c:pt idx="46">
                  <c:v>1.6193409090959676E-2</c:v>
                </c:pt>
                <c:pt idx="47">
                  <c:v>-5.0065909090335481E-3</c:v>
                </c:pt>
                <c:pt idx="48">
                  <c:v>-2.6065909090391415E-3</c:v>
                </c:pt>
                <c:pt idx="49">
                  <c:v>-2.1836590909032338E-2</c:v>
                </c:pt>
                <c:pt idx="50">
                  <c:v>-9.1365909090370678E-3</c:v>
                </c:pt>
                <c:pt idx="51">
                  <c:v>1.9943409090956266E-2</c:v>
                </c:pt>
                <c:pt idx="52">
                  <c:v>-1.2406590909051829E-2</c:v>
                </c:pt>
                <c:pt idx="53">
                  <c:v>7.8934090909683619E-3</c:v>
                </c:pt>
                <c:pt idx="54">
                  <c:v>-1.4506590909036277E-2</c:v>
                </c:pt>
                <c:pt idx="55">
                  <c:v>2.4853409090951573E-2</c:v>
                </c:pt>
                <c:pt idx="56">
                  <c:v>-6.546590909039196E-3</c:v>
                </c:pt>
                <c:pt idx="57">
                  <c:v>-1.6536590909055349E-2</c:v>
                </c:pt>
                <c:pt idx="58">
                  <c:v>1.7493409090945988E-2</c:v>
                </c:pt>
                <c:pt idx="59">
                  <c:v>-1.0659090904141522E-4</c:v>
                </c:pt>
                <c:pt idx="60">
                  <c:v>-1.0406590909042279E-2</c:v>
                </c:pt>
                <c:pt idx="61">
                  <c:v>1.8143409090953355E-2</c:v>
                </c:pt>
                <c:pt idx="62">
                  <c:v>-1.390659090904478E-2</c:v>
                </c:pt>
                <c:pt idx="63">
                  <c:v>-5.2365909090497098E-3</c:v>
                </c:pt>
                <c:pt idx="64">
                  <c:v>-4.7065909090520108E-3</c:v>
                </c:pt>
                <c:pt idx="65">
                  <c:v>-1.7306590909043962E-2</c:v>
                </c:pt>
                <c:pt idx="66">
                  <c:v>8.4634090909503357E-3</c:v>
                </c:pt>
                <c:pt idx="67">
                  <c:v>1.6293409090962996E-2</c:v>
                </c:pt>
                <c:pt idx="68">
                  <c:v>2.0393409090956993E-2</c:v>
                </c:pt>
                <c:pt idx="69">
                  <c:v>-5.9465909090476998E-3</c:v>
                </c:pt>
                <c:pt idx="70">
                  <c:v>-1.406590909056149E-3</c:v>
                </c:pt>
                <c:pt idx="71">
                  <c:v>-1.030659090903896E-2</c:v>
                </c:pt>
                <c:pt idx="72">
                  <c:v>4.2634090909530187E-3</c:v>
                </c:pt>
                <c:pt idx="73">
                  <c:v>2.6393409090957221E-2</c:v>
                </c:pt>
                <c:pt idx="74">
                  <c:v>1.5893409090949717E-2</c:v>
                </c:pt>
                <c:pt idx="75">
                  <c:v>-1.7306590909043962E-2</c:v>
                </c:pt>
                <c:pt idx="76">
                  <c:v>-4.0065909090571949E-3</c:v>
                </c:pt>
                <c:pt idx="77">
                  <c:v>1.5193409090954901E-2</c:v>
                </c:pt>
                <c:pt idx="78">
                  <c:v>-5.2165909090433615E-3</c:v>
                </c:pt>
                <c:pt idx="79">
                  <c:v>-2.2065909090542846E-3</c:v>
                </c:pt>
                <c:pt idx="80">
                  <c:v>-1.7065909090376863E-3</c:v>
                </c:pt>
                <c:pt idx="81">
                  <c:v>9.193409090954674E-3</c:v>
                </c:pt>
                <c:pt idx="82">
                  <c:v>-2.7565909090583318E-3</c:v>
                </c:pt>
                <c:pt idx="83">
                  <c:v>1.0093409090956129E-2</c:v>
                </c:pt>
                <c:pt idx="84">
                  <c:v>1.1193409090964224E-2</c:v>
                </c:pt>
                <c:pt idx="85">
                  <c:v>2.5934090909629504E-3</c:v>
                </c:pt>
                <c:pt idx="86">
                  <c:v>1.2934090909482165E-3</c:v>
                </c:pt>
                <c:pt idx="87">
                  <c:v>1.0793409090950945E-2</c:v>
                </c:pt>
                <c:pt idx="88">
                  <c:v>-2.5565909090516925E-3</c:v>
                </c:pt>
                <c:pt idx="89">
                  <c:v>1.5793409090946398E-2</c:v>
                </c:pt>
                <c:pt idx="90">
                  <c:v>-4.4065909090420519E-3</c:v>
                </c:pt>
                <c:pt idx="91">
                  <c:v>-4.8065909090553305E-3</c:v>
                </c:pt>
                <c:pt idx="92">
                  <c:v>4.6534090909631232E-3</c:v>
                </c:pt>
                <c:pt idx="93">
                  <c:v>4.3434090909499901E-3</c:v>
                </c:pt>
                <c:pt idx="94">
                  <c:v>2.1553409090955711E-2</c:v>
                </c:pt>
                <c:pt idx="95">
                  <c:v>5.173409090957648E-3</c:v>
                </c:pt>
                <c:pt idx="96">
                  <c:v>2.3593409090949535E-2</c:v>
                </c:pt>
                <c:pt idx="97">
                  <c:v>-3.6465909090566129E-3</c:v>
                </c:pt>
                <c:pt idx="98">
                  <c:v>2.1893409090949945E-2</c:v>
                </c:pt>
                <c:pt idx="99">
                  <c:v>1.0793409090950945E-2</c:v>
                </c:pt>
                <c:pt idx="100">
                  <c:v>-2.2065909090542846E-3</c:v>
                </c:pt>
                <c:pt idx="101">
                  <c:v>-1.4836590909055758E-2</c:v>
                </c:pt>
                <c:pt idx="102">
                  <c:v>1.0683409090944451E-2</c:v>
                </c:pt>
                <c:pt idx="103">
                  <c:v>-5.2065909090401874E-3</c:v>
                </c:pt>
                <c:pt idx="104">
                  <c:v>1.2073409090959331E-2</c:v>
                </c:pt>
                <c:pt idx="105">
                  <c:v>1.4293409090953446E-2</c:v>
                </c:pt>
                <c:pt idx="106">
                  <c:v>-7.5365909090407968E-3</c:v>
                </c:pt>
                <c:pt idx="107">
                  <c:v>1.4943409090960813E-2</c:v>
                </c:pt>
                <c:pt idx="108">
                  <c:v>7.9934090909432598E-3</c:v>
                </c:pt>
                <c:pt idx="109">
                  <c:v>1.16934090909524E-2</c:v>
                </c:pt>
                <c:pt idx="110">
                  <c:v>-1.4036590909057622E-2</c:v>
                </c:pt>
                <c:pt idx="111">
                  <c:v>1.2763409090950972E-2</c:v>
                </c:pt>
                <c:pt idx="112">
                  <c:v>3.1934090909544466E-3</c:v>
                </c:pt>
                <c:pt idx="113">
                  <c:v>1.9443409090968089E-2</c:v>
                </c:pt>
                <c:pt idx="114">
                  <c:v>7.1934090909451243E-3</c:v>
                </c:pt>
                <c:pt idx="115">
                  <c:v>-6.9265909090461264E-3</c:v>
                </c:pt>
                <c:pt idx="116">
                  <c:v>-4.0465909090414698E-3</c:v>
                </c:pt>
                <c:pt idx="117">
                  <c:v>1.2843409090947944E-2</c:v>
                </c:pt>
                <c:pt idx="118">
                  <c:v>-4.5065909090453715E-3</c:v>
                </c:pt>
                <c:pt idx="119">
                  <c:v>-1.6436590909052029E-2</c:v>
                </c:pt>
                <c:pt idx="120">
                  <c:v>-1.4046590909032375E-2</c:v>
                </c:pt>
                <c:pt idx="121">
                  <c:v>4.9340909095008101E-4</c:v>
                </c:pt>
                <c:pt idx="122">
                  <c:v>-1.3456590909044053E-2</c:v>
                </c:pt>
                <c:pt idx="123">
                  <c:v>6.4340909096927135E-4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85725</xdr:colOff>
      <xdr:row>4</xdr:row>
      <xdr:rowOff>185737</xdr:rowOff>
    </xdr:from>
    <xdr:to>
      <xdr:col>34</xdr:col>
      <xdr:colOff>85725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58525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R27" sqref="R27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67.358410000000006</v>
      </c>
      <c r="F5">
        <v>223.99997999999999</v>
      </c>
      <c r="G5">
        <v>12.532830000000001</v>
      </c>
      <c r="I5">
        <f>F137-$J$5</f>
        <v>-3.1206590909050647E-2</v>
      </c>
      <c r="J5">
        <f>AVERAGE(F137:F268)</f>
        <v>237.09798659090904</v>
      </c>
      <c r="K5">
        <f>-(G5-$G$5)*0.000145+0.236805+I5</f>
        <v>0.20559840909094934</v>
      </c>
      <c r="L5">
        <f>E5-77.5+19/2</f>
        <v>-0.64158999999999367</v>
      </c>
      <c r="N5" s="4">
        <f>G5/$G$5</f>
        <v>1</v>
      </c>
      <c r="P5" s="5">
        <f t="shared" ref="P5:P8" si="0">I5*1000</f>
        <v>-31.206590909050647</v>
      </c>
      <c r="Q5" s="5">
        <f t="shared" ref="Q5:Q8" si="1">(L5-$M$9)*1000</f>
        <v>100.86314516129625</v>
      </c>
    </row>
    <row r="6" spans="5:17" x14ac:dyDescent="0.25">
      <c r="E6">
        <v>67.224509999999995</v>
      </c>
      <c r="F6">
        <v>223.99997999999999</v>
      </c>
      <c r="G6">
        <v>37.206110000000002</v>
      </c>
      <c r="I6">
        <f t="shared" ref="I6:I69" si="2">F138-$J$5</f>
        <v>4.1934090909592214E-3</v>
      </c>
      <c r="K6">
        <f t="shared" ref="K6:K69" si="3">-(G6-$G$5)*0.000145+0.236805+I6</f>
        <v>0.23742078349095921</v>
      </c>
      <c r="L6">
        <f t="shared" ref="L6:L69" si="4">E6-77.5+19/2</f>
        <v>-0.7754900000000049</v>
      </c>
      <c r="N6" s="4">
        <f>(G6-$G$5)/24.666+1</f>
        <v>2.000295143111976</v>
      </c>
      <c r="P6" s="5">
        <f t="shared" si="0"/>
        <v>4.1934090909592214</v>
      </c>
      <c r="Q6" s="5">
        <f t="shared" si="1"/>
        <v>-33.036854838714987</v>
      </c>
    </row>
    <row r="7" spans="5:17" x14ac:dyDescent="0.25">
      <c r="E7">
        <v>67.249290000000002</v>
      </c>
      <c r="F7">
        <v>223.99997999999999</v>
      </c>
      <c r="G7">
        <v>61.879080000000002</v>
      </c>
      <c r="I7">
        <f t="shared" si="2"/>
        <v>1.0393409090966088E-2</v>
      </c>
      <c r="K7">
        <f t="shared" si="3"/>
        <v>0.24004320284096609</v>
      </c>
      <c r="L7">
        <f t="shared" si="4"/>
        <v>-0.75070999999999799</v>
      </c>
      <c r="N7" s="4">
        <f t="shared" ref="N7" si="5">(G7-$G$5)/24.666+1</f>
        <v>3.0005777183167113</v>
      </c>
      <c r="P7" s="5">
        <f t="shared" si="0"/>
        <v>10.393409090966088</v>
      </c>
      <c r="Q7" s="5">
        <f t="shared" si="1"/>
        <v>-8.2568548387080831</v>
      </c>
    </row>
    <row r="8" spans="5:17" x14ac:dyDescent="0.25">
      <c r="E8">
        <v>67.357709999999997</v>
      </c>
      <c r="F8">
        <v>223.99997999999999</v>
      </c>
      <c r="G8">
        <v>86.552130000000005</v>
      </c>
      <c r="I8">
        <f t="shared" si="2"/>
        <v>3.9340909094676135E-4</v>
      </c>
      <c r="K8">
        <f t="shared" si="3"/>
        <v>0.22646561059094675</v>
      </c>
      <c r="L8">
        <f t="shared" si="4"/>
        <v>-0.64229000000000269</v>
      </c>
      <c r="N8" s="4">
        <v>3</v>
      </c>
      <c r="P8" s="5">
        <f t="shared" si="0"/>
        <v>0.39340909094676135</v>
      </c>
      <c r="Q8" s="5">
        <f t="shared" si="1"/>
        <v>100.16314516128722</v>
      </c>
    </row>
    <row r="9" spans="5:17" x14ac:dyDescent="0.25">
      <c r="E9">
        <v>67.224310000000003</v>
      </c>
      <c r="F9">
        <v>223.99997999999999</v>
      </c>
      <c r="G9">
        <v>111.22517999999999</v>
      </c>
      <c r="I9">
        <f t="shared" si="2"/>
        <v>-6.6065909090582409E-3</v>
      </c>
      <c r="K9">
        <f t="shared" si="3"/>
        <v>0.21588801834094173</v>
      </c>
      <c r="L9">
        <f t="shared" si="4"/>
        <v>-0.77568999999999733</v>
      </c>
      <c r="M9">
        <f>AVERAGE(L9:L132)</f>
        <v>-0.74245314516128991</v>
      </c>
      <c r="N9" s="4">
        <v>4</v>
      </c>
      <c r="P9" s="5">
        <f>I9*1000</f>
        <v>-6.6065909090582409</v>
      </c>
      <c r="Q9" s="5">
        <f>(L9-$M$9)*1000</f>
        <v>-33.236854838707416</v>
      </c>
    </row>
    <row r="10" spans="5:17" x14ac:dyDescent="0.25">
      <c r="E10">
        <v>67.268410000000003</v>
      </c>
      <c r="F10">
        <v>223.99997999999999</v>
      </c>
      <c r="G10">
        <v>135.89814000000001</v>
      </c>
      <c r="I10">
        <f t="shared" si="2"/>
        <v>-3.0065909090524201E-3</v>
      </c>
      <c r="K10">
        <f t="shared" si="3"/>
        <v>0.21591043914094757</v>
      </c>
      <c r="L10">
        <f t="shared" si="4"/>
        <v>-0.73158999999999708</v>
      </c>
      <c r="N10" s="4">
        <v>5</v>
      </c>
      <c r="P10" s="5">
        <f t="shared" ref="P10:P73" si="6">I10*1000</f>
        <v>-3.0065909090524201</v>
      </c>
      <c r="Q10" s="5">
        <f t="shared" ref="Q10:Q73" si="7">(L10-$M$9)*1000</f>
        <v>10.863145161292831</v>
      </c>
    </row>
    <row r="11" spans="5:17" x14ac:dyDescent="0.25">
      <c r="E11">
        <v>67.228610000000003</v>
      </c>
      <c r="F11">
        <v>223.99997999999999</v>
      </c>
      <c r="G11">
        <v>160.57135</v>
      </c>
      <c r="I11">
        <f t="shared" si="2"/>
        <v>1.5773409090968471E-2</v>
      </c>
      <c r="K11">
        <f t="shared" si="3"/>
        <v>0.23111282369096847</v>
      </c>
      <c r="L11">
        <f t="shared" si="4"/>
        <v>-0.77138999999999669</v>
      </c>
      <c r="N11" s="4">
        <v>6</v>
      </c>
      <c r="P11" s="5">
        <f t="shared" si="6"/>
        <v>15.773409090968471</v>
      </c>
      <c r="Q11" s="5">
        <f t="shared" si="7"/>
        <v>-28.936854838706783</v>
      </c>
    </row>
    <row r="12" spans="5:17" x14ac:dyDescent="0.25">
      <c r="E12">
        <v>67.188500000000005</v>
      </c>
      <c r="F12">
        <v>223.9999</v>
      </c>
      <c r="G12">
        <v>185.24431999999999</v>
      </c>
      <c r="I12">
        <f t="shared" si="2"/>
        <v>-7.0365909090526202E-3</v>
      </c>
      <c r="K12">
        <f t="shared" si="3"/>
        <v>0.20472524304094736</v>
      </c>
      <c r="L12">
        <f t="shared" si="4"/>
        <v>-0.81149999999999523</v>
      </c>
      <c r="N12" s="4">
        <f>(G12-$G$6)/24.666+1</f>
        <v>7.0017112624665527</v>
      </c>
      <c r="P12" s="5">
        <f t="shared" si="6"/>
        <v>-7.0365909090526202</v>
      </c>
      <c r="Q12" s="5">
        <f t="shared" si="7"/>
        <v>-69.046854838705315</v>
      </c>
    </row>
    <row r="13" spans="5:17" x14ac:dyDescent="0.25">
      <c r="E13">
        <v>67.195809999999994</v>
      </c>
      <c r="F13">
        <v>223.99997999999999</v>
      </c>
      <c r="G13">
        <v>209.91759999999999</v>
      </c>
      <c r="I13">
        <f t="shared" si="2"/>
        <v>-2.2806590909056013E-2</v>
      </c>
      <c r="K13">
        <f t="shared" si="3"/>
        <v>0.18537761744094397</v>
      </c>
      <c r="L13">
        <f t="shared" si="4"/>
        <v>-0.80419000000000551</v>
      </c>
      <c r="N13" s="4">
        <f t="shared" ref="N13:N76" si="8">(G13-$G$6)/24.666+1</f>
        <v>8.0020064055785287</v>
      </c>
      <c r="P13" s="5">
        <f t="shared" si="6"/>
        <v>-22.806590909056013</v>
      </c>
      <c r="Q13" s="5">
        <f t="shared" si="7"/>
        <v>-61.736854838715601</v>
      </c>
    </row>
    <row r="14" spans="5:17" x14ac:dyDescent="0.25">
      <c r="E14">
        <v>67.243009999999998</v>
      </c>
      <c r="F14">
        <v>223.99997999999999</v>
      </c>
      <c r="G14">
        <v>234.59048999999999</v>
      </c>
      <c r="I14">
        <f t="shared" si="2"/>
        <v>-2.3806590909032366E-2</v>
      </c>
      <c r="K14">
        <f t="shared" si="3"/>
        <v>0.18080004839096764</v>
      </c>
      <c r="L14">
        <f t="shared" si="4"/>
        <v>-0.75699000000000183</v>
      </c>
      <c r="N14" s="4">
        <f t="shared" si="8"/>
        <v>9.0022857374523628</v>
      </c>
      <c r="P14" s="5">
        <f t="shared" si="6"/>
        <v>-23.806590909032366</v>
      </c>
      <c r="Q14" s="5">
        <f t="shared" si="7"/>
        <v>-14.536854838711921</v>
      </c>
    </row>
    <row r="15" spans="5:17" x14ac:dyDescent="0.25">
      <c r="E15">
        <v>67.296769999999995</v>
      </c>
      <c r="F15">
        <v>223.99997999999999</v>
      </c>
      <c r="G15">
        <v>259.26377000000002</v>
      </c>
      <c r="I15">
        <f t="shared" si="2"/>
        <v>-2.3906590909035685E-2</v>
      </c>
      <c r="K15">
        <f t="shared" si="3"/>
        <v>0.1771224227909643</v>
      </c>
      <c r="L15">
        <f t="shared" si="4"/>
        <v>-0.70323000000000491</v>
      </c>
      <c r="N15" s="4">
        <f t="shared" si="8"/>
        <v>10.00258088056434</v>
      </c>
      <c r="P15" s="5">
        <f t="shared" si="6"/>
        <v>-23.906590909035685</v>
      </c>
      <c r="Q15" s="5">
        <f t="shared" si="7"/>
        <v>39.223145161285004</v>
      </c>
    </row>
    <row r="16" spans="5:17" x14ac:dyDescent="0.25">
      <c r="E16">
        <v>67.317710000000005</v>
      </c>
      <c r="F16">
        <v>223.99997999999999</v>
      </c>
      <c r="G16">
        <v>283.93650000000002</v>
      </c>
      <c r="I16">
        <f t="shared" si="2"/>
        <v>-9.0465909090369223E-3</v>
      </c>
      <c r="K16">
        <f t="shared" si="3"/>
        <v>0.18840487694096306</v>
      </c>
      <c r="L16">
        <f t="shared" si="4"/>
        <v>-0.68228999999999473</v>
      </c>
      <c r="N16" s="4">
        <f t="shared" si="8"/>
        <v>11.002853725776374</v>
      </c>
      <c r="P16" s="5">
        <f t="shared" si="6"/>
        <v>-9.0465909090369223</v>
      </c>
      <c r="Q16" s="5">
        <f t="shared" si="7"/>
        <v>60.163145161295176</v>
      </c>
    </row>
    <row r="17" spans="5:17" x14ac:dyDescent="0.25">
      <c r="E17">
        <v>67.282560000000004</v>
      </c>
      <c r="F17">
        <v>223.99997999999999</v>
      </c>
      <c r="G17">
        <v>308.60978999999998</v>
      </c>
      <c r="I17">
        <f t="shared" si="2"/>
        <v>-1.4346590909042334E-2</v>
      </c>
      <c r="K17">
        <f t="shared" si="3"/>
        <v>0.17952724989095764</v>
      </c>
      <c r="L17">
        <f t="shared" si="4"/>
        <v>-0.7174399999999963</v>
      </c>
      <c r="N17" s="4">
        <f t="shared" si="8"/>
        <v>12.003149274304709</v>
      </c>
      <c r="P17" s="5">
        <f t="shared" si="6"/>
        <v>-14.346590909042334</v>
      </c>
      <c r="Q17" s="5">
        <f t="shared" si="7"/>
        <v>25.013145161293604</v>
      </c>
    </row>
    <row r="18" spans="5:17" x14ac:dyDescent="0.25">
      <c r="E18">
        <v>67.260409999999993</v>
      </c>
      <c r="F18">
        <v>223.99997999999999</v>
      </c>
      <c r="G18">
        <v>333.28275000000002</v>
      </c>
      <c r="I18">
        <f t="shared" si="2"/>
        <v>-1.7306590909043962E-2</v>
      </c>
      <c r="K18">
        <f t="shared" si="3"/>
        <v>0.17298967069095603</v>
      </c>
      <c r="L18">
        <f t="shared" si="4"/>
        <v>-0.73959000000000685</v>
      </c>
      <c r="N18" s="4">
        <f t="shared" si="8"/>
        <v>13.003431444093083</v>
      </c>
      <c r="P18" s="5">
        <f t="shared" si="6"/>
        <v>-17.306590909043962</v>
      </c>
      <c r="Q18" s="5">
        <f t="shared" si="7"/>
        <v>2.8631451612830539</v>
      </c>
    </row>
    <row r="19" spans="5:17" x14ac:dyDescent="0.25">
      <c r="E19">
        <v>67.212010000000006</v>
      </c>
      <c r="F19">
        <v>223.99997999999999</v>
      </c>
      <c r="G19">
        <v>357.95603999999997</v>
      </c>
      <c r="I19">
        <f t="shared" si="2"/>
        <v>-1.2406590909051829E-2</v>
      </c>
      <c r="K19">
        <f t="shared" si="3"/>
        <v>0.17431204364094816</v>
      </c>
      <c r="L19">
        <f t="shared" si="4"/>
        <v>-0.78798999999999353</v>
      </c>
      <c r="N19" s="4">
        <f t="shared" si="8"/>
        <v>14.00372699262142</v>
      </c>
      <c r="P19" s="5">
        <f t="shared" si="6"/>
        <v>-12.406590909051829</v>
      </c>
      <c r="Q19" s="5">
        <f t="shared" si="7"/>
        <v>-45.536854838703618</v>
      </c>
    </row>
    <row r="20" spans="5:17" x14ac:dyDescent="0.25">
      <c r="E20">
        <v>67.25121</v>
      </c>
      <c r="F20">
        <v>223.99997999999999</v>
      </c>
      <c r="G20">
        <v>382.62900000000002</v>
      </c>
      <c r="I20">
        <f t="shared" si="2"/>
        <v>-1.3659090905093763E-4</v>
      </c>
      <c r="K20">
        <f t="shared" si="3"/>
        <v>0.18300446444094903</v>
      </c>
      <c r="L20">
        <f t="shared" si="4"/>
        <v>-0.74878999999999962</v>
      </c>
      <c r="N20" s="4">
        <f t="shared" si="8"/>
        <v>15.004009162409794</v>
      </c>
      <c r="P20" s="5">
        <f t="shared" si="6"/>
        <v>-0.13659090905093763</v>
      </c>
      <c r="Q20" s="5">
        <f t="shared" si="7"/>
        <v>-6.3368548387097157</v>
      </c>
    </row>
    <row r="21" spans="5:17" x14ac:dyDescent="0.25">
      <c r="E21">
        <v>67.250209999999996</v>
      </c>
      <c r="F21">
        <v>223.99997999999999</v>
      </c>
      <c r="G21">
        <v>407.30205000000001</v>
      </c>
      <c r="I21">
        <f t="shared" si="2"/>
        <v>2.5340909095916686E-4</v>
      </c>
      <c r="K21">
        <f t="shared" si="3"/>
        <v>0.17981687219095915</v>
      </c>
      <c r="L21">
        <f t="shared" si="4"/>
        <v>-0.7497900000000044</v>
      </c>
      <c r="N21" s="4">
        <f t="shared" si="8"/>
        <v>16.004294980945431</v>
      </c>
      <c r="P21" s="5">
        <f t="shared" si="6"/>
        <v>0.25340909095916686</v>
      </c>
      <c r="Q21" s="5">
        <f t="shared" si="7"/>
        <v>-7.3368548387144905</v>
      </c>
    </row>
    <row r="22" spans="5:17" x14ac:dyDescent="0.25">
      <c r="E22">
        <v>67.274609999999996</v>
      </c>
      <c r="F22">
        <v>223.99997999999999</v>
      </c>
      <c r="G22">
        <v>431.9751</v>
      </c>
      <c r="I22">
        <f t="shared" si="2"/>
        <v>-9.1065909090559671E-3</v>
      </c>
      <c r="K22">
        <f t="shared" si="3"/>
        <v>0.16687927994094404</v>
      </c>
      <c r="L22">
        <f t="shared" si="4"/>
        <v>-0.72539000000000442</v>
      </c>
      <c r="N22" s="4">
        <f t="shared" si="8"/>
        <v>17.004580799481065</v>
      </c>
      <c r="P22" s="5">
        <f t="shared" si="6"/>
        <v>-9.1065909090559671</v>
      </c>
      <c r="Q22" s="5">
        <f t="shared" si="7"/>
        <v>17.063145161285487</v>
      </c>
    </row>
    <row r="23" spans="5:17" x14ac:dyDescent="0.25">
      <c r="E23">
        <v>67.263509999999997</v>
      </c>
      <c r="F23">
        <v>223.99988999999999</v>
      </c>
      <c r="G23">
        <v>456.64814000000001</v>
      </c>
      <c r="I23">
        <f t="shared" si="2"/>
        <v>9.5934090909679526E-3</v>
      </c>
      <c r="K23">
        <f t="shared" si="3"/>
        <v>0.18200168914096793</v>
      </c>
      <c r="L23">
        <f t="shared" si="4"/>
        <v>-0.73649000000000342</v>
      </c>
      <c r="N23" s="4">
        <f t="shared" si="8"/>
        <v>18.004866212600341</v>
      </c>
      <c r="P23" s="5">
        <f t="shared" si="6"/>
        <v>9.5934090909679526</v>
      </c>
      <c r="Q23" s="5">
        <f t="shared" si="7"/>
        <v>5.9631451612864872</v>
      </c>
    </row>
    <row r="24" spans="5:17" x14ac:dyDescent="0.25">
      <c r="E24">
        <v>67.23321</v>
      </c>
      <c r="F24">
        <v>223.99997999999999</v>
      </c>
      <c r="G24">
        <v>481.32119</v>
      </c>
      <c r="I24">
        <f t="shared" si="2"/>
        <v>-1.0065909090428704E-3</v>
      </c>
      <c r="K24">
        <f t="shared" si="3"/>
        <v>0.16782409689095712</v>
      </c>
      <c r="L24">
        <f t="shared" si="4"/>
        <v>-0.7667900000000003</v>
      </c>
      <c r="N24" s="4">
        <f t="shared" si="8"/>
        <v>19.005152031135975</v>
      </c>
      <c r="P24" s="5">
        <f t="shared" si="6"/>
        <v>-1.0065909090428704</v>
      </c>
      <c r="Q24" s="5">
        <f t="shared" si="7"/>
        <v>-24.336854838710398</v>
      </c>
    </row>
    <row r="25" spans="5:17" x14ac:dyDescent="0.25">
      <c r="E25">
        <v>67.216769999999997</v>
      </c>
      <c r="F25">
        <v>224.00004000000001</v>
      </c>
      <c r="G25">
        <v>505.99408</v>
      </c>
      <c r="I25">
        <f t="shared" si="2"/>
        <v>-2.3706590909057468E-2</v>
      </c>
      <c r="K25">
        <f t="shared" si="3"/>
        <v>0.14154652784094252</v>
      </c>
      <c r="L25">
        <f t="shared" si="4"/>
        <v>-0.7832300000000032</v>
      </c>
      <c r="N25" s="4">
        <f t="shared" si="8"/>
        <v>20.005431363009809</v>
      </c>
      <c r="P25" s="5">
        <f t="shared" si="6"/>
        <v>-23.706590909057468</v>
      </c>
      <c r="Q25" s="5">
        <f t="shared" si="7"/>
        <v>-40.776854838713291</v>
      </c>
    </row>
    <row r="26" spans="5:17" x14ac:dyDescent="0.25">
      <c r="E26">
        <v>67.274069999999995</v>
      </c>
      <c r="F26">
        <v>223.99997999999999</v>
      </c>
      <c r="G26">
        <v>530.66720999999995</v>
      </c>
      <c r="I26">
        <f t="shared" si="2"/>
        <v>-2.8065909090457808E-3</v>
      </c>
      <c r="K26">
        <f t="shared" si="3"/>
        <v>0.1588689239909542</v>
      </c>
      <c r="L26">
        <f t="shared" si="4"/>
        <v>-0.72593000000000529</v>
      </c>
      <c r="N26" s="4">
        <f t="shared" si="8"/>
        <v>21.005720424876344</v>
      </c>
      <c r="P26" s="5">
        <f t="shared" si="6"/>
        <v>-2.8065909090457808</v>
      </c>
      <c r="Q26" s="5">
        <f t="shared" si="7"/>
        <v>16.523145161284614</v>
      </c>
    </row>
    <row r="27" spans="5:17" x14ac:dyDescent="0.25">
      <c r="E27">
        <v>67.182410000000004</v>
      </c>
      <c r="F27">
        <v>223.99997999999999</v>
      </c>
      <c r="G27">
        <v>555.34049000000005</v>
      </c>
      <c r="I27">
        <f t="shared" si="2"/>
        <v>-2.4516590909058777E-2</v>
      </c>
      <c r="K27">
        <f t="shared" si="3"/>
        <v>0.13358129839094118</v>
      </c>
      <c r="L27">
        <f t="shared" si="4"/>
        <v>-0.8175899999999956</v>
      </c>
      <c r="N27" s="4">
        <f t="shared" si="8"/>
        <v>22.006015567988328</v>
      </c>
      <c r="P27" s="5">
        <f t="shared" si="6"/>
        <v>-24.516590909058777</v>
      </c>
      <c r="Q27" s="5">
        <f t="shared" si="7"/>
        <v>-75.136854838705688</v>
      </c>
    </row>
    <row r="28" spans="5:17" x14ac:dyDescent="0.25">
      <c r="E28">
        <v>67.286199999999994</v>
      </c>
      <c r="F28">
        <v>223.99997999999999</v>
      </c>
      <c r="G28">
        <v>580.01329999999996</v>
      </c>
      <c r="I28">
        <f t="shared" si="2"/>
        <v>4.7634090909411952E-3</v>
      </c>
      <c r="K28">
        <f t="shared" si="3"/>
        <v>0.15928374094094119</v>
      </c>
      <c r="L28">
        <f t="shared" si="4"/>
        <v>-0.71380000000000621</v>
      </c>
      <c r="N28" s="4">
        <f t="shared" si="8"/>
        <v>23.006291656531257</v>
      </c>
      <c r="P28" s="5">
        <f t="shared" si="6"/>
        <v>4.7634090909411952</v>
      </c>
      <c r="Q28" s="5">
        <f t="shared" si="7"/>
        <v>28.6531451612837</v>
      </c>
    </row>
    <row r="29" spans="5:17" x14ac:dyDescent="0.25">
      <c r="E29">
        <v>67.196809999999999</v>
      </c>
      <c r="F29">
        <v>223.99997999999999</v>
      </c>
      <c r="G29">
        <v>604.68650000000002</v>
      </c>
      <c r="I29">
        <f t="shared" si="2"/>
        <v>-6.0659090905801349E-4</v>
      </c>
      <c r="K29">
        <f t="shared" si="3"/>
        <v>0.15033612694094195</v>
      </c>
      <c r="L29">
        <f t="shared" si="4"/>
        <v>-0.80319000000000074</v>
      </c>
      <c r="N29" s="4">
        <f t="shared" si="8"/>
        <v>24.006583556312336</v>
      </c>
      <c r="P29" s="6">
        <f t="shared" si="6"/>
        <v>-0.60659090905801349</v>
      </c>
      <c r="Q29" s="5">
        <f t="shared" si="7"/>
        <v>-60.736854838710826</v>
      </c>
    </row>
    <row r="30" spans="5:17" x14ac:dyDescent="0.25">
      <c r="E30">
        <v>67.19556</v>
      </c>
      <c r="F30">
        <v>223.99997999999999</v>
      </c>
      <c r="G30">
        <v>629.35955000000001</v>
      </c>
      <c r="I30">
        <f t="shared" si="2"/>
        <v>-1.8706590909033594E-2</v>
      </c>
      <c r="K30">
        <f t="shared" si="3"/>
        <v>0.12865853469096639</v>
      </c>
      <c r="L30">
        <f t="shared" si="4"/>
        <v>-0.8044399999999996</v>
      </c>
      <c r="N30" s="4">
        <f t="shared" si="8"/>
        <v>25.00686937484797</v>
      </c>
      <c r="P30" s="5">
        <f t="shared" si="6"/>
        <v>-18.706590909033594</v>
      </c>
      <c r="Q30" s="5">
        <f t="shared" si="7"/>
        <v>-61.986854838709689</v>
      </c>
    </row>
    <row r="31" spans="5:17" x14ac:dyDescent="0.25">
      <c r="E31">
        <v>67.281210000000002</v>
      </c>
      <c r="F31">
        <v>223.99997999999999</v>
      </c>
      <c r="G31">
        <v>654.03251999999998</v>
      </c>
      <c r="I31">
        <f t="shared" si="2"/>
        <v>-3.0065909090524201E-3</v>
      </c>
      <c r="K31">
        <f t="shared" si="3"/>
        <v>0.14078095404094756</v>
      </c>
      <c r="L31">
        <f t="shared" si="4"/>
        <v>-0.71878999999999849</v>
      </c>
      <c r="N31" s="4">
        <f t="shared" si="8"/>
        <v>26.007151950052705</v>
      </c>
      <c r="P31" s="5">
        <f t="shared" si="6"/>
        <v>-3.0065909090524201</v>
      </c>
      <c r="Q31" s="5">
        <f t="shared" si="7"/>
        <v>23.663145161291421</v>
      </c>
    </row>
    <row r="32" spans="5:17" x14ac:dyDescent="0.25">
      <c r="E32">
        <v>67.266210000000001</v>
      </c>
      <c r="F32">
        <v>223.99997999999999</v>
      </c>
      <c r="G32">
        <v>678.70564000000002</v>
      </c>
      <c r="I32">
        <f t="shared" si="2"/>
        <v>2.2393409090966543E-2</v>
      </c>
      <c r="K32">
        <f t="shared" si="3"/>
        <v>0.16260335164096651</v>
      </c>
      <c r="L32">
        <f t="shared" si="4"/>
        <v>-0.73378999999999905</v>
      </c>
      <c r="N32" s="4">
        <f t="shared" si="8"/>
        <v>27.007440606502879</v>
      </c>
      <c r="P32" s="5">
        <f t="shared" si="6"/>
        <v>22.393409090966543</v>
      </c>
      <c r="Q32" s="5">
        <f t="shared" si="7"/>
        <v>8.6631451612908528</v>
      </c>
    </row>
    <row r="33" spans="5:17" x14ac:dyDescent="0.25">
      <c r="E33">
        <v>67.179559999999995</v>
      </c>
      <c r="F33">
        <v>223.99987999999999</v>
      </c>
      <c r="G33">
        <v>703.37860999999998</v>
      </c>
      <c r="I33">
        <f t="shared" si="2"/>
        <v>-1.0706590909052238E-2</v>
      </c>
      <c r="K33">
        <f t="shared" si="3"/>
        <v>0.12592577099094776</v>
      </c>
      <c r="L33">
        <f t="shared" si="4"/>
        <v>-0.82044000000000494</v>
      </c>
      <c r="N33" s="4">
        <f t="shared" si="8"/>
        <v>28.007723181707615</v>
      </c>
      <c r="P33" s="5">
        <f t="shared" si="6"/>
        <v>-10.706590909052238</v>
      </c>
      <c r="Q33" s="5">
        <f t="shared" si="7"/>
        <v>-77.986854838715033</v>
      </c>
    </row>
    <row r="34" spans="5:17" x14ac:dyDescent="0.25">
      <c r="E34">
        <v>67.176310000000001</v>
      </c>
      <c r="F34">
        <v>223.99997999999999</v>
      </c>
      <c r="G34">
        <v>728.05182000000002</v>
      </c>
      <c r="I34">
        <f t="shared" si="2"/>
        <v>8.9340909096335963E-4</v>
      </c>
      <c r="K34">
        <f t="shared" si="3"/>
        <v>0.13394815554096334</v>
      </c>
      <c r="L34">
        <f t="shared" si="4"/>
        <v>-0.82368999999999915</v>
      </c>
      <c r="N34" s="4">
        <f t="shared" si="8"/>
        <v>29.008015486905052</v>
      </c>
      <c r="P34" s="5">
        <f t="shared" si="6"/>
        <v>0.89340909096335963</v>
      </c>
      <c r="Q34" s="5">
        <f t="shared" si="7"/>
        <v>-81.236854838709235</v>
      </c>
    </row>
    <row r="35" spans="5:17" x14ac:dyDescent="0.25">
      <c r="E35">
        <v>67.254909999999995</v>
      </c>
      <c r="F35">
        <v>223.99997999999999</v>
      </c>
      <c r="G35">
        <v>752.72486000000004</v>
      </c>
      <c r="I35">
        <f t="shared" si="2"/>
        <v>3.9934090909525821E-3</v>
      </c>
      <c r="K35">
        <f t="shared" si="3"/>
        <v>0.13347056474095256</v>
      </c>
      <c r="L35">
        <f t="shared" si="4"/>
        <v>-0.74509000000000469</v>
      </c>
      <c r="N35" s="4">
        <f t="shared" si="8"/>
        <v>30.008300900024327</v>
      </c>
      <c r="P35" s="5">
        <f t="shared" si="6"/>
        <v>3.9934090909525821</v>
      </c>
      <c r="Q35" s="5">
        <f t="shared" si="7"/>
        <v>-2.6368548387147861</v>
      </c>
    </row>
    <row r="36" spans="5:17" x14ac:dyDescent="0.25">
      <c r="E36">
        <v>67.177390000000003</v>
      </c>
      <c r="F36">
        <v>223.99997999999999</v>
      </c>
      <c r="G36">
        <v>777.39799000000005</v>
      </c>
      <c r="I36">
        <f t="shared" si="2"/>
        <v>1.927340909094255E-2</v>
      </c>
      <c r="K36">
        <f t="shared" si="3"/>
        <v>0.14517296089094253</v>
      </c>
      <c r="L36">
        <f t="shared" si="4"/>
        <v>-0.8226099999999974</v>
      </c>
      <c r="N36" s="4">
        <f t="shared" si="8"/>
        <v>31.008589961890866</v>
      </c>
      <c r="P36" s="5">
        <f t="shared" si="6"/>
        <v>19.27340909094255</v>
      </c>
      <c r="Q36" s="5">
        <f t="shared" si="7"/>
        <v>-80.156854838707488</v>
      </c>
    </row>
    <row r="37" spans="5:17" x14ac:dyDescent="0.25">
      <c r="E37">
        <v>67.252110000000002</v>
      </c>
      <c r="F37">
        <v>223.99997999999999</v>
      </c>
      <c r="G37">
        <v>802.07104000000004</v>
      </c>
      <c r="I37">
        <f t="shared" si="2"/>
        <v>-1.6706590909052466E-2</v>
      </c>
      <c r="K37">
        <f t="shared" si="3"/>
        <v>0.10561536864094752</v>
      </c>
      <c r="L37">
        <f t="shared" si="4"/>
        <v>-0.74788999999999817</v>
      </c>
      <c r="N37" s="4">
        <f t="shared" si="8"/>
        <v>32.0088757804265</v>
      </c>
      <c r="P37" s="5">
        <f t="shared" si="6"/>
        <v>-16.706590909052466</v>
      </c>
      <c r="Q37" s="5">
        <f t="shared" si="7"/>
        <v>-5.4368548387082605</v>
      </c>
    </row>
    <row r="38" spans="5:17" x14ac:dyDescent="0.25">
      <c r="E38">
        <v>67.235309999999998</v>
      </c>
      <c r="F38">
        <v>224.00003000000001</v>
      </c>
      <c r="G38">
        <v>826.74408000000005</v>
      </c>
      <c r="I38">
        <f t="shared" si="2"/>
        <v>8.4634090909503357E-3</v>
      </c>
      <c r="K38">
        <f t="shared" si="3"/>
        <v>0.12720777784095033</v>
      </c>
      <c r="L38">
        <f t="shared" si="4"/>
        <v>-0.76469000000000165</v>
      </c>
      <c r="N38" s="4">
        <f t="shared" si="8"/>
        <v>33.009161193545772</v>
      </c>
      <c r="P38" s="5">
        <f t="shared" si="6"/>
        <v>8.4634090909503357</v>
      </c>
      <c r="Q38" s="5">
        <f t="shared" si="7"/>
        <v>-22.236854838711739</v>
      </c>
    </row>
    <row r="39" spans="5:17" x14ac:dyDescent="0.25">
      <c r="E39">
        <v>67.260210000000001</v>
      </c>
      <c r="F39">
        <v>223.99997999999999</v>
      </c>
      <c r="G39">
        <v>851.41713000000004</v>
      </c>
      <c r="I39">
        <f t="shared" si="2"/>
        <v>-5.5065909090501464E-3</v>
      </c>
      <c r="K39">
        <f t="shared" si="3"/>
        <v>0.10966018559094984</v>
      </c>
      <c r="L39">
        <f t="shared" si="4"/>
        <v>-0.73978999999999928</v>
      </c>
      <c r="N39" s="4">
        <f t="shared" si="8"/>
        <v>34.009447012081409</v>
      </c>
      <c r="P39" s="5">
        <f t="shared" si="6"/>
        <v>-5.5065909090501464</v>
      </c>
      <c r="Q39" s="5">
        <f t="shared" si="7"/>
        <v>2.6631451612906254</v>
      </c>
    </row>
    <row r="40" spans="5:17" x14ac:dyDescent="0.25">
      <c r="E40">
        <v>67.328710000000001</v>
      </c>
      <c r="F40">
        <v>223.99997999999999</v>
      </c>
      <c r="G40">
        <v>876.09024999999997</v>
      </c>
      <c r="I40">
        <f t="shared" si="2"/>
        <v>6.9634090909573843E-3</v>
      </c>
      <c r="K40">
        <f t="shared" si="3"/>
        <v>0.11855258319095738</v>
      </c>
      <c r="L40">
        <f t="shared" si="4"/>
        <v>-0.67128999999999905</v>
      </c>
      <c r="N40" s="4">
        <f t="shared" si="8"/>
        <v>35.009735668531583</v>
      </c>
      <c r="P40" s="5">
        <f t="shared" si="6"/>
        <v>6.9634090909573843</v>
      </c>
      <c r="Q40" s="5">
        <f t="shared" si="7"/>
        <v>71.163145161290856</v>
      </c>
    </row>
    <row r="41" spans="5:17" x14ac:dyDescent="0.25">
      <c r="E41">
        <v>67.294709999999995</v>
      </c>
      <c r="F41">
        <v>223.99991</v>
      </c>
      <c r="G41">
        <v>900.76337999999998</v>
      </c>
      <c r="I41">
        <f t="shared" si="2"/>
        <v>6.4934090909503084E-3</v>
      </c>
      <c r="K41">
        <f t="shared" si="3"/>
        <v>0.1145049793409503</v>
      </c>
      <c r="L41">
        <f t="shared" si="4"/>
        <v>-0.70529000000000508</v>
      </c>
      <c r="N41" s="4">
        <f t="shared" si="8"/>
        <v>36.010024730398122</v>
      </c>
      <c r="P41" s="5">
        <f t="shared" si="6"/>
        <v>6.4934090909503084</v>
      </c>
      <c r="Q41" s="5">
        <f t="shared" si="7"/>
        <v>37.163145161284831</v>
      </c>
    </row>
    <row r="42" spans="5:17" x14ac:dyDescent="0.25">
      <c r="E42">
        <v>67.172659999999993</v>
      </c>
      <c r="F42">
        <v>223.99997999999999</v>
      </c>
      <c r="G42">
        <v>925.43642999999997</v>
      </c>
      <c r="I42">
        <f t="shared" si="2"/>
        <v>-1.1806590909031911E-2</v>
      </c>
      <c r="K42">
        <f t="shared" si="3"/>
        <v>9.2627387090968072E-2</v>
      </c>
      <c r="L42">
        <f t="shared" si="4"/>
        <v>-0.82734000000000663</v>
      </c>
      <c r="N42" s="4">
        <f t="shared" si="8"/>
        <v>37.010310548933752</v>
      </c>
      <c r="P42" s="5">
        <f t="shared" si="6"/>
        <v>-11.806590909031911</v>
      </c>
      <c r="Q42" s="5">
        <f t="shared" si="7"/>
        <v>-84.886854838716715</v>
      </c>
    </row>
    <row r="43" spans="5:17" x14ac:dyDescent="0.25">
      <c r="E43">
        <v>67.211309999999997</v>
      </c>
      <c r="F43">
        <v>223.99997999999999</v>
      </c>
      <c r="G43">
        <v>950.10946999999999</v>
      </c>
      <c r="I43">
        <f t="shared" si="2"/>
        <v>5.3934090909422139E-3</v>
      </c>
      <c r="K43">
        <f t="shared" si="3"/>
        <v>0.10624979629094219</v>
      </c>
      <c r="L43">
        <f t="shared" si="4"/>
        <v>-0.78869000000000256</v>
      </c>
      <c r="N43" s="4">
        <f t="shared" si="8"/>
        <v>38.010595962053031</v>
      </c>
      <c r="P43" s="5">
        <f t="shared" si="6"/>
        <v>5.3934090909422139</v>
      </c>
      <c r="Q43" s="5">
        <f t="shared" si="7"/>
        <v>-46.236854838712645</v>
      </c>
    </row>
    <row r="44" spans="5:17" x14ac:dyDescent="0.25">
      <c r="E44">
        <v>67.303210000000007</v>
      </c>
      <c r="F44">
        <v>223.99997999999999</v>
      </c>
      <c r="G44">
        <v>974.7826</v>
      </c>
      <c r="I44">
        <f t="shared" si="2"/>
        <v>9.3409090965224095E-5</v>
      </c>
      <c r="K44">
        <f t="shared" si="3"/>
        <v>9.7372192440965205E-2</v>
      </c>
      <c r="L44">
        <f t="shared" si="4"/>
        <v>-0.69678999999999292</v>
      </c>
      <c r="N44" s="4">
        <f t="shared" si="8"/>
        <v>39.010885023919563</v>
      </c>
      <c r="P44" s="5">
        <f t="shared" si="6"/>
        <v>9.3409090965224095E-2</v>
      </c>
      <c r="Q44" s="5">
        <f t="shared" si="7"/>
        <v>45.663145161296995</v>
      </c>
    </row>
    <row r="45" spans="5:17" x14ac:dyDescent="0.25">
      <c r="E45">
        <v>67.265609999999995</v>
      </c>
      <c r="F45">
        <v>223.99997999999999</v>
      </c>
      <c r="G45">
        <v>999.45533</v>
      </c>
      <c r="I45">
        <f t="shared" si="2"/>
        <v>3.0734090909447787E-3</v>
      </c>
      <c r="K45">
        <f t="shared" si="3"/>
        <v>9.6774646590944757E-2</v>
      </c>
      <c r="L45">
        <f t="shared" si="4"/>
        <v>-0.73439000000000476</v>
      </c>
      <c r="N45" s="4">
        <f t="shared" si="8"/>
        <v>40.011157869131601</v>
      </c>
      <c r="P45" s="5">
        <f t="shared" si="6"/>
        <v>3.0734090909447787</v>
      </c>
      <c r="Q45" s="5">
        <f t="shared" si="7"/>
        <v>8.0631451612851457</v>
      </c>
    </row>
    <row r="46" spans="5:17" x14ac:dyDescent="0.25">
      <c r="E46">
        <v>67.264610000000005</v>
      </c>
      <c r="F46">
        <v>223.99997999999999</v>
      </c>
      <c r="G46">
        <v>1024.1285</v>
      </c>
      <c r="I46">
        <f t="shared" si="2"/>
        <v>-2.1806590909051238E-2</v>
      </c>
      <c r="K46">
        <f t="shared" si="3"/>
        <v>6.8317036940948733E-2</v>
      </c>
      <c r="L46">
        <f t="shared" si="4"/>
        <v>-0.73538999999999533</v>
      </c>
      <c r="N46" s="4">
        <f t="shared" si="8"/>
        <v>41.011448552663587</v>
      </c>
      <c r="P46" s="5">
        <f t="shared" si="6"/>
        <v>-21.806590909051238</v>
      </c>
      <c r="Q46" s="5">
        <f t="shared" si="7"/>
        <v>7.0631451612945817</v>
      </c>
    </row>
    <row r="47" spans="5:17" x14ac:dyDescent="0.25">
      <c r="E47">
        <v>67.296899999999994</v>
      </c>
      <c r="F47">
        <v>223.99997999999999</v>
      </c>
      <c r="G47">
        <v>1048.8015</v>
      </c>
      <c r="I47">
        <f t="shared" si="2"/>
        <v>-1.406590909056149E-3</v>
      </c>
      <c r="K47">
        <f t="shared" si="3"/>
        <v>8.5139451940943855E-2</v>
      </c>
      <c r="L47">
        <f t="shared" si="4"/>
        <v>-0.70310000000000628</v>
      </c>
      <c r="N47" s="4">
        <f t="shared" si="8"/>
        <v>42.011732344117412</v>
      </c>
      <c r="P47" s="5">
        <f t="shared" si="6"/>
        <v>-1.406590909056149</v>
      </c>
      <c r="Q47" s="5">
        <f t="shared" si="7"/>
        <v>39.353145161283635</v>
      </c>
    </row>
    <row r="48" spans="5:17" x14ac:dyDescent="0.25">
      <c r="E48">
        <v>67.176209999999998</v>
      </c>
      <c r="F48">
        <v>224.00004999999999</v>
      </c>
      <c r="G48">
        <v>1073.4747</v>
      </c>
      <c r="I48">
        <f t="shared" si="2"/>
        <v>1.6083409090953182E-2</v>
      </c>
      <c r="K48">
        <f t="shared" si="3"/>
        <v>9.905183794095318E-2</v>
      </c>
      <c r="L48">
        <f t="shared" si="4"/>
        <v>-0.82379000000000246</v>
      </c>
      <c r="N48" s="4">
        <f t="shared" si="8"/>
        <v>43.01202424389848</v>
      </c>
      <c r="P48" s="5">
        <f t="shared" si="6"/>
        <v>16.083409090953182</v>
      </c>
      <c r="Q48" s="5">
        <f t="shared" si="7"/>
        <v>-81.336854838712554</v>
      </c>
    </row>
    <row r="49" spans="5:17" x14ac:dyDescent="0.25">
      <c r="E49">
        <v>67.244010000000003</v>
      </c>
      <c r="F49">
        <v>223.99997999999999</v>
      </c>
      <c r="G49">
        <v>1098.1478999999999</v>
      </c>
      <c r="I49">
        <f t="shared" si="2"/>
        <v>3.5434090909518545E-3</v>
      </c>
      <c r="K49">
        <f t="shared" si="3"/>
        <v>8.2934223940951873E-2</v>
      </c>
      <c r="L49">
        <f t="shared" si="4"/>
        <v>-0.75598999999999705</v>
      </c>
      <c r="N49" s="4">
        <f t="shared" si="8"/>
        <v>44.012316143679556</v>
      </c>
      <c r="P49" s="5">
        <f t="shared" si="6"/>
        <v>3.5434090909518545</v>
      </c>
      <c r="Q49" s="5">
        <f t="shared" si="7"/>
        <v>-13.536854838707146</v>
      </c>
    </row>
    <row r="50" spans="5:17" x14ac:dyDescent="0.25">
      <c r="E50">
        <v>67.207710000000006</v>
      </c>
      <c r="F50">
        <v>223.99997999999999</v>
      </c>
      <c r="G50">
        <v>1122.8208999999999</v>
      </c>
      <c r="I50">
        <f t="shared" si="2"/>
        <v>-1.8065909090410059E-3</v>
      </c>
      <c r="K50">
        <f t="shared" si="3"/>
        <v>7.4006638940959019E-2</v>
      </c>
      <c r="L50">
        <f t="shared" si="4"/>
        <v>-0.79228999999999417</v>
      </c>
      <c r="N50" s="4">
        <f t="shared" si="8"/>
        <v>45.012599935133373</v>
      </c>
      <c r="P50" s="5">
        <f t="shared" si="6"/>
        <v>-1.8065909090410059</v>
      </c>
      <c r="Q50" s="5">
        <f t="shared" si="7"/>
        <v>-49.836854838704255</v>
      </c>
    </row>
    <row r="51" spans="5:17" x14ac:dyDescent="0.25">
      <c r="E51">
        <v>67.271010000000004</v>
      </c>
      <c r="F51">
        <v>223.99997999999999</v>
      </c>
      <c r="G51">
        <v>1147.4938999999999</v>
      </c>
      <c r="I51">
        <f t="shared" si="2"/>
        <v>-1.6065909090343666E-3</v>
      </c>
      <c r="K51">
        <f t="shared" si="3"/>
        <v>7.0629053940965636E-2</v>
      </c>
      <c r="L51">
        <f t="shared" si="4"/>
        <v>-0.72898999999999603</v>
      </c>
      <c r="N51" s="4">
        <f t="shared" si="8"/>
        <v>46.012883726587198</v>
      </c>
      <c r="P51" s="5">
        <f t="shared" si="6"/>
        <v>-1.6065909090343666</v>
      </c>
      <c r="Q51" s="5">
        <f t="shared" si="7"/>
        <v>13.463145161293877</v>
      </c>
    </row>
    <row r="52" spans="5:17" x14ac:dyDescent="0.25">
      <c r="E52">
        <v>67.304810000000003</v>
      </c>
      <c r="F52">
        <v>223.99997999999999</v>
      </c>
      <c r="G52">
        <v>1172.1668999999999</v>
      </c>
      <c r="I52">
        <f t="shared" si="2"/>
        <v>-2.120659090903132E-2</v>
      </c>
      <c r="K52">
        <f t="shared" si="3"/>
        <v>4.7451468940968689E-2</v>
      </c>
      <c r="L52">
        <f t="shared" si="4"/>
        <v>-0.69518999999999664</v>
      </c>
      <c r="N52" s="4">
        <f t="shared" si="8"/>
        <v>47.013167518041023</v>
      </c>
      <c r="P52" s="5">
        <f t="shared" si="6"/>
        <v>-21.20659090903132</v>
      </c>
      <c r="Q52" s="5">
        <f t="shared" si="7"/>
        <v>47.263145161293266</v>
      </c>
    </row>
    <row r="53" spans="5:17" x14ac:dyDescent="0.25">
      <c r="E53">
        <v>67.178510000000003</v>
      </c>
      <c r="F53">
        <v>223.99997999999999</v>
      </c>
      <c r="G53">
        <v>1196.8399999999999</v>
      </c>
      <c r="I53">
        <f t="shared" si="2"/>
        <v>6.7934090909602673E-3</v>
      </c>
      <c r="K53">
        <f t="shared" si="3"/>
        <v>7.1873869440960275E-2</v>
      </c>
      <c r="L53">
        <f t="shared" si="4"/>
        <v>-0.82148999999999717</v>
      </c>
      <c r="N53" s="4">
        <f t="shared" si="8"/>
        <v>48.013455363658473</v>
      </c>
      <c r="P53" s="5">
        <f t="shared" si="6"/>
        <v>6.7934090909602673</v>
      </c>
      <c r="Q53" s="5">
        <f t="shared" si="7"/>
        <v>-79.036854838707256</v>
      </c>
    </row>
    <row r="54" spans="5:17" x14ac:dyDescent="0.25">
      <c r="E54">
        <v>67.288610000000006</v>
      </c>
      <c r="F54">
        <v>223.99997999999999</v>
      </c>
      <c r="G54">
        <v>1221.5132000000001</v>
      </c>
      <c r="I54">
        <f t="shared" si="2"/>
        <v>-3.3065909090339574E-3</v>
      </c>
      <c r="K54">
        <f t="shared" si="3"/>
        <v>5.8196255440966044E-2</v>
      </c>
      <c r="L54">
        <f t="shared" si="4"/>
        <v>-0.71138999999999442</v>
      </c>
      <c r="N54" s="4">
        <f t="shared" si="8"/>
        <v>49.013747263439555</v>
      </c>
      <c r="P54" s="5">
        <f t="shared" si="6"/>
        <v>-3.3065909090339574</v>
      </c>
      <c r="Q54" s="5">
        <f t="shared" si="7"/>
        <v>31.063145161295491</v>
      </c>
    </row>
    <row r="55" spans="5:17" x14ac:dyDescent="0.25">
      <c r="E55">
        <v>67.189890000000005</v>
      </c>
      <c r="F55">
        <v>223.99997999999999</v>
      </c>
      <c r="G55">
        <v>1246.1862000000001</v>
      </c>
      <c r="I55">
        <f t="shared" si="2"/>
        <v>1.6193409090959676E-2</v>
      </c>
      <c r="K55">
        <f t="shared" si="3"/>
        <v>7.4118670440959655E-2</v>
      </c>
      <c r="L55">
        <f t="shared" si="4"/>
        <v>-0.81010999999999456</v>
      </c>
      <c r="N55" s="4">
        <f t="shared" si="8"/>
        <v>50.014031054893373</v>
      </c>
      <c r="P55" s="5">
        <f t="shared" si="6"/>
        <v>16.193409090959676</v>
      </c>
      <c r="Q55" s="5">
        <f t="shared" si="7"/>
        <v>-67.656854838704646</v>
      </c>
    </row>
    <row r="56" spans="5:17" x14ac:dyDescent="0.25">
      <c r="E56">
        <v>67.197410000000005</v>
      </c>
      <c r="F56">
        <v>223.99997999999999</v>
      </c>
      <c r="G56">
        <v>1270.8593000000001</v>
      </c>
      <c r="I56">
        <f t="shared" si="2"/>
        <v>-5.0065909090335481E-3</v>
      </c>
      <c r="K56">
        <f t="shared" si="3"/>
        <v>4.9341070940966431E-2</v>
      </c>
      <c r="L56">
        <f t="shared" si="4"/>
        <v>-0.80258999999999503</v>
      </c>
      <c r="N56" s="4">
        <f t="shared" si="8"/>
        <v>51.014318900510823</v>
      </c>
      <c r="P56" s="5">
        <f t="shared" si="6"/>
        <v>-5.0065909090335481</v>
      </c>
      <c r="Q56" s="5">
        <f t="shared" si="7"/>
        <v>-60.136854838705119</v>
      </c>
    </row>
    <row r="57" spans="5:17" x14ac:dyDescent="0.25">
      <c r="E57">
        <v>67.230410000000006</v>
      </c>
      <c r="F57">
        <v>223.99997999999999</v>
      </c>
      <c r="G57">
        <v>1295.5323000000001</v>
      </c>
      <c r="I57">
        <f t="shared" si="2"/>
        <v>-2.6065909090391415E-3</v>
      </c>
      <c r="K57">
        <f t="shared" si="3"/>
        <v>4.8163485940960843E-2</v>
      </c>
      <c r="L57">
        <f t="shared" si="4"/>
        <v>-0.76958999999999378</v>
      </c>
      <c r="N57" s="4">
        <f t="shared" si="8"/>
        <v>52.014602691964647</v>
      </c>
      <c r="P57" s="5">
        <f t="shared" si="6"/>
        <v>-2.6065909090391415</v>
      </c>
      <c r="Q57" s="5">
        <f t="shared" si="7"/>
        <v>-27.136854838703872</v>
      </c>
    </row>
    <row r="58" spans="5:17" x14ac:dyDescent="0.25">
      <c r="E58">
        <v>67.217359999999999</v>
      </c>
      <c r="F58">
        <v>223.99997999999999</v>
      </c>
      <c r="G58">
        <v>1320.2052000000001</v>
      </c>
      <c r="I58">
        <f t="shared" si="2"/>
        <v>-2.1836590909032338E-2</v>
      </c>
      <c r="K58">
        <f t="shared" si="3"/>
        <v>2.5355915440967658E-2</v>
      </c>
      <c r="L58">
        <f t="shared" si="4"/>
        <v>-0.78264000000000067</v>
      </c>
      <c r="N58" s="4">
        <f t="shared" si="8"/>
        <v>53.014882429254847</v>
      </c>
      <c r="P58" s="5">
        <f t="shared" si="6"/>
        <v>-21.836590909032338</v>
      </c>
      <c r="Q58" s="5">
        <f t="shared" si="7"/>
        <v>-40.186854838710758</v>
      </c>
    </row>
    <row r="59" spans="5:17" x14ac:dyDescent="0.25">
      <c r="E59">
        <v>67.260810000000006</v>
      </c>
      <c r="F59">
        <v>223.99997999999999</v>
      </c>
      <c r="G59">
        <v>1344.8784000000001</v>
      </c>
      <c r="I59">
        <f t="shared" si="2"/>
        <v>-9.1365909090370678E-3</v>
      </c>
      <c r="K59">
        <f t="shared" si="3"/>
        <v>3.4478301440962922E-2</v>
      </c>
      <c r="L59">
        <f t="shared" si="4"/>
        <v>-0.73918999999999357</v>
      </c>
      <c r="N59" s="4">
        <f t="shared" si="8"/>
        <v>54.015174329035915</v>
      </c>
      <c r="P59" s="5">
        <f t="shared" si="6"/>
        <v>-9.1365909090370678</v>
      </c>
      <c r="Q59" s="5">
        <f t="shared" si="7"/>
        <v>3.2631451612963325</v>
      </c>
    </row>
    <row r="60" spans="5:17" x14ac:dyDescent="0.25">
      <c r="E60">
        <v>67.265910000000005</v>
      </c>
      <c r="F60">
        <v>224.00006999999999</v>
      </c>
      <c r="G60">
        <v>1369.5515</v>
      </c>
      <c r="I60">
        <f t="shared" si="2"/>
        <v>1.9943409090956266E-2</v>
      </c>
      <c r="K60">
        <f t="shared" si="3"/>
        <v>5.9980701940956255E-2</v>
      </c>
      <c r="L60">
        <f t="shared" si="4"/>
        <v>-0.7340899999999948</v>
      </c>
      <c r="N60" s="4">
        <f t="shared" si="8"/>
        <v>55.015462174653365</v>
      </c>
      <c r="P60" s="5">
        <f t="shared" si="6"/>
        <v>19.943409090956266</v>
      </c>
      <c r="Q60" s="5">
        <f t="shared" si="7"/>
        <v>8.3631451612951047</v>
      </c>
    </row>
    <row r="61" spans="5:17" x14ac:dyDescent="0.25">
      <c r="E61">
        <v>67.278509999999997</v>
      </c>
      <c r="F61">
        <v>223.99997999999999</v>
      </c>
      <c r="G61">
        <v>1394.2246</v>
      </c>
      <c r="I61">
        <f t="shared" si="2"/>
        <v>-1.2406590909051829E-2</v>
      </c>
      <c r="K61">
        <f t="shared" si="3"/>
        <v>2.405310244094816E-2</v>
      </c>
      <c r="L61">
        <f t="shared" si="4"/>
        <v>-0.72149000000000285</v>
      </c>
      <c r="N61" s="4">
        <f t="shared" si="8"/>
        <v>56.015750020270815</v>
      </c>
      <c r="P61" s="5">
        <f t="shared" si="6"/>
        <v>-12.406590909051829</v>
      </c>
      <c r="Q61" s="5">
        <f t="shared" si="7"/>
        <v>20.963145161287056</v>
      </c>
    </row>
    <row r="62" spans="5:17" x14ac:dyDescent="0.25">
      <c r="E62">
        <v>67.271990000000002</v>
      </c>
      <c r="F62">
        <v>224.00004999999999</v>
      </c>
      <c r="G62">
        <v>1418.8976</v>
      </c>
      <c r="I62">
        <f t="shared" si="2"/>
        <v>7.8934090909683619E-3</v>
      </c>
      <c r="K62">
        <f t="shared" si="3"/>
        <v>4.0775517440968356E-2</v>
      </c>
      <c r="L62">
        <f t="shared" si="4"/>
        <v>-0.7280099999999976</v>
      </c>
      <c r="N62" s="4">
        <f t="shared" si="8"/>
        <v>57.01603381172464</v>
      </c>
      <c r="P62" s="5">
        <f t="shared" si="6"/>
        <v>7.8934090909683619</v>
      </c>
      <c r="Q62" s="5">
        <f t="shared" si="7"/>
        <v>14.443145161292303</v>
      </c>
    </row>
    <row r="63" spans="5:17" x14ac:dyDescent="0.25">
      <c r="E63">
        <v>67.199179999999998</v>
      </c>
      <c r="F63">
        <v>223.99997999999999</v>
      </c>
      <c r="G63">
        <v>1443.5707</v>
      </c>
      <c r="I63">
        <f t="shared" si="2"/>
        <v>-1.4506590909036277E-2</v>
      </c>
      <c r="K63">
        <f t="shared" si="3"/>
        <v>1.4797917940963717E-2</v>
      </c>
      <c r="L63">
        <f t="shared" si="4"/>
        <v>-0.80082000000000164</v>
      </c>
      <c r="N63" s="4">
        <f t="shared" si="8"/>
        <v>58.016321657342083</v>
      </c>
      <c r="P63" s="5">
        <f t="shared" si="6"/>
        <v>-14.506590909036277</v>
      </c>
      <c r="Q63" s="5">
        <f t="shared" si="7"/>
        <v>-58.366854838711731</v>
      </c>
    </row>
    <row r="64" spans="5:17" x14ac:dyDescent="0.25">
      <c r="E64">
        <v>67.296710000000004</v>
      </c>
      <c r="F64">
        <v>223.99997999999999</v>
      </c>
      <c r="G64">
        <v>1468.2436</v>
      </c>
      <c r="I64">
        <f t="shared" si="2"/>
        <v>2.4853409090951573E-2</v>
      </c>
      <c r="K64">
        <f t="shared" si="3"/>
        <v>5.0580347440951579E-2</v>
      </c>
      <c r="L64">
        <f t="shared" si="4"/>
        <v>-0.70328999999999553</v>
      </c>
      <c r="N64" s="4">
        <f t="shared" si="8"/>
        <v>59.016601394632282</v>
      </c>
      <c r="P64" s="5">
        <f t="shared" si="6"/>
        <v>24.853409090951573</v>
      </c>
      <c r="Q64" s="5">
        <f t="shared" si="7"/>
        <v>39.163145161294381</v>
      </c>
    </row>
    <row r="65" spans="5:17" x14ac:dyDescent="0.25">
      <c r="E65">
        <v>67.290809999999993</v>
      </c>
      <c r="F65">
        <v>224.00004999999999</v>
      </c>
      <c r="G65">
        <v>1492.9168</v>
      </c>
      <c r="I65">
        <f t="shared" si="2"/>
        <v>-6.546590909039196E-3</v>
      </c>
      <c r="K65">
        <f t="shared" si="3"/>
        <v>1.5602733440960803E-2</v>
      </c>
      <c r="L65">
        <f t="shared" si="4"/>
        <v>-0.70919000000000665</v>
      </c>
      <c r="N65" s="4">
        <f t="shared" si="8"/>
        <v>60.016893294413357</v>
      </c>
      <c r="P65" s="5">
        <f t="shared" si="6"/>
        <v>-6.546590909039196</v>
      </c>
      <c r="Q65" s="5">
        <f t="shared" si="7"/>
        <v>33.263145161283262</v>
      </c>
    </row>
    <row r="66" spans="5:17" x14ac:dyDescent="0.25">
      <c r="E66">
        <v>67.312510000000003</v>
      </c>
      <c r="F66">
        <v>223.99997999999999</v>
      </c>
      <c r="G66">
        <v>1517.5898999999999</v>
      </c>
      <c r="I66">
        <f t="shared" si="2"/>
        <v>-1.6536590909055349E-2</v>
      </c>
      <c r="K66">
        <f t="shared" si="3"/>
        <v>2.0351339409446501E-3</v>
      </c>
      <c r="L66">
        <f t="shared" si="4"/>
        <v>-0.68748999999999683</v>
      </c>
      <c r="N66" s="4">
        <f t="shared" si="8"/>
        <v>61.017181140030807</v>
      </c>
      <c r="P66" s="5">
        <f t="shared" si="6"/>
        <v>-16.536590909055349</v>
      </c>
      <c r="Q66" s="5">
        <f t="shared" si="7"/>
        <v>54.963145161293085</v>
      </c>
    </row>
    <row r="67" spans="5:17" x14ac:dyDescent="0.25">
      <c r="E67">
        <v>67.27046</v>
      </c>
      <c r="F67">
        <v>223.99997999999999</v>
      </c>
      <c r="G67">
        <v>1542.2632000000001</v>
      </c>
      <c r="I67">
        <f t="shared" si="2"/>
        <v>1.7493409090945988E-2</v>
      </c>
      <c r="K67">
        <f t="shared" si="3"/>
        <v>3.2487505440945974E-2</v>
      </c>
      <c r="L67">
        <f t="shared" si="4"/>
        <v>-0.72954000000000008</v>
      </c>
      <c r="N67" s="4">
        <f t="shared" si="8"/>
        <v>62.017477093975515</v>
      </c>
      <c r="P67" s="5">
        <f t="shared" si="6"/>
        <v>17.493409090945988</v>
      </c>
      <c r="Q67" s="5">
        <f t="shared" si="7"/>
        <v>12.91314516128983</v>
      </c>
    </row>
    <row r="68" spans="5:17" x14ac:dyDescent="0.25">
      <c r="E68">
        <v>67.259010000000004</v>
      </c>
      <c r="F68">
        <v>223.99997999999999</v>
      </c>
      <c r="G68">
        <v>1566.9358999999999</v>
      </c>
      <c r="I68">
        <f t="shared" si="2"/>
        <v>-1.0659090904141522E-4</v>
      </c>
      <c r="K68">
        <f t="shared" si="3"/>
        <v>1.1309963940958595E-2</v>
      </c>
      <c r="L68">
        <f t="shared" si="4"/>
        <v>-0.74098999999999648</v>
      </c>
      <c r="N68" s="4">
        <f t="shared" si="8"/>
        <v>63.01774872293845</v>
      </c>
      <c r="P68" s="5">
        <f t="shared" si="6"/>
        <v>-0.10659090904141522</v>
      </c>
      <c r="Q68" s="6">
        <f t="shared" si="7"/>
        <v>1.4631451612934221</v>
      </c>
    </row>
    <row r="69" spans="5:17" x14ac:dyDescent="0.25">
      <c r="E69">
        <v>67.259010000000004</v>
      </c>
      <c r="F69">
        <v>223.99988999999999</v>
      </c>
      <c r="G69">
        <v>1591.6090999999999</v>
      </c>
      <c r="I69">
        <f t="shared" si="2"/>
        <v>-1.0406590909042279E-2</v>
      </c>
      <c r="K69">
        <f t="shared" si="3"/>
        <v>-2.5676500590422757E-3</v>
      </c>
      <c r="L69">
        <f t="shared" si="4"/>
        <v>-0.74098999999999648</v>
      </c>
      <c r="N69" s="4">
        <f t="shared" si="8"/>
        <v>64.018040622719525</v>
      </c>
      <c r="P69" s="5">
        <f t="shared" si="6"/>
        <v>-10.406590909042279</v>
      </c>
      <c r="Q69" s="5">
        <f t="shared" si="7"/>
        <v>1.4631451612934221</v>
      </c>
    </row>
    <row r="70" spans="5:17" x14ac:dyDescent="0.25">
      <c r="E70">
        <v>67.256010000000003</v>
      </c>
      <c r="F70">
        <v>223.99997999999999</v>
      </c>
      <c r="G70">
        <v>1616.2822000000001</v>
      </c>
      <c r="I70">
        <f t="shared" ref="I70:I133" si="9">F202-$J$5</f>
        <v>1.8143409090953355E-2</v>
      </c>
      <c r="K70">
        <f t="shared" ref="K70:K133" si="10">-(G70-$G$5)*0.000145+0.236805+I70</f>
        <v>2.240475044095333E-2</v>
      </c>
      <c r="L70">
        <f t="shared" ref="L70:L133" si="11">E70-77.5+19/2</f>
        <v>-0.7439899999999966</v>
      </c>
      <c r="N70" s="4">
        <f t="shared" si="8"/>
        <v>65.018328468336989</v>
      </c>
      <c r="P70" s="5">
        <f t="shared" si="6"/>
        <v>18.143409090953355</v>
      </c>
      <c r="Q70" s="5">
        <f t="shared" si="7"/>
        <v>-1.5368548387066916</v>
      </c>
    </row>
    <row r="71" spans="5:17" x14ac:dyDescent="0.25">
      <c r="E71">
        <v>67.269109999999998</v>
      </c>
      <c r="F71">
        <v>223.99997999999999</v>
      </c>
      <c r="G71">
        <v>1640.9552000000001</v>
      </c>
      <c r="I71">
        <f t="shared" si="9"/>
        <v>-1.390659090904478E-2</v>
      </c>
      <c r="K71">
        <f t="shared" si="10"/>
        <v>-1.3222834559044799E-2</v>
      </c>
      <c r="L71">
        <f t="shared" si="11"/>
        <v>-0.73089000000000226</v>
      </c>
      <c r="N71" s="4">
        <f t="shared" si="8"/>
        <v>66.0186122597908</v>
      </c>
      <c r="P71" s="5">
        <f t="shared" si="6"/>
        <v>-13.90659090904478</v>
      </c>
      <c r="Q71" s="5">
        <f t="shared" si="7"/>
        <v>11.563145161287647</v>
      </c>
    </row>
    <row r="72" spans="5:17" x14ac:dyDescent="0.25">
      <c r="E72">
        <v>67.264409999999998</v>
      </c>
      <c r="F72">
        <v>223.99997999999999</v>
      </c>
      <c r="G72">
        <v>1665.6283000000001</v>
      </c>
      <c r="I72">
        <f t="shared" si="9"/>
        <v>-5.2365909090497098E-3</v>
      </c>
      <c r="K72">
        <f t="shared" si="10"/>
        <v>-8.1304340590497293E-3</v>
      </c>
      <c r="L72">
        <f t="shared" si="11"/>
        <v>-0.73559000000000196</v>
      </c>
      <c r="N72" s="4">
        <f t="shared" si="8"/>
        <v>67.01890010540825</v>
      </c>
      <c r="P72" s="5">
        <f t="shared" si="6"/>
        <v>-5.2365909090497098</v>
      </c>
      <c r="Q72" s="5">
        <f t="shared" si="7"/>
        <v>6.8631451612879424</v>
      </c>
    </row>
    <row r="73" spans="5:17" x14ac:dyDescent="0.25">
      <c r="E73">
        <v>67.197209999999998</v>
      </c>
      <c r="F73">
        <v>223.99997999999999</v>
      </c>
      <c r="G73">
        <v>1690.3014000000001</v>
      </c>
      <c r="I73">
        <f t="shared" si="9"/>
        <v>-4.7065909090520108E-3</v>
      </c>
      <c r="K73">
        <f t="shared" si="10"/>
        <v>-1.1178033559052031E-2</v>
      </c>
      <c r="L73">
        <f t="shared" si="11"/>
        <v>-0.80279000000000167</v>
      </c>
      <c r="N73" s="4">
        <f t="shared" si="8"/>
        <v>68.0191879510257</v>
      </c>
      <c r="P73" s="5">
        <f t="shared" si="6"/>
        <v>-4.7065909090520108</v>
      </c>
      <c r="Q73" s="5">
        <f t="shared" si="7"/>
        <v>-60.336854838711758</v>
      </c>
    </row>
    <row r="74" spans="5:17" x14ac:dyDescent="0.25">
      <c r="E74">
        <v>67.278210000000001</v>
      </c>
      <c r="F74">
        <v>223.99997999999999</v>
      </c>
      <c r="G74">
        <v>1714.9743000000001</v>
      </c>
      <c r="I74">
        <f t="shared" si="9"/>
        <v>-1.7306590909043962E-2</v>
      </c>
      <c r="K74">
        <f t="shared" si="10"/>
        <v>-2.735560405904397E-2</v>
      </c>
      <c r="L74">
        <f t="shared" si="11"/>
        <v>-0.7217899999999986</v>
      </c>
      <c r="N74" s="4">
        <f t="shared" si="8"/>
        <v>69.019467688315899</v>
      </c>
      <c r="P74" s="5">
        <f t="shared" ref="P74:P132" si="12">I74*1000</f>
        <v>-17.306590909043962</v>
      </c>
      <c r="Q74" s="5">
        <f t="shared" ref="Q74:Q132" si="13">(L74-$M$9)*1000</f>
        <v>20.663145161291308</v>
      </c>
    </row>
    <row r="75" spans="5:17" x14ac:dyDescent="0.25">
      <c r="E75">
        <v>67.228409999999997</v>
      </c>
      <c r="F75">
        <v>223.99997999999999</v>
      </c>
      <c r="G75">
        <v>1739.6476</v>
      </c>
      <c r="I75">
        <f t="shared" si="9"/>
        <v>8.4634090909503357E-3</v>
      </c>
      <c r="K75">
        <f t="shared" si="10"/>
        <v>-5.1632325590496575E-3</v>
      </c>
      <c r="L75">
        <f t="shared" si="11"/>
        <v>-0.77159000000000333</v>
      </c>
      <c r="N75" s="4">
        <f t="shared" si="8"/>
        <v>70.0197636422606</v>
      </c>
      <c r="P75" s="5">
        <f t="shared" si="12"/>
        <v>8.4634090909503357</v>
      </c>
      <c r="Q75" s="5">
        <f t="shared" si="13"/>
        <v>-29.136854838713422</v>
      </c>
    </row>
    <row r="76" spans="5:17" x14ac:dyDescent="0.25">
      <c r="E76">
        <v>67.203310000000002</v>
      </c>
      <c r="F76">
        <v>223.99997999999999</v>
      </c>
      <c r="G76">
        <v>1764.3204000000001</v>
      </c>
      <c r="I76">
        <f t="shared" si="9"/>
        <v>1.6293409090962996E-2</v>
      </c>
      <c r="K76">
        <f t="shared" si="10"/>
        <v>-9.107885590370346E-4</v>
      </c>
      <c r="L76">
        <f t="shared" si="11"/>
        <v>-0.79668999999999812</v>
      </c>
      <c r="N76" s="4">
        <f t="shared" si="8"/>
        <v>71.020039325387174</v>
      </c>
      <c r="P76" s="5">
        <f t="shared" si="12"/>
        <v>16.293409090962996</v>
      </c>
      <c r="Q76" s="5">
        <f t="shared" si="13"/>
        <v>-54.236854838708211</v>
      </c>
    </row>
    <row r="77" spans="5:17" x14ac:dyDescent="0.25">
      <c r="E77">
        <v>67.246210000000005</v>
      </c>
      <c r="F77">
        <v>223.99997999999999</v>
      </c>
      <c r="G77">
        <v>1788.9936</v>
      </c>
      <c r="I77">
        <f t="shared" si="9"/>
        <v>2.0393409090956993E-2</v>
      </c>
      <c r="K77">
        <f t="shared" si="10"/>
        <v>-3.8840255904298848E-4</v>
      </c>
      <c r="L77">
        <f t="shared" si="11"/>
        <v>-0.75378999999999508</v>
      </c>
      <c r="N77" s="4">
        <f t="shared" ref="N77:N132" si="14">(G77-$G$6)/24.666+1</f>
        <v>72.020331225168249</v>
      </c>
      <c r="P77" s="5">
        <f t="shared" si="12"/>
        <v>20.393409090956993</v>
      </c>
      <c r="Q77" s="5">
        <f t="shared" si="13"/>
        <v>-11.336854838705168</v>
      </c>
    </row>
    <row r="78" spans="5:17" x14ac:dyDescent="0.25">
      <c r="E78">
        <v>67.275109999999998</v>
      </c>
      <c r="F78">
        <v>223.99997999999999</v>
      </c>
      <c r="G78">
        <v>1813.6666</v>
      </c>
      <c r="I78">
        <f t="shared" si="9"/>
        <v>-5.9465909090476998E-3</v>
      </c>
      <c r="K78">
        <f t="shared" si="10"/>
        <v>-3.0305987559047676E-2</v>
      </c>
      <c r="L78">
        <f t="shared" si="11"/>
        <v>-0.72489000000000203</v>
      </c>
      <c r="N78" s="4">
        <f t="shared" si="14"/>
        <v>73.020615016622074</v>
      </c>
      <c r="P78" s="5">
        <f t="shared" si="12"/>
        <v>-5.9465909090476998</v>
      </c>
      <c r="Q78" s="5">
        <f t="shared" si="13"/>
        <v>17.563145161287874</v>
      </c>
    </row>
    <row r="79" spans="5:17" x14ac:dyDescent="0.25">
      <c r="E79">
        <v>67.194410000000005</v>
      </c>
      <c r="F79">
        <v>223.99997999999999</v>
      </c>
      <c r="G79">
        <v>1838.3397</v>
      </c>
      <c r="I79">
        <f t="shared" si="9"/>
        <v>-1.406590909056149E-3</v>
      </c>
      <c r="K79">
        <f t="shared" si="10"/>
        <v>-2.9343587059056153E-2</v>
      </c>
      <c r="L79">
        <f t="shared" si="11"/>
        <v>-0.80558999999999514</v>
      </c>
      <c r="N79" s="4">
        <f t="shared" si="14"/>
        <v>74.02090286223951</v>
      </c>
      <c r="P79" s="5">
        <f t="shared" si="12"/>
        <v>-1.406590909056149</v>
      </c>
      <c r="Q79" s="5">
        <f t="shared" si="13"/>
        <v>-63.136854838705233</v>
      </c>
    </row>
    <row r="80" spans="5:17" x14ac:dyDescent="0.25">
      <c r="E80">
        <v>67.261510000000001</v>
      </c>
      <c r="F80">
        <v>223.99997999999999</v>
      </c>
      <c r="G80">
        <v>1863.0126</v>
      </c>
      <c r="I80">
        <f t="shared" si="9"/>
        <v>-1.030659090903896E-2</v>
      </c>
      <c r="K80">
        <f t="shared" si="10"/>
        <v>-4.1821157559038979E-2</v>
      </c>
      <c r="L80">
        <f t="shared" si="11"/>
        <v>-0.73848999999999876</v>
      </c>
      <c r="N80" s="4">
        <f t="shared" si="14"/>
        <v>75.021182599529709</v>
      </c>
      <c r="P80" s="5">
        <f t="shared" si="12"/>
        <v>-10.30659090903896</v>
      </c>
      <c r="Q80" s="5">
        <f t="shared" si="13"/>
        <v>3.9631451612911484</v>
      </c>
    </row>
    <row r="81" spans="5:17" x14ac:dyDescent="0.25">
      <c r="E81">
        <v>67.289910000000006</v>
      </c>
      <c r="F81">
        <v>223.99997999999999</v>
      </c>
      <c r="G81">
        <v>1887.6858</v>
      </c>
      <c r="I81">
        <f t="shared" si="9"/>
        <v>4.2634090909530187E-3</v>
      </c>
      <c r="K81">
        <f t="shared" si="10"/>
        <v>-3.0828771559046952E-2</v>
      </c>
      <c r="L81">
        <f t="shared" si="11"/>
        <v>-0.71008999999999389</v>
      </c>
      <c r="N81" s="4">
        <f t="shared" si="14"/>
        <v>76.021474499310784</v>
      </c>
      <c r="P81" s="5">
        <f t="shared" si="12"/>
        <v>4.2634090909530187</v>
      </c>
      <c r="Q81" s="5">
        <f t="shared" si="13"/>
        <v>32.363145161296018</v>
      </c>
    </row>
    <row r="82" spans="5:17" x14ac:dyDescent="0.25">
      <c r="E82">
        <v>67.267809999999997</v>
      </c>
      <c r="F82">
        <v>223.99997999999999</v>
      </c>
      <c r="G82">
        <v>1912.3588</v>
      </c>
      <c r="I82">
        <f t="shared" si="9"/>
        <v>2.6393409090957221E-2</v>
      </c>
      <c r="K82">
        <f t="shared" si="10"/>
        <v>-1.22763565590428E-2</v>
      </c>
      <c r="L82">
        <f t="shared" si="11"/>
        <v>-0.73219000000000278</v>
      </c>
      <c r="N82" s="4">
        <f t="shared" si="14"/>
        <v>77.021758290764609</v>
      </c>
      <c r="P82" s="5">
        <f t="shared" si="12"/>
        <v>26.393409090957221</v>
      </c>
      <c r="Q82" s="5">
        <f t="shared" si="13"/>
        <v>10.263145161287124</v>
      </c>
    </row>
    <row r="83" spans="5:17" x14ac:dyDescent="0.25">
      <c r="E83">
        <v>67.254509999999996</v>
      </c>
      <c r="F83">
        <v>224.00004999999999</v>
      </c>
      <c r="G83">
        <v>1937.0319999999999</v>
      </c>
      <c r="I83">
        <f t="shared" si="9"/>
        <v>1.5893409090949717E-2</v>
      </c>
      <c r="K83">
        <f t="shared" si="10"/>
        <v>-2.6353970559050255E-2</v>
      </c>
      <c r="L83">
        <f t="shared" si="11"/>
        <v>-0.74549000000000376</v>
      </c>
      <c r="N83" s="4">
        <f t="shared" si="14"/>
        <v>78.022050190545684</v>
      </c>
      <c r="P83" s="5">
        <f t="shared" si="12"/>
        <v>15.893409090949717</v>
      </c>
      <c r="Q83" s="5">
        <f t="shared" si="13"/>
        <v>-3.0368548387138539</v>
      </c>
    </row>
    <row r="84" spans="5:17" x14ac:dyDescent="0.25">
      <c r="E84">
        <v>67.269710000000003</v>
      </c>
      <c r="F84">
        <v>223.99997999999999</v>
      </c>
      <c r="G84">
        <v>1961.7050999999999</v>
      </c>
      <c r="I84">
        <f t="shared" si="9"/>
        <v>-1.7306590909043962E-2</v>
      </c>
      <c r="K84">
        <f t="shared" si="10"/>
        <v>-6.3131570059043962E-2</v>
      </c>
      <c r="L84">
        <f t="shared" si="11"/>
        <v>-0.73028999999999655</v>
      </c>
      <c r="N84" s="4">
        <f t="shared" si="14"/>
        <v>79.022338036163134</v>
      </c>
      <c r="P84" s="5">
        <f t="shared" si="12"/>
        <v>-17.306590909043962</v>
      </c>
      <c r="Q84" s="5">
        <f t="shared" si="13"/>
        <v>12.163145161293354</v>
      </c>
    </row>
    <row r="85" spans="5:17" x14ac:dyDescent="0.25">
      <c r="E85">
        <v>67.208110000000005</v>
      </c>
      <c r="F85">
        <v>223.99997999999999</v>
      </c>
      <c r="G85">
        <v>1986.3780999999999</v>
      </c>
      <c r="I85">
        <f t="shared" si="9"/>
        <v>-4.0065909090571949E-3</v>
      </c>
      <c r="K85">
        <f t="shared" si="10"/>
        <v>-5.340915505905719E-2</v>
      </c>
      <c r="L85">
        <f t="shared" si="11"/>
        <v>-0.7918899999999951</v>
      </c>
      <c r="N85" s="4">
        <f t="shared" si="14"/>
        <v>80.022621827616959</v>
      </c>
      <c r="P85" s="5">
        <f t="shared" si="12"/>
        <v>-4.0065909090571949</v>
      </c>
      <c r="Q85" s="5">
        <f t="shared" si="13"/>
        <v>-49.436854838705187</v>
      </c>
    </row>
    <row r="86" spans="5:17" x14ac:dyDescent="0.25">
      <c r="E86">
        <v>67.259309999999999</v>
      </c>
      <c r="F86">
        <v>224.00006999999999</v>
      </c>
      <c r="G86">
        <v>2011.0512000000001</v>
      </c>
      <c r="I86">
        <f t="shared" si="9"/>
        <v>1.5193409090954901E-2</v>
      </c>
      <c r="K86">
        <f t="shared" si="10"/>
        <v>-3.7786754559045121E-2</v>
      </c>
      <c r="L86">
        <f t="shared" si="11"/>
        <v>-0.74069000000000074</v>
      </c>
      <c r="N86" s="4">
        <f t="shared" si="14"/>
        <v>81.022909673234409</v>
      </c>
      <c r="P86" s="5">
        <f t="shared" si="12"/>
        <v>15.193409090954901</v>
      </c>
      <c r="Q86" s="5">
        <f t="shared" si="13"/>
        <v>1.7631451612891702</v>
      </c>
    </row>
    <row r="87" spans="5:17" x14ac:dyDescent="0.25">
      <c r="E87">
        <v>67.295580000000001</v>
      </c>
      <c r="F87">
        <v>223.99997999999999</v>
      </c>
      <c r="G87">
        <v>2035.7243000000001</v>
      </c>
      <c r="I87">
        <f t="shared" si="9"/>
        <v>-5.2165909090433615E-3</v>
      </c>
      <c r="K87">
        <f t="shared" si="10"/>
        <v>-6.1774354059043357E-2</v>
      </c>
      <c r="L87">
        <f t="shared" si="11"/>
        <v>-0.70441999999999894</v>
      </c>
      <c r="N87" s="4">
        <f t="shared" si="14"/>
        <v>82.023197518851859</v>
      </c>
      <c r="P87" s="5">
        <f t="shared" si="12"/>
        <v>-5.2165909090433615</v>
      </c>
      <c r="Q87" s="5">
        <f t="shared" si="13"/>
        <v>38.033145161290975</v>
      </c>
    </row>
    <row r="88" spans="5:17" x14ac:dyDescent="0.25">
      <c r="E88">
        <v>67.280510000000007</v>
      </c>
      <c r="F88">
        <v>223.99997999999999</v>
      </c>
      <c r="G88">
        <v>2060.3971999999999</v>
      </c>
      <c r="I88">
        <f t="shared" si="9"/>
        <v>-2.2065909090542846E-3</v>
      </c>
      <c r="K88">
        <f t="shared" si="10"/>
        <v>-6.234192455905424E-2</v>
      </c>
      <c r="L88">
        <f t="shared" si="11"/>
        <v>-0.7194899999999933</v>
      </c>
      <c r="N88" s="4">
        <f t="shared" si="14"/>
        <v>83.023477256142044</v>
      </c>
      <c r="P88" s="5">
        <f t="shared" si="12"/>
        <v>-2.2065909090542846</v>
      </c>
      <c r="Q88" s="5">
        <f t="shared" si="13"/>
        <v>22.963145161296605</v>
      </c>
    </row>
    <row r="89" spans="5:17" x14ac:dyDescent="0.25">
      <c r="E89">
        <v>67.22551</v>
      </c>
      <c r="F89">
        <v>223.99997999999999</v>
      </c>
      <c r="G89">
        <v>2085.0704000000001</v>
      </c>
      <c r="I89">
        <f t="shared" si="9"/>
        <v>-1.7065909090376863E-3</v>
      </c>
      <c r="K89">
        <f t="shared" si="10"/>
        <v>-6.5419538559037704E-2</v>
      </c>
      <c r="L89">
        <f t="shared" si="11"/>
        <v>-0.77449000000000012</v>
      </c>
      <c r="N89" s="4">
        <f t="shared" si="14"/>
        <v>84.023769155923134</v>
      </c>
      <c r="P89" s="5">
        <f t="shared" si="12"/>
        <v>-1.7065909090376863</v>
      </c>
      <c r="Q89" s="5">
        <f t="shared" si="13"/>
        <v>-32.036854838710212</v>
      </c>
    </row>
    <row r="90" spans="5:17" x14ac:dyDescent="0.25">
      <c r="E90">
        <v>67.251459999999994</v>
      </c>
      <c r="F90">
        <v>223.99997999999999</v>
      </c>
      <c r="G90">
        <v>2109.7435</v>
      </c>
      <c r="I90">
        <f t="shared" si="9"/>
        <v>9.193409090954674E-3</v>
      </c>
      <c r="K90">
        <f t="shared" si="10"/>
        <v>-5.8097138059045317E-2</v>
      </c>
      <c r="L90">
        <f t="shared" si="11"/>
        <v>-0.74854000000000553</v>
      </c>
      <c r="N90" s="4">
        <f t="shared" si="14"/>
        <v>85.024057001540584</v>
      </c>
      <c r="P90" s="5">
        <f t="shared" si="12"/>
        <v>9.193409090954674</v>
      </c>
      <c r="Q90" s="5">
        <f t="shared" si="13"/>
        <v>-6.0868548387156274</v>
      </c>
    </row>
    <row r="91" spans="5:17" x14ac:dyDescent="0.25">
      <c r="E91">
        <v>67.236810000000006</v>
      </c>
      <c r="F91">
        <v>223.99997999999999</v>
      </c>
      <c r="G91">
        <v>2134.4164999999998</v>
      </c>
      <c r="I91">
        <f t="shared" si="9"/>
        <v>-2.7565909090583318E-3</v>
      </c>
      <c r="K91">
        <f t="shared" si="10"/>
        <v>-7.3624723059058317E-2</v>
      </c>
      <c r="L91">
        <f t="shared" si="11"/>
        <v>-0.76318999999999448</v>
      </c>
      <c r="N91" s="4">
        <f t="shared" si="14"/>
        <v>86.024340792994394</v>
      </c>
      <c r="P91" s="5">
        <f t="shared" si="12"/>
        <v>-2.7565909090583318</v>
      </c>
      <c r="Q91" s="5">
        <f t="shared" si="13"/>
        <v>-20.736854838704577</v>
      </c>
    </row>
    <row r="92" spans="5:17" x14ac:dyDescent="0.25">
      <c r="E92">
        <v>67.292410000000004</v>
      </c>
      <c r="F92">
        <v>223.99997999999999</v>
      </c>
      <c r="G92">
        <v>2159.0895999999998</v>
      </c>
      <c r="I92">
        <f t="shared" si="9"/>
        <v>1.0093409090956129E-2</v>
      </c>
      <c r="K92">
        <f t="shared" si="10"/>
        <v>-6.4352322559043829E-2</v>
      </c>
      <c r="L92">
        <f t="shared" si="11"/>
        <v>-0.70758999999999617</v>
      </c>
      <c r="N92" s="4">
        <f t="shared" si="14"/>
        <v>87.024628638611844</v>
      </c>
      <c r="P92" s="5">
        <f t="shared" si="12"/>
        <v>10.093409090956129</v>
      </c>
      <c r="Q92" s="5">
        <f t="shared" si="13"/>
        <v>34.863145161293744</v>
      </c>
    </row>
    <row r="93" spans="5:17" x14ac:dyDescent="0.25">
      <c r="E93">
        <v>67.314009999999996</v>
      </c>
      <c r="F93">
        <v>223.99997999999999</v>
      </c>
      <c r="G93">
        <v>2183.7628</v>
      </c>
      <c r="I93">
        <f t="shared" si="9"/>
        <v>1.1193409090964224E-2</v>
      </c>
      <c r="K93">
        <f t="shared" si="10"/>
        <v>-6.6829936559035796E-2</v>
      </c>
      <c r="L93">
        <f t="shared" si="11"/>
        <v>-0.68599000000000387</v>
      </c>
      <c r="N93" s="4">
        <f t="shared" si="14"/>
        <v>88.024920538392919</v>
      </c>
      <c r="P93" s="5">
        <f t="shared" si="12"/>
        <v>11.193409090964224</v>
      </c>
      <c r="Q93" s="5">
        <f t="shared" si="13"/>
        <v>56.463145161286036</v>
      </c>
    </row>
    <row r="94" spans="5:17" x14ac:dyDescent="0.25">
      <c r="E94">
        <v>67.313119999999998</v>
      </c>
      <c r="F94">
        <v>223.99997999999999</v>
      </c>
      <c r="G94">
        <v>2208.4357</v>
      </c>
      <c r="I94">
        <f t="shared" si="9"/>
        <v>2.5934090909629504E-3</v>
      </c>
      <c r="K94">
        <f t="shared" si="10"/>
        <v>-7.900750705903703E-2</v>
      </c>
      <c r="L94">
        <f t="shared" si="11"/>
        <v>-0.68688000000000216</v>
      </c>
      <c r="N94" s="4">
        <f t="shared" si="14"/>
        <v>89.025200275683119</v>
      </c>
      <c r="P94" s="5">
        <f t="shared" si="12"/>
        <v>2.5934090909629504</v>
      </c>
      <c r="Q94" s="5">
        <f t="shared" si="13"/>
        <v>55.573145161287755</v>
      </c>
    </row>
    <row r="95" spans="5:17" x14ac:dyDescent="0.25">
      <c r="E95">
        <v>67.260509999999996</v>
      </c>
      <c r="F95">
        <v>223.99992</v>
      </c>
      <c r="G95">
        <v>2233.1088</v>
      </c>
      <c r="I95">
        <f t="shared" si="9"/>
        <v>1.2934090909482165E-3</v>
      </c>
      <c r="K95">
        <f t="shared" si="10"/>
        <v>-8.3885106559051792E-2</v>
      </c>
      <c r="L95">
        <f t="shared" si="11"/>
        <v>-0.73949000000000353</v>
      </c>
      <c r="N95" s="4">
        <f t="shared" si="14"/>
        <v>90.025488121300569</v>
      </c>
      <c r="P95" s="5">
        <f t="shared" si="12"/>
        <v>1.2934090909482165</v>
      </c>
      <c r="Q95" s="5">
        <f t="shared" si="13"/>
        <v>2.9631451612863735</v>
      </c>
    </row>
    <row r="96" spans="5:17" x14ac:dyDescent="0.25">
      <c r="E96">
        <v>67.193989999999999</v>
      </c>
      <c r="F96">
        <v>223.99997999999999</v>
      </c>
      <c r="G96">
        <v>2257.7819</v>
      </c>
      <c r="I96">
        <f t="shared" si="9"/>
        <v>1.0793409090950945E-2</v>
      </c>
      <c r="K96">
        <f t="shared" si="10"/>
        <v>-7.7962706059049036E-2</v>
      </c>
      <c r="L96">
        <f t="shared" si="11"/>
        <v>-0.80601000000000056</v>
      </c>
      <c r="N96" s="4">
        <f t="shared" si="14"/>
        <v>91.025775966918019</v>
      </c>
      <c r="P96" s="5">
        <f t="shared" si="12"/>
        <v>10.793409090950945</v>
      </c>
      <c r="Q96" s="5">
        <f t="shared" si="13"/>
        <v>-63.556854838710649</v>
      </c>
    </row>
    <row r="97" spans="5:17" x14ac:dyDescent="0.25">
      <c r="E97">
        <v>67.301109999999994</v>
      </c>
      <c r="F97">
        <v>223.99997999999999</v>
      </c>
      <c r="G97">
        <v>2282.4548</v>
      </c>
      <c r="I97">
        <f t="shared" si="9"/>
        <v>-2.5565909090516925E-3</v>
      </c>
      <c r="K97">
        <f t="shared" si="10"/>
        <v>-9.4890276559051689E-2</v>
      </c>
      <c r="L97">
        <f t="shared" si="11"/>
        <v>-0.69889000000000578</v>
      </c>
      <c r="N97" s="4">
        <f t="shared" si="14"/>
        <v>92.026055704208218</v>
      </c>
      <c r="P97" s="5">
        <f t="shared" si="12"/>
        <v>-2.5565909090516925</v>
      </c>
      <c r="Q97" s="5">
        <f t="shared" si="13"/>
        <v>43.563145161284126</v>
      </c>
    </row>
    <row r="98" spans="5:17" x14ac:dyDescent="0.25">
      <c r="E98">
        <v>67.317509999999999</v>
      </c>
      <c r="F98">
        <v>223.99997999999999</v>
      </c>
      <c r="G98">
        <v>2307.1280999999999</v>
      </c>
      <c r="I98">
        <f t="shared" si="9"/>
        <v>1.5793409090946398E-2</v>
      </c>
      <c r="K98">
        <f t="shared" si="10"/>
        <v>-8.0117905059053585E-2</v>
      </c>
      <c r="L98">
        <f t="shared" si="11"/>
        <v>-0.68249000000000137</v>
      </c>
      <c r="N98" s="4">
        <f t="shared" si="14"/>
        <v>93.026351658152919</v>
      </c>
      <c r="P98" s="5">
        <f t="shared" si="12"/>
        <v>15.793409090946398</v>
      </c>
      <c r="Q98" s="5">
        <f t="shared" si="13"/>
        <v>59.963145161288537</v>
      </c>
    </row>
    <row r="99" spans="5:17" x14ac:dyDescent="0.25">
      <c r="E99">
        <v>67.226309999999998</v>
      </c>
      <c r="F99">
        <v>223.99997999999999</v>
      </c>
      <c r="G99">
        <v>2331.8011000000001</v>
      </c>
      <c r="I99">
        <f t="shared" si="9"/>
        <v>-4.4065909090420519E-3</v>
      </c>
      <c r="K99">
        <f t="shared" si="10"/>
        <v>-0.10389549005904208</v>
      </c>
      <c r="L99">
        <f t="shared" si="11"/>
        <v>-0.77369000000000199</v>
      </c>
      <c r="N99" s="4">
        <f t="shared" si="14"/>
        <v>94.026635449606744</v>
      </c>
      <c r="P99" s="5">
        <f t="shared" si="12"/>
        <v>-4.4065909090420519</v>
      </c>
      <c r="Q99" s="5">
        <f t="shared" si="13"/>
        <v>-31.23685483871208</v>
      </c>
    </row>
    <row r="100" spans="5:17" x14ac:dyDescent="0.25">
      <c r="E100">
        <v>67.259110000000007</v>
      </c>
      <c r="F100">
        <v>224.00005999999999</v>
      </c>
      <c r="G100">
        <v>2356.4740000000002</v>
      </c>
      <c r="I100">
        <f t="shared" si="9"/>
        <v>-4.8065909090553305E-3</v>
      </c>
      <c r="K100">
        <f t="shared" si="10"/>
        <v>-0.10787306055905538</v>
      </c>
      <c r="L100">
        <f t="shared" si="11"/>
        <v>-0.74088999999999317</v>
      </c>
      <c r="N100" s="4">
        <f t="shared" si="14"/>
        <v>95.026915186896943</v>
      </c>
      <c r="P100" s="5">
        <f t="shared" si="12"/>
        <v>-4.8065909090553305</v>
      </c>
      <c r="Q100" s="5">
        <f t="shared" si="13"/>
        <v>1.5631451612967417</v>
      </c>
    </row>
    <row r="101" spans="5:17" x14ac:dyDescent="0.25">
      <c r="E101">
        <v>67.314490000000006</v>
      </c>
      <c r="F101">
        <v>224.00006999999999</v>
      </c>
      <c r="G101">
        <v>2381.1471999999999</v>
      </c>
      <c r="I101">
        <f t="shared" si="9"/>
        <v>4.6534090909631232E-3</v>
      </c>
      <c r="K101">
        <f t="shared" si="10"/>
        <v>-0.10199067455903688</v>
      </c>
      <c r="L101">
        <f t="shared" si="11"/>
        <v>-0.68550999999999362</v>
      </c>
      <c r="N101" s="4">
        <f t="shared" si="14"/>
        <v>96.027207086678004</v>
      </c>
      <c r="P101" s="6">
        <f t="shared" si="12"/>
        <v>4.6534090909631232</v>
      </c>
      <c r="Q101" s="5">
        <f t="shared" si="13"/>
        <v>56.943145161296286</v>
      </c>
    </row>
    <row r="102" spans="5:17" x14ac:dyDescent="0.25">
      <c r="E102">
        <v>67.215010000000007</v>
      </c>
      <c r="F102">
        <v>223.99997999999999</v>
      </c>
      <c r="G102">
        <v>2405.8200999999999</v>
      </c>
      <c r="I102">
        <f t="shared" si="9"/>
        <v>4.3434090909499901E-3</v>
      </c>
      <c r="K102">
        <f t="shared" si="10"/>
        <v>-0.10587824505904997</v>
      </c>
      <c r="L102">
        <f t="shared" si="11"/>
        <v>-0.78498999999999342</v>
      </c>
      <c r="N102" s="4">
        <f t="shared" si="14"/>
        <v>97.027486823968204</v>
      </c>
      <c r="P102" s="6">
        <f t="shared" si="12"/>
        <v>4.3434090909499901</v>
      </c>
      <c r="Q102" s="5">
        <f t="shared" si="13"/>
        <v>-42.536854838703505</v>
      </c>
    </row>
    <row r="103" spans="5:17" x14ac:dyDescent="0.25">
      <c r="E103">
        <v>67.181910000000002</v>
      </c>
      <c r="F103">
        <v>223.99997999999999</v>
      </c>
      <c r="G103">
        <v>2430.4933000000001</v>
      </c>
      <c r="I103">
        <f t="shared" si="9"/>
        <v>2.1553409090955711E-2</v>
      </c>
      <c r="K103">
        <f t="shared" si="10"/>
        <v>-9.2245859059044311E-2</v>
      </c>
      <c r="L103">
        <f t="shared" si="11"/>
        <v>-0.81808999999999799</v>
      </c>
      <c r="N103" s="4">
        <f t="shared" si="14"/>
        <v>98.027778723749293</v>
      </c>
      <c r="P103" s="5">
        <f t="shared" si="12"/>
        <v>21.553409090955711</v>
      </c>
      <c r="Q103" s="5">
        <f t="shared" si="13"/>
        <v>-75.636854838708075</v>
      </c>
    </row>
    <row r="104" spans="5:17" x14ac:dyDescent="0.25">
      <c r="E104">
        <v>67.268510000000006</v>
      </c>
      <c r="F104">
        <v>223.99997999999999</v>
      </c>
      <c r="G104">
        <v>2455.1662999999999</v>
      </c>
      <c r="I104">
        <f t="shared" si="9"/>
        <v>5.173409090957648E-3</v>
      </c>
      <c r="K104">
        <f t="shared" si="10"/>
        <v>-0.11220344405904231</v>
      </c>
      <c r="L104">
        <f t="shared" si="11"/>
        <v>-0.73148999999999376</v>
      </c>
      <c r="N104" s="4">
        <f t="shared" si="14"/>
        <v>99.028062515203104</v>
      </c>
      <c r="P104" s="5">
        <f t="shared" si="12"/>
        <v>5.173409090957648</v>
      </c>
      <c r="Q104" s="5">
        <f t="shared" si="13"/>
        <v>10.963145161296151</v>
      </c>
    </row>
    <row r="105" spans="5:17" x14ac:dyDescent="0.25">
      <c r="E105">
        <v>67.283259999999999</v>
      </c>
      <c r="F105">
        <v>223.9999</v>
      </c>
      <c r="G105">
        <v>2479.8393000000001</v>
      </c>
      <c r="I105">
        <f t="shared" si="9"/>
        <v>2.3593409090949535E-2</v>
      </c>
      <c r="K105">
        <f t="shared" si="10"/>
        <v>-9.7361029059050475E-2</v>
      </c>
      <c r="L105">
        <f t="shared" si="11"/>
        <v>-0.71674000000000149</v>
      </c>
      <c r="N105" s="4">
        <f t="shared" si="14"/>
        <v>100.02834630665694</v>
      </c>
      <c r="P105" s="5">
        <f t="shared" si="12"/>
        <v>23.593409090949535</v>
      </c>
      <c r="Q105" s="5">
        <f t="shared" si="13"/>
        <v>25.71314516128842</v>
      </c>
    </row>
    <row r="106" spans="5:17" x14ac:dyDescent="0.25">
      <c r="E106">
        <v>67.274959999999993</v>
      </c>
      <c r="F106">
        <v>223.99997999999999</v>
      </c>
      <c r="G106">
        <v>2504.5124999999998</v>
      </c>
      <c r="I106">
        <f t="shared" si="9"/>
        <v>-3.6465909090566129E-3</v>
      </c>
      <c r="K106">
        <f t="shared" si="10"/>
        <v>-0.12817864305905657</v>
      </c>
      <c r="L106">
        <f t="shared" si="11"/>
        <v>-0.72504000000000701</v>
      </c>
      <c r="N106" s="4">
        <f t="shared" si="14"/>
        <v>101.028638206438</v>
      </c>
      <c r="P106" s="5">
        <f t="shared" si="12"/>
        <v>-3.6465909090566129</v>
      </c>
      <c r="Q106" s="5">
        <f t="shared" si="13"/>
        <v>17.413145161282895</v>
      </c>
    </row>
    <row r="107" spans="5:17" x14ac:dyDescent="0.25">
      <c r="E107">
        <v>67.234210000000004</v>
      </c>
      <c r="F107">
        <v>223.99997999999999</v>
      </c>
      <c r="G107">
        <v>2529.1855999999998</v>
      </c>
      <c r="I107">
        <f t="shared" si="9"/>
        <v>2.1893409090949945E-2</v>
      </c>
      <c r="K107">
        <f t="shared" si="10"/>
        <v>-0.10621624255905004</v>
      </c>
      <c r="L107">
        <f t="shared" si="11"/>
        <v>-0.76578999999999553</v>
      </c>
      <c r="N107" s="4">
        <f t="shared" si="14"/>
        <v>102.02892605205545</v>
      </c>
      <c r="P107" s="5">
        <f t="shared" si="12"/>
        <v>21.893409090949945</v>
      </c>
      <c r="Q107" s="5">
        <f t="shared" si="13"/>
        <v>-23.336854838705623</v>
      </c>
    </row>
    <row r="108" spans="5:17" x14ac:dyDescent="0.25">
      <c r="E108">
        <v>67.274600000000007</v>
      </c>
      <c r="F108">
        <v>223.99997999999999</v>
      </c>
      <c r="G108">
        <v>2553.8586</v>
      </c>
      <c r="I108">
        <f t="shared" si="9"/>
        <v>1.0793409090950945E-2</v>
      </c>
      <c r="K108">
        <f t="shared" si="10"/>
        <v>-0.12089382755904904</v>
      </c>
      <c r="L108">
        <f t="shared" si="11"/>
        <v>-0.72539999999999338</v>
      </c>
      <c r="N108" s="4">
        <f t="shared" si="14"/>
        <v>103.02920984350928</v>
      </c>
      <c r="P108" s="5">
        <f t="shared" si="12"/>
        <v>10.793409090950945</v>
      </c>
      <c r="Q108" s="5">
        <f t="shared" si="13"/>
        <v>17.053145161296523</v>
      </c>
    </row>
    <row r="109" spans="5:17" x14ac:dyDescent="0.25">
      <c r="E109">
        <v>67.319919999999996</v>
      </c>
      <c r="F109">
        <v>223.99988999999999</v>
      </c>
      <c r="G109">
        <v>2578.5315999999998</v>
      </c>
      <c r="I109">
        <f t="shared" si="9"/>
        <v>-2.2065909090542846E-3</v>
      </c>
      <c r="K109">
        <f t="shared" si="10"/>
        <v>-0.13747141255905426</v>
      </c>
      <c r="L109">
        <f t="shared" si="11"/>
        <v>-0.68008000000000379</v>
      </c>
      <c r="N109" s="4">
        <f t="shared" si="14"/>
        <v>104.02949363496309</v>
      </c>
      <c r="P109" s="5">
        <f t="shared" si="12"/>
        <v>-2.2065909090542846</v>
      </c>
      <c r="Q109" s="5">
        <f t="shared" si="13"/>
        <v>62.373145161286118</v>
      </c>
    </row>
    <row r="110" spans="5:17" x14ac:dyDescent="0.25">
      <c r="E110">
        <v>67.247810000000001</v>
      </c>
      <c r="F110">
        <v>223.99997999999999</v>
      </c>
      <c r="G110">
        <v>2603.2046999999998</v>
      </c>
      <c r="I110">
        <f t="shared" si="9"/>
        <v>-1.4836590909055758E-2</v>
      </c>
      <c r="K110">
        <f t="shared" si="10"/>
        <v>-0.15367901205905571</v>
      </c>
      <c r="L110">
        <f t="shared" si="11"/>
        <v>-0.7521899999999988</v>
      </c>
      <c r="N110" s="4">
        <f t="shared" si="14"/>
        <v>105.02978148058054</v>
      </c>
      <c r="P110" s="5">
        <f t="shared" si="12"/>
        <v>-14.836590909055758</v>
      </c>
      <c r="Q110" s="5">
        <f t="shared" si="13"/>
        <v>-9.7368548387088971</v>
      </c>
    </row>
    <row r="111" spans="5:17" x14ac:dyDescent="0.25">
      <c r="E111">
        <v>67.183409999999995</v>
      </c>
      <c r="F111">
        <v>223.99997999999999</v>
      </c>
      <c r="G111">
        <v>2627.8777</v>
      </c>
      <c r="I111">
        <f t="shared" si="9"/>
        <v>1.0683409090944451E-2</v>
      </c>
      <c r="K111">
        <f t="shared" si="10"/>
        <v>-0.13173659705905555</v>
      </c>
      <c r="L111">
        <f t="shared" si="11"/>
        <v>-0.81659000000000503</v>
      </c>
      <c r="N111" s="4">
        <f t="shared" si="14"/>
        <v>106.03006527203438</v>
      </c>
      <c r="P111" s="5">
        <f t="shared" si="12"/>
        <v>10.683409090944451</v>
      </c>
      <c r="Q111" s="5">
        <f t="shared" si="13"/>
        <v>-74.136854838715124</v>
      </c>
    </row>
    <row r="112" spans="5:17" x14ac:dyDescent="0.25">
      <c r="E112">
        <v>67.271469999999994</v>
      </c>
      <c r="F112">
        <v>223.99997999999999</v>
      </c>
      <c r="G112">
        <v>2652.5509000000002</v>
      </c>
      <c r="I112">
        <f t="shared" si="9"/>
        <v>-5.2065909090401874E-3</v>
      </c>
      <c r="K112">
        <f t="shared" si="10"/>
        <v>-0.15120421105904019</v>
      </c>
      <c r="L112">
        <f t="shared" si="11"/>
        <v>-0.72853000000000634</v>
      </c>
      <c r="N112" s="4">
        <f t="shared" si="14"/>
        <v>107.03035717181545</v>
      </c>
      <c r="P112" s="5">
        <f t="shared" si="12"/>
        <v>-5.2065909090401874</v>
      </c>
      <c r="Q112" s="5">
        <f t="shared" si="13"/>
        <v>13.923145161283568</v>
      </c>
    </row>
    <row r="113" spans="5:17" x14ac:dyDescent="0.25">
      <c r="E113">
        <v>67.349500000000006</v>
      </c>
      <c r="F113">
        <v>224.00008</v>
      </c>
      <c r="G113">
        <v>2677.2239</v>
      </c>
      <c r="I113">
        <f t="shared" si="9"/>
        <v>1.2073409090959331E-2</v>
      </c>
      <c r="K113">
        <f t="shared" si="10"/>
        <v>-0.13750179605904067</v>
      </c>
      <c r="L113">
        <f t="shared" si="11"/>
        <v>-0.65049999999999386</v>
      </c>
      <c r="N113" s="4">
        <f t="shared" si="14"/>
        <v>108.03064096326928</v>
      </c>
      <c r="P113" s="5">
        <f t="shared" si="12"/>
        <v>12.073409090959331</v>
      </c>
      <c r="Q113" s="5">
        <f t="shared" si="13"/>
        <v>91.95314516129605</v>
      </c>
    </row>
    <row r="114" spans="5:17" x14ac:dyDescent="0.25">
      <c r="E114">
        <v>67.281469999999999</v>
      </c>
      <c r="F114">
        <v>223.99997999999999</v>
      </c>
      <c r="G114">
        <v>2701.8969999999999</v>
      </c>
      <c r="I114">
        <f t="shared" si="9"/>
        <v>1.4293409090953446E-2</v>
      </c>
      <c r="K114">
        <f t="shared" si="10"/>
        <v>-0.13885939555904653</v>
      </c>
      <c r="L114">
        <f t="shared" si="11"/>
        <v>-0.71853000000000122</v>
      </c>
      <c r="N114" s="4">
        <f t="shared" si="14"/>
        <v>109.03092880888671</v>
      </c>
      <c r="P114" s="5">
        <f t="shared" si="12"/>
        <v>14.293409090953446</v>
      </c>
      <c r="Q114" s="5">
        <f t="shared" si="13"/>
        <v>23.923145161288684</v>
      </c>
    </row>
    <row r="115" spans="5:17" x14ac:dyDescent="0.25">
      <c r="E115">
        <v>67.27261</v>
      </c>
      <c r="F115">
        <v>223.99997999999999</v>
      </c>
      <c r="G115">
        <v>2726.5700999999999</v>
      </c>
      <c r="I115">
        <f t="shared" si="9"/>
        <v>-7.5365909090407968E-3</v>
      </c>
      <c r="K115">
        <f t="shared" si="10"/>
        <v>-0.1642669950590408</v>
      </c>
      <c r="L115">
        <f t="shared" si="11"/>
        <v>-0.72738999999999976</v>
      </c>
      <c r="N115" s="4">
        <f t="shared" si="14"/>
        <v>110.03121665450416</v>
      </c>
      <c r="P115" s="5">
        <f t="shared" si="12"/>
        <v>-7.5365909090407968</v>
      </c>
      <c r="Q115" s="5">
        <f t="shared" si="13"/>
        <v>15.063145161290148</v>
      </c>
    </row>
    <row r="116" spans="5:17" x14ac:dyDescent="0.25">
      <c r="E116">
        <v>67.316180000000003</v>
      </c>
      <c r="F116">
        <v>223.99997999999999</v>
      </c>
      <c r="G116">
        <v>2751.2431999999999</v>
      </c>
      <c r="I116">
        <f t="shared" si="9"/>
        <v>1.4943409090960813E-2</v>
      </c>
      <c r="K116">
        <f t="shared" si="10"/>
        <v>-0.14536459455903916</v>
      </c>
      <c r="L116">
        <f t="shared" si="11"/>
        <v>-0.68381999999999721</v>
      </c>
      <c r="N116" s="4">
        <f t="shared" si="14"/>
        <v>111.03150450012161</v>
      </c>
      <c r="P116" s="5">
        <f t="shared" si="12"/>
        <v>14.943409090960813</v>
      </c>
      <c r="Q116" s="5">
        <f t="shared" si="13"/>
        <v>58.633145161292703</v>
      </c>
    </row>
    <row r="117" spans="5:17" x14ac:dyDescent="0.25">
      <c r="E117">
        <v>67.352109999999996</v>
      </c>
      <c r="F117">
        <v>223.99997999999999</v>
      </c>
      <c r="G117">
        <v>2775.9162000000001</v>
      </c>
      <c r="I117">
        <f t="shared" si="9"/>
        <v>7.9934090909432598E-3</v>
      </c>
      <c r="K117">
        <f t="shared" si="10"/>
        <v>-0.15589217955905676</v>
      </c>
      <c r="L117">
        <f t="shared" si="11"/>
        <v>-0.64789000000000385</v>
      </c>
      <c r="N117" s="4">
        <f t="shared" si="14"/>
        <v>112.03178829157545</v>
      </c>
      <c r="P117" s="5">
        <f t="shared" si="12"/>
        <v>7.9934090909432598</v>
      </c>
      <c r="Q117" s="5">
        <f t="shared" si="13"/>
        <v>94.563145161286059</v>
      </c>
    </row>
    <row r="118" spans="5:17" x14ac:dyDescent="0.25">
      <c r="E118">
        <v>67.3232</v>
      </c>
      <c r="F118">
        <v>224.00005999999999</v>
      </c>
      <c r="G118">
        <v>2800.5893000000001</v>
      </c>
      <c r="I118">
        <f t="shared" si="9"/>
        <v>1.16934090909524E-2</v>
      </c>
      <c r="K118">
        <f t="shared" si="10"/>
        <v>-0.1557697790590476</v>
      </c>
      <c r="L118">
        <f t="shared" si="11"/>
        <v>-0.67680000000000007</v>
      </c>
      <c r="N118" s="4">
        <f t="shared" si="14"/>
        <v>113.0320761371929</v>
      </c>
      <c r="P118" s="5">
        <f t="shared" si="12"/>
        <v>11.6934090909524</v>
      </c>
      <c r="Q118" s="5">
        <f t="shared" si="13"/>
        <v>65.653145161289842</v>
      </c>
    </row>
    <row r="119" spans="5:17" x14ac:dyDescent="0.25">
      <c r="E119">
        <v>67.208709999999996</v>
      </c>
      <c r="F119">
        <v>223.99997999999999</v>
      </c>
      <c r="G119">
        <v>2825.2624000000001</v>
      </c>
      <c r="I119">
        <f t="shared" si="9"/>
        <v>-1.4036590909057622E-2</v>
      </c>
      <c r="K119">
        <f t="shared" si="10"/>
        <v>-0.18507737855905765</v>
      </c>
      <c r="L119">
        <f t="shared" si="11"/>
        <v>-0.7912900000000036</v>
      </c>
      <c r="N119" s="4">
        <f t="shared" si="14"/>
        <v>114.03236398281034</v>
      </c>
      <c r="P119" s="5">
        <f t="shared" si="12"/>
        <v>-14.036590909057622</v>
      </c>
      <c r="Q119" s="5">
        <f t="shared" si="13"/>
        <v>-48.836854838713691</v>
      </c>
    </row>
    <row r="120" spans="5:17" x14ac:dyDescent="0.25">
      <c r="E120">
        <v>67.251670000000004</v>
      </c>
      <c r="F120">
        <v>223.99997999999999</v>
      </c>
      <c r="G120">
        <v>2849.9353999999998</v>
      </c>
      <c r="I120">
        <f t="shared" si="9"/>
        <v>1.2763409090950972E-2</v>
      </c>
      <c r="K120">
        <f t="shared" si="10"/>
        <v>-0.16185496355904899</v>
      </c>
      <c r="L120">
        <f t="shared" si="11"/>
        <v>-0.74832999999999572</v>
      </c>
      <c r="N120" s="4">
        <f t="shared" si="14"/>
        <v>115.03264777426416</v>
      </c>
      <c r="P120" s="5">
        <f t="shared" si="12"/>
        <v>12.763409090950972</v>
      </c>
      <c r="Q120" s="5">
        <f t="shared" si="13"/>
        <v>-5.8768548387058139</v>
      </c>
    </row>
    <row r="121" spans="5:17" x14ac:dyDescent="0.25">
      <c r="E121">
        <v>67.272409999999994</v>
      </c>
      <c r="F121">
        <v>224.00003000000001</v>
      </c>
      <c r="G121">
        <v>2874.6086</v>
      </c>
      <c r="I121">
        <f t="shared" si="9"/>
        <v>3.1934090909544466E-3</v>
      </c>
      <c r="K121">
        <f t="shared" si="10"/>
        <v>-0.17500257755904558</v>
      </c>
      <c r="L121">
        <f t="shared" si="11"/>
        <v>-0.7275900000000064</v>
      </c>
      <c r="N121" s="4">
        <f t="shared" si="14"/>
        <v>116.03293967404524</v>
      </c>
      <c r="P121" s="5">
        <f t="shared" si="12"/>
        <v>3.1934090909544466</v>
      </c>
      <c r="Q121" s="5">
        <f t="shared" si="13"/>
        <v>14.863145161283509</v>
      </c>
    </row>
    <row r="122" spans="5:17" x14ac:dyDescent="0.25">
      <c r="E122">
        <v>67.275710000000004</v>
      </c>
      <c r="F122">
        <v>223.99997999999999</v>
      </c>
      <c r="G122">
        <v>2899.2815000000001</v>
      </c>
      <c r="I122">
        <f t="shared" si="9"/>
        <v>1.9443409090968089E-2</v>
      </c>
      <c r="K122">
        <f t="shared" si="10"/>
        <v>-0.1623301480590319</v>
      </c>
      <c r="L122">
        <f t="shared" si="11"/>
        <v>-0.72428999999999633</v>
      </c>
      <c r="N122" s="4">
        <f t="shared" si="14"/>
        <v>117.03321941133544</v>
      </c>
      <c r="P122" s="5">
        <f t="shared" si="12"/>
        <v>19.443409090968089</v>
      </c>
      <c r="Q122" s="5">
        <f t="shared" si="13"/>
        <v>18.163145161293581</v>
      </c>
    </row>
    <row r="123" spans="5:17" x14ac:dyDescent="0.25">
      <c r="E123">
        <v>67.336110000000005</v>
      </c>
      <c r="F123">
        <v>223.99997999999999</v>
      </c>
      <c r="G123">
        <v>2923.9546</v>
      </c>
      <c r="I123">
        <f t="shared" si="9"/>
        <v>7.1934090909451243E-3</v>
      </c>
      <c r="K123">
        <f t="shared" si="10"/>
        <v>-0.17815774755905489</v>
      </c>
      <c r="L123">
        <f t="shared" si="11"/>
        <v>-0.66388999999999498</v>
      </c>
      <c r="N123" s="4">
        <f t="shared" si="14"/>
        <v>118.03350725695289</v>
      </c>
      <c r="P123" s="5">
        <f t="shared" si="12"/>
        <v>7.1934090909451243</v>
      </c>
      <c r="Q123" s="5">
        <f t="shared" si="13"/>
        <v>78.563145161294926</v>
      </c>
    </row>
    <row r="124" spans="5:17" x14ac:dyDescent="0.25">
      <c r="E124">
        <v>67.297889999999995</v>
      </c>
      <c r="F124">
        <v>223.99997999999999</v>
      </c>
      <c r="G124">
        <v>2948.6278000000002</v>
      </c>
      <c r="I124">
        <f t="shared" si="9"/>
        <v>-6.9265909090461264E-3</v>
      </c>
      <c r="K124">
        <f t="shared" si="10"/>
        <v>-0.19585536155904615</v>
      </c>
      <c r="L124">
        <f t="shared" si="11"/>
        <v>-0.70211000000000467</v>
      </c>
      <c r="N124" s="4">
        <f t="shared" si="14"/>
        <v>119.03379915673396</v>
      </c>
      <c r="P124" s="5">
        <f t="shared" si="12"/>
        <v>-6.9265909090461264</v>
      </c>
      <c r="Q124" s="5">
        <f t="shared" si="13"/>
        <v>40.343145161285236</v>
      </c>
    </row>
    <row r="125" spans="5:17" x14ac:dyDescent="0.25">
      <c r="E125">
        <v>67.274810000000002</v>
      </c>
      <c r="F125">
        <v>223.99997999999999</v>
      </c>
      <c r="G125">
        <v>2973.3006999999998</v>
      </c>
      <c r="I125">
        <f t="shared" si="9"/>
        <v>-4.0465909090414698E-3</v>
      </c>
      <c r="K125">
        <f t="shared" si="10"/>
        <v>-0.19655293205904145</v>
      </c>
      <c r="L125">
        <f t="shared" si="11"/>
        <v>-0.72518999999999778</v>
      </c>
      <c r="N125" s="4">
        <f t="shared" si="14"/>
        <v>120.03407889402415</v>
      </c>
      <c r="P125" s="5">
        <f t="shared" si="12"/>
        <v>-4.0465909090414698</v>
      </c>
      <c r="Q125" s="5">
        <f t="shared" si="13"/>
        <v>17.263145161292126</v>
      </c>
    </row>
    <row r="126" spans="5:17" x14ac:dyDescent="0.25">
      <c r="E126">
        <v>67.287509999999997</v>
      </c>
      <c r="F126">
        <v>223.99997999999999</v>
      </c>
      <c r="G126">
        <v>2997.9738000000002</v>
      </c>
      <c r="I126">
        <f t="shared" si="9"/>
        <v>1.2843409090947944E-2</v>
      </c>
      <c r="K126">
        <f t="shared" si="10"/>
        <v>-0.18324053155905207</v>
      </c>
      <c r="L126">
        <f t="shared" si="11"/>
        <v>-0.71249000000000251</v>
      </c>
      <c r="N126" s="4">
        <f t="shared" si="14"/>
        <v>121.03436673964161</v>
      </c>
      <c r="P126" s="5">
        <f t="shared" si="12"/>
        <v>12.843409090947944</v>
      </c>
      <c r="Q126" s="5">
        <f t="shared" si="13"/>
        <v>29.963145161287397</v>
      </c>
    </row>
    <row r="127" spans="5:17" x14ac:dyDescent="0.25">
      <c r="E127">
        <v>67.251609999999999</v>
      </c>
      <c r="F127">
        <v>223.99997999999999</v>
      </c>
      <c r="G127">
        <v>3022.6469000000002</v>
      </c>
      <c r="I127">
        <f t="shared" si="9"/>
        <v>-4.5065909090453715E-3</v>
      </c>
      <c r="K127">
        <f t="shared" si="10"/>
        <v>-0.20416813105904541</v>
      </c>
      <c r="L127">
        <f t="shared" si="11"/>
        <v>-0.74839000000000055</v>
      </c>
      <c r="N127" s="4">
        <f t="shared" si="14"/>
        <v>122.03465458525906</v>
      </c>
      <c r="P127" s="5">
        <f t="shared" si="12"/>
        <v>-4.5065909090453715</v>
      </c>
      <c r="Q127" s="5">
        <f t="shared" si="13"/>
        <v>-5.9368548387106479</v>
      </c>
    </row>
    <row r="128" spans="5:17" x14ac:dyDescent="0.25">
      <c r="E128">
        <v>67.325469999999996</v>
      </c>
      <c r="F128">
        <v>223.99997999999999</v>
      </c>
      <c r="G128">
        <v>3047.32</v>
      </c>
      <c r="I128">
        <f t="shared" si="9"/>
        <v>-1.6436590909052029E-2</v>
      </c>
      <c r="K128">
        <f t="shared" si="10"/>
        <v>-0.21967573055905204</v>
      </c>
      <c r="L128">
        <f t="shared" si="11"/>
        <v>-0.67453000000000429</v>
      </c>
      <c r="N128" s="4">
        <f t="shared" si="14"/>
        <v>123.03494243087651</v>
      </c>
      <c r="P128" s="5">
        <f t="shared" si="12"/>
        <v>-16.436590909052029</v>
      </c>
      <c r="Q128" s="5">
        <f t="shared" si="13"/>
        <v>67.923145161285618</v>
      </c>
    </row>
    <row r="129" spans="5:17" x14ac:dyDescent="0.25">
      <c r="E129">
        <v>67.263710000000003</v>
      </c>
      <c r="F129">
        <v>223.99997999999999</v>
      </c>
      <c r="G129">
        <v>3071.9929999999999</v>
      </c>
      <c r="I129">
        <f t="shared" si="9"/>
        <v>-1.4046590909032375E-2</v>
      </c>
      <c r="K129">
        <f t="shared" si="10"/>
        <v>-0.22086331555903238</v>
      </c>
      <c r="L129">
        <f t="shared" si="11"/>
        <v>-0.73628999999999678</v>
      </c>
      <c r="N129" s="4">
        <f t="shared" si="14"/>
        <v>124.03522622233032</v>
      </c>
      <c r="P129" s="5">
        <f t="shared" si="12"/>
        <v>-14.046590909032375</v>
      </c>
      <c r="Q129" s="5">
        <f t="shared" si="13"/>
        <v>6.1631451612931265</v>
      </c>
    </row>
    <row r="130" spans="5:17" x14ac:dyDescent="0.25">
      <c r="E130">
        <v>67.300280000000001</v>
      </c>
      <c r="F130">
        <v>223.99997999999999</v>
      </c>
      <c r="G130">
        <v>3096.6660999999999</v>
      </c>
      <c r="I130">
        <f t="shared" si="9"/>
        <v>4.9340909095008101E-4</v>
      </c>
      <c r="K130">
        <f t="shared" si="10"/>
        <v>-0.2099009150590499</v>
      </c>
      <c r="L130">
        <f t="shared" si="11"/>
        <v>-0.69971999999999923</v>
      </c>
      <c r="N130" s="4">
        <f t="shared" si="14"/>
        <v>125.03551406794777</v>
      </c>
      <c r="P130" s="5">
        <f t="shared" si="12"/>
        <v>0.49340909095008101</v>
      </c>
      <c r="Q130" s="5">
        <f t="shared" si="13"/>
        <v>42.733145161290679</v>
      </c>
    </row>
    <row r="131" spans="5:17" x14ac:dyDescent="0.25">
      <c r="E131">
        <v>67.263409999999993</v>
      </c>
      <c r="F131">
        <v>223.99997999999999</v>
      </c>
      <c r="G131">
        <v>3121.3391000000001</v>
      </c>
      <c r="I131">
        <f t="shared" si="9"/>
        <v>-1.3456590909044053E-2</v>
      </c>
      <c r="K131">
        <f t="shared" si="10"/>
        <v>-0.22742850005904408</v>
      </c>
      <c r="L131">
        <f t="shared" si="11"/>
        <v>-0.73659000000000674</v>
      </c>
      <c r="N131" s="4">
        <f t="shared" si="14"/>
        <v>126.03579785940161</v>
      </c>
      <c r="P131" s="5">
        <f t="shared" si="12"/>
        <v>-13.456590909044053</v>
      </c>
      <c r="Q131" s="5">
        <f t="shared" si="13"/>
        <v>5.8631451612831675</v>
      </c>
    </row>
    <row r="132" spans="5:17" x14ac:dyDescent="0.25">
      <c r="E132">
        <v>67.336190000000002</v>
      </c>
      <c r="F132">
        <v>224.00003000000001</v>
      </c>
      <c r="G132">
        <v>3146.0122000000001</v>
      </c>
      <c r="I132">
        <f t="shared" si="9"/>
        <v>6.4340909096927135E-4</v>
      </c>
      <c r="K132">
        <f t="shared" si="10"/>
        <v>-0.21690609955903073</v>
      </c>
      <c r="L132">
        <f t="shared" si="11"/>
        <v>-0.66380999999999801</v>
      </c>
      <c r="N132" s="4">
        <f t="shared" si="14"/>
        <v>127.03608570501905</v>
      </c>
      <c r="P132" s="5">
        <f t="shared" si="12"/>
        <v>0.64340909096927135</v>
      </c>
      <c r="Q132" s="5">
        <f t="shared" si="13"/>
        <v>78.643145161291898</v>
      </c>
    </row>
    <row r="133" spans="5:17" x14ac:dyDescent="0.25">
      <c r="E133">
        <v>67.366</v>
      </c>
      <c r="F133">
        <v>223.99997999999999</v>
      </c>
      <c r="G133">
        <v>3170.6853000000001</v>
      </c>
      <c r="I133">
        <f t="shared" si="9"/>
        <v>-2.9065909090491004E-3</v>
      </c>
      <c r="K133">
        <f t="shared" si="10"/>
        <v>-0.22403369905904913</v>
      </c>
      <c r="L133">
        <f t="shared" si="11"/>
        <v>-0.63400000000000034</v>
      </c>
      <c r="N133" s="4">
        <f>(G133-$G$5)/24.666</f>
        <v>128.03666869374848</v>
      </c>
      <c r="P133" s="5">
        <f t="shared" ref="P133:P136" si="15">I133*1000</f>
        <v>-2.9065909090491004</v>
      </c>
      <c r="Q133" s="6">
        <f t="shared" ref="Q133:Q136" si="16">(L133-$M$9)*1000</f>
        <v>108.45314516128957</v>
      </c>
    </row>
    <row r="134" spans="5:17" x14ac:dyDescent="0.25">
      <c r="E134">
        <v>67.409109999999998</v>
      </c>
      <c r="F134">
        <v>223.9999</v>
      </c>
      <c r="G134">
        <v>3195.3582999999999</v>
      </c>
      <c r="I134">
        <f t="shared" ref="I134:I136" si="17">F266-$J$5</f>
        <v>2.8293409090963451E-2</v>
      </c>
      <c r="K134">
        <f t="shared" ref="K134:K136" si="18">-(G134-$G$5)*0.000145+0.236805+I134</f>
        <v>-0.19641128405903652</v>
      </c>
      <c r="L134">
        <f t="shared" ref="L134:L136" si="19">E134-77.5+19/2</f>
        <v>-0.59089000000000169</v>
      </c>
      <c r="N134" s="4">
        <v>128</v>
      </c>
      <c r="P134" s="6">
        <f t="shared" si="15"/>
        <v>28.293409090963451</v>
      </c>
      <c r="Q134" s="6">
        <f t="shared" si="16"/>
        <v>151.56314516128822</v>
      </c>
    </row>
    <row r="135" spans="5:17" x14ac:dyDescent="0.25">
      <c r="E135">
        <v>67.295410000000004</v>
      </c>
      <c r="F135">
        <v>223.99997999999999</v>
      </c>
      <c r="G135">
        <v>3220.0313999999998</v>
      </c>
      <c r="I135">
        <f t="shared" si="17"/>
        <v>8.893409090944715E-3</v>
      </c>
      <c r="K135">
        <f t="shared" si="18"/>
        <v>-0.21938888355905528</v>
      </c>
      <c r="L135">
        <f t="shared" si="19"/>
        <v>-0.70458999999999605</v>
      </c>
      <c r="N135" s="4">
        <v>129</v>
      </c>
      <c r="P135" s="5">
        <f t="shared" si="15"/>
        <v>8.893409090944715</v>
      </c>
      <c r="Q135" s="5">
        <f t="shared" si="16"/>
        <v>37.863145161293858</v>
      </c>
    </row>
    <row r="136" spans="5:17" x14ac:dyDescent="0.25">
      <c r="E136">
        <v>67.297210000000007</v>
      </c>
      <c r="F136">
        <v>223.99988999999999</v>
      </c>
      <c r="G136">
        <v>3244.7044000000001</v>
      </c>
      <c r="I136">
        <f t="shared" si="17"/>
        <v>-1.5006590909052875E-2</v>
      </c>
      <c r="K136">
        <f t="shared" si="18"/>
        <v>-0.24686646855905287</v>
      </c>
      <c r="L136">
        <f t="shared" si="19"/>
        <v>-0.70278999999999314</v>
      </c>
      <c r="N136" s="4">
        <v>130</v>
      </c>
      <c r="P136" s="5">
        <f t="shared" si="15"/>
        <v>-15.006590909052875</v>
      </c>
      <c r="Q136" s="5">
        <f t="shared" si="16"/>
        <v>39.663145161296768</v>
      </c>
    </row>
    <row r="137" spans="5:17" x14ac:dyDescent="0.25">
      <c r="E137">
        <v>77.500010000000003</v>
      </c>
      <c r="F137">
        <v>237.06677999999999</v>
      </c>
      <c r="G137">
        <v>12.532909999999999</v>
      </c>
    </row>
    <row r="138" spans="5:17" x14ac:dyDescent="0.25">
      <c r="E138">
        <v>77.499899999999997</v>
      </c>
      <c r="F138">
        <v>237.10218</v>
      </c>
      <c r="G138">
        <v>37.205959999999997</v>
      </c>
    </row>
    <row r="139" spans="5:17" x14ac:dyDescent="0.25">
      <c r="E139">
        <v>77.500010000000003</v>
      </c>
      <c r="F139">
        <v>237.10838000000001</v>
      </c>
      <c r="G139">
        <v>61.878999999999998</v>
      </c>
    </row>
    <row r="140" spans="5:17" x14ac:dyDescent="0.25">
      <c r="E140">
        <v>77.500010000000003</v>
      </c>
      <c r="F140">
        <v>237.09837999999999</v>
      </c>
      <c r="G140">
        <v>86.552049999999994</v>
      </c>
    </row>
    <row r="141" spans="5:17" x14ac:dyDescent="0.25">
      <c r="E141">
        <v>77.500010000000003</v>
      </c>
      <c r="F141">
        <v>237.09137999999999</v>
      </c>
      <c r="G141">
        <v>111.22533</v>
      </c>
    </row>
    <row r="142" spans="5:17" x14ac:dyDescent="0.25">
      <c r="E142">
        <v>77.500010000000003</v>
      </c>
      <c r="F142">
        <v>237.09497999999999</v>
      </c>
      <c r="G142">
        <v>135.89838</v>
      </c>
    </row>
    <row r="143" spans="5:17" x14ac:dyDescent="0.25">
      <c r="E143">
        <v>77.500010000000003</v>
      </c>
      <c r="F143">
        <v>237.11376000000001</v>
      </c>
      <c r="G143">
        <v>160.57142999999999</v>
      </c>
    </row>
    <row r="144" spans="5:17" x14ac:dyDescent="0.25">
      <c r="E144">
        <v>77.500010000000003</v>
      </c>
      <c r="F144">
        <v>237.09094999999999</v>
      </c>
      <c r="G144">
        <v>185.24431999999999</v>
      </c>
    </row>
    <row r="145" spans="5:7" x14ac:dyDescent="0.25">
      <c r="E145">
        <v>77.500010000000003</v>
      </c>
      <c r="F145">
        <v>237.07517999999999</v>
      </c>
      <c r="G145">
        <v>209.91744</v>
      </c>
    </row>
    <row r="146" spans="5:7" x14ac:dyDescent="0.25">
      <c r="E146">
        <v>77.50009</v>
      </c>
      <c r="F146">
        <v>237.07418000000001</v>
      </c>
      <c r="G146">
        <v>234.59048999999999</v>
      </c>
    </row>
    <row r="147" spans="5:7" x14ac:dyDescent="0.25">
      <c r="E147">
        <v>77.500010000000003</v>
      </c>
      <c r="F147">
        <v>237.07408000000001</v>
      </c>
      <c r="G147">
        <v>259.26361000000003</v>
      </c>
    </row>
    <row r="148" spans="5:7" x14ac:dyDescent="0.25">
      <c r="E148">
        <v>77.500010000000003</v>
      </c>
      <c r="F148">
        <v>237.08894000000001</v>
      </c>
      <c r="G148">
        <v>283.93666000000002</v>
      </c>
    </row>
    <row r="149" spans="5:7" x14ac:dyDescent="0.25">
      <c r="E149">
        <v>77.500010000000003</v>
      </c>
      <c r="F149">
        <v>237.08364</v>
      </c>
      <c r="G149">
        <v>308.60978999999998</v>
      </c>
    </row>
    <row r="150" spans="5:7" x14ac:dyDescent="0.25">
      <c r="E150">
        <v>77.500010000000003</v>
      </c>
      <c r="F150">
        <v>237.08068</v>
      </c>
      <c r="G150">
        <v>333.28291000000002</v>
      </c>
    </row>
    <row r="151" spans="5:7" x14ac:dyDescent="0.25">
      <c r="E151">
        <v>77.49991</v>
      </c>
      <c r="F151">
        <v>237.08557999999999</v>
      </c>
      <c r="G151">
        <v>357.95580000000001</v>
      </c>
    </row>
    <row r="152" spans="5:7" x14ac:dyDescent="0.25">
      <c r="E152">
        <v>77.499870000000001</v>
      </c>
      <c r="F152">
        <v>237.09784999999999</v>
      </c>
      <c r="G152">
        <v>382.62893000000003</v>
      </c>
    </row>
    <row r="153" spans="5:7" x14ac:dyDescent="0.25">
      <c r="E153">
        <v>77.500010000000003</v>
      </c>
      <c r="F153">
        <v>237.09824</v>
      </c>
      <c r="G153">
        <v>407.30189000000001</v>
      </c>
    </row>
    <row r="154" spans="5:7" x14ac:dyDescent="0.25">
      <c r="E154">
        <v>77.500010000000003</v>
      </c>
      <c r="F154">
        <v>237.08887999999999</v>
      </c>
      <c r="G154">
        <v>431.97501999999997</v>
      </c>
    </row>
    <row r="155" spans="5:7" x14ac:dyDescent="0.25">
      <c r="E155">
        <v>77.499920000000003</v>
      </c>
      <c r="F155">
        <v>237.10758000000001</v>
      </c>
      <c r="G155">
        <v>456.64821999999998</v>
      </c>
    </row>
    <row r="156" spans="5:7" x14ac:dyDescent="0.25">
      <c r="E156">
        <v>77.500010000000003</v>
      </c>
      <c r="F156">
        <v>237.09698</v>
      </c>
      <c r="G156">
        <v>481.32127000000003</v>
      </c>
    </row>
    <row r="157" spans="5:7" x14ac:dyDescent="0.25">
      <c r="E157">
        <v>77.500010000000003</v>
      </c>
      <c r="F157">
        <v>237.07427999999999</v>
      </c>
      <c r="G157">
        <v>505.99416000000002</v>
      </c>
    </row>
    <row r="158" spans="5:7" x14ac:dyDescent="0.25">
      <c r="E158">
        <v>77.500069999999994</v>
      </c>
      <c r="F158">
        <v>237.09518</v>
      </c>
      <c r="G158">
        <v>530.66728999999998</v>
      </c>
    </row>
    <row r="159" spans="5:7" x14ac:dyDescent="0.25">
      <c r="E159">
        <v>77.500100000000003</v>
      </c>
      <c r="F159">
        <v>237.07346999999999</v>
      </c>
      <c r="G159">
        <v>555.34049000000005</v>
      </c>
    </row>
    <row r="160" spans="5:7" x14ac:dyDescent="0.25">
      <c r="E160">
        <v>77.500010000000003</v>
      </c>
      <c r="F160">
        <v>237.10274999999999</v>
      </c>
      <c r="G160">
        <v>580.01354000000003</v>
      </c>
    </row>
    <row r="161" spans="5:7" x14ac:dyDescent="0.25">
      <c r="E161">
        <v>77.499920000000003</v>
      </c>
      <c r="F161">
        <v>237.09737999999999</v>
      </c>
      <c r="G161">
        <v>604.68650000000002</v>
      </c>
    </row>
    <row r="162" spans="5:7" x14ac:dyDescent="0.25">
      <c r="E162">
        <v>77.50009</v>
      </c>
      <c r="F162">
        <v>237.07928000000001</v>
      </c>
      <c r="G162">
        <v>629.35970999999995</v>
      </c>
    </row>
    <row r="163" spans="5:7" x14ac:dyDescent="0.25">
      <c r="E163">
        <v>77.499880000000005</v>
      </c>
      <c r="F163">
        <v>237.09497999999999</v>
      </c>
      <c r="G163">
        <v>654.0326</v>
      </c>
    </row>
    <row r="164" spans="5:7" x14ac:dyDescent="0.25">
      <c r="E164">
        <v>77.500119999999995</v>
      </c>
      <c r="F164">
        <v>237.12038000000001</v>
      </c>
      <c r="G164">
        <v>678.70587999999998</v>
      </c>
    </row>
    <row r="165" spans="5:7" x14ac:dyDescent="0.25">
      <c r="E165">
        <v>77.500010000000003</v>
      </c>
      <c r="F165">
        <v>237.08727999999999</v>
      </c>
      <c r="G165">
        <v>703.37877000000003</v>
      </c>
    </row>
    <row r="166" spans="5:7" x14ac:dyDescent="0.25">
      <c r="E166">
        <v>77.49991</v>
      </c>
      <c r="F166">
        <v>237.09888000000001</v>
      </c>
      <c r="G166">
        <v>728.05188999999996</v>
      </c>
    </row>
    <row r="167" spans="5:7" x14ac:dyDescent="0.25">
      <c r="E167">
        <v>77.500010000000003</v>
      </c>
      <c r="F167">
        <v>237.10198</v>
      </c>
      <c r="G167">
        <v>752.72493999999995</v>
      </c>
    </row>
    <row r="168" spans="5:7" x14ac:dyDescent="0.25">
      <c r="E168">
        <v>77.500010000000003</v>
      </c>
      <c r="F168">
        <v>237.11725999999999</v>
      </c>
      <c r="G168">
        <v>777.39799000000005</v>
      </c>
    </row>
    <row r="169" spans="5:7" x14ac:dyDescent="0.25">
      <c r="E169">
        <v>77.500010000000003</v>
      </c>
      <c r="F169">
        <v>237.08127999999999</v>
      </c>
      <c r="G169">
        <v>802.07104000000004</v>
      </c>
    </row>
    <row r="170" spans="5:7" x14ac:dyDescent="0.25">
      <c r="E170">
        <v>77.500010000000003</v>
      </c>
      <c r="F170">
        <v>237.10645</v>
      </c>
      <c r="G170">
        <v>826.74415999999997</v>
      </c>
    </row>
    <row r="171" spans="5:7" x14ac:dyDescent="0.25">
      <c r="E171">
        <v>77.500010000000003</v>
      </c>
      <c r="F171">
        <v>237.09247999999999</v>
      </c>
      <c r="G171">
        <v>851.41713000000004</v>
      </c>
    </row>
    <row r="172" spans="5:7" x14ac:dyDescent="0.25">
      <c r="E172">
        <v>77.499899999999997</v>
      </c>
      <c r="F172">
        <v>237.10495</v>
      </c>
      <c r="G172">
        <v>876.09032999999999</v>
      </c>
    </row>
    <row r="173" spans="5:7" x14ac:dyDescent="0.25">
      <c r="E173">
        <v>77.500010000000003</v>
      </c>
      <c r="F173">
        <v>237.10448</v>
      </c>
      <c r="G173">
        <v>900.76329999999996</v>
      </c>
    </row>
    <row r="174" spans="5:7" x14ac:dyDescent="0.25">
      <c r="E174">
        <v>77.500010000000003</v>
      </c>
      <c r="F174">
        <v>237.08618000000001</v>
      </c>
      <c r="G174">
        <v>925.43627000000004</v>
      </c>
    </row>
    <row r="175" spans="5:7" x14ac:dyDescent="0.25">
      <c r="E175">
        <v>77.500110000000006</v>
      </c>
      <c r="F175">
        <v>237.10337999999999</v>
      </c>
      <c r="G175">
        <v>950.10946999999999</v>
      </c>
    </row>
    <row r="176" spans="5:7" x14ac:dyDescent="0.25">
      <c r="E176">
        <v>77.500010000000003</v>
      </c>
      <c r="F176">
        <v>237.09808000000001</v>
      </c>
      <c r="G176">
        <v>974.78268000000003</v>
      </c>
    </row>
    <row r="177" spans="5:7" x14ac:dyDescent="0.25">
      <c r="E177">
        <v>77.50009</v>
      </c>
      <c r="F177">
        <v>237.10105999999999</v>
      </c>
      <c r="G177">
        <v>999.45549000000005</v>
      </c>
    </row>
    <row r="178" spans="5:7" x14ac:dyDescent="0.25">
      <c r="E178">
        <v>77.500010000000003</v>
      </c>
      <c r="F178">
        <v>237.07617999999999</v>
      </c>
      <c r="G178">
        <v>1024.1285</v>
      </c>
    </row>
    <row r="179" spans="5:7" x14ac:dyDescent="0.25">
      <c r="E179">
        <v>77.500010000000003</v>
      </c>
      <c r="F179">
        <v>237.09657999999999</v>
      </c>
      <c r="G179">
        <v>1048.8018</v>
      </c>
    </row>
    <row r="180" spans="5:7" x14ac:dyDescent="0.25">
      <c r="E180">
        <v>77.49991</v>
      </c>
      <c r="F180">
        <v>237.11407</v>
      </c>
      <c r="G180">
        <v>1073.4746</v>
      </c>
    </row>
    <row r="181" spans="5:7" x14ac:dyDescent="0.25">
      <c r="E181">
        <v>77.499930000000006</v>
      </c>
      <c r="F181">
        <v>237.10153</v>
      </c>
      <c r="G181">
        <v>1098.1478</v>
      </c>
    </row>
    <row r="182" spans="5:7" x14ac:dyDescent="0.25">
      <c r="E182">
        <v>77.500010000000003</v>
      </c>
      <c r="F182">
        <v>237.09618</v>
      </c>
      <c r="G182">
        <v>1122.8208999999999</v>
      </c>
    </row>
    <row r="183" spans="5:7" x14ac:dyDescent="0.25">
      <c r="E183">
        <v>77.500010000000003</v>
      </c>
      <c r="F183">
        <v>237.09638000000001</v>
      </c>
      <c r="G183">
        <v>1147.4937</v>
      </c>
    </row>
    <row r="184" spans="5:7" x14ac:dyDescent="0.25">
      <c r="E184">
        <v>77.500010000000003</v>
      </c>
      <c r="F184">
        <v>237.07678000000001</v>
      </c>
      <c r="G184">
        <v>1172.1668999999999</v>
      </c>
    </row>
    <row r="185" spans="5:7" x14ac:dyDescent="0.25">
      <c r="E185">
        <v>77.500010000000003</v>
      </c>
      <c r="F185">
        <v>237.10478000000001</v>
      </c>
      <c r="G185">
        <v>1196.8399999999999</v>
      </c>
    </row>
    <row r="186" spans="5:7" x14ac:dyDescent="0.25">
      <c r="E186">
        <v>77.500010000000003</v>
      </c>
      <c r="F186">
        <v>237.09468000000001</v>
      </c>
      <c r="G186">
        <v>1221.5129999999999</v>
      </c>
    </row>
    <row r="187" spans="5:7" x14ac:dyDescent="0.25">
      <c r="E187">
        <v>77.500010000000003</v>
      </c>
      <c r="F187">
        <v>237.11418</v>
      </c>
      <c r="G187">
        <v>1246.1863000000001</v>
      </c>
    </row>
    <row r="188" spans="5:7" x14ac:dyDescent="0.25">
      <c r="E188">
        <v>77.500010000000003</v>
      </c>
      <c r="F188">
        <v>237.09298000000001</v>
      </c>
      <c r="G188">
        <v>1270.8593000000001</v>
      </c>
    </row>
    <row r="189" spans="5:7" x14ac:dyDescent="0.25">
      <c r="E189">
        <v>77.499920000000003</v>
      </c>
      <c r="F189">
        <v>237.09538000000001</v>
      </c>
      <c r="G189">
        <v>1295.5322000000001</v>
      </c>
    </row>
    <row r="190" spans="5:7" x14ac:dyDescent="0.25">
      <c r="E190">
        <v>77.500010000000003</v>
      </c>
      <c r="F190">
        <v>237.07615000000001</v>
      </c>
      <c r="G190">
        <v>1320.2053000000001</v>
      </c>
    </row>
    <row r="191" spans="5:7" x14ac:dyDescent="0.25">
      <c r="E191">
        <v>77.500010000000003</v>
      </c>
      <c r="F191">
        <v>237.08885000000001</v>
      </c>
      <c r="G191">
        <v>1344.8784000000001</v>
      </c>
    </row>
    <row r="192" spans="5:7" x14ac:dyDescent="0.25">
      <c r="E192">
        <v>77.500010000000003</v>
      </c>
      <c r="F192">
        <v>237.11793</v>
      </c>
      <c r="G192">
        <v>1369.5515</v>
      </c>
    </row>
    <row r="193" spans="5:7" x14ac:dyDescent="0.25">
      <c r="E193">
        <v>77.500010000000003</v>
      </c>
      <c r="F193">
        <v>237.08557999999999</v>
      </c>
      <c r="G193">
        <v>1394.2246</v>
      </c>
    </row>
    <row r="194" spans="5:7" x14ac:dyDescent="0.25">
      <c r="E194">
        <v>77.500010000000003</v>
      </c>
      <c r="F194">
        <v>237.10588000000001</v>
      </c>
      <c r="G194">
        <v>1418.8976</v>
      </c>
    </row>
    <row r="195" spans="5:7" x14ac:dyDescent="0.25">
      <c r="E195">
        <v>77.500010000000003</v>
      </c>
      <c r="F195">
        <v>237.08348000000001</v>
      </c>
      <c r="G195">
        <v>1443.5708</v>
      </c>
    </row>
    <row r="196" spans="5:7" x14ac:dyDescent="0.25">
      <c r="E196">
        <v>77.499899999999997</v>
      </c>
      <c r="F196">
        <v>237.12284</v>
      </c>
      <c r="G196">
        <v>1468.2438</v>
      </c>
    </row>
    <row r="197" spans="5:7" x14ac:dyDescent="0.25">
      <c r="E197">
        <v>77.500010000000003</v>
      </c>
      <c r="F197">
        <v>237.09144000000001</v>
      </c>
      <c r="G197">
        <v>1492.9168</v>
      </c>
    </row>
    <row r="198" spans="5:7" x14ac:dyDescent="0.25">
      <c r="E198">
        <v>77.50009</v>
      </c>
      <c r="F198">
        <v>237.08144999999999</v>
      </c>
      <c r="G198">
        <v>1517.5898</v>
      </c>
    </row>
    <row r="199" spans="5:7" x14ac:dyDescent="0.25">
      <c r="E199">
        <v>77.500010000000003</v>
      </c>
      <c r="F199">
        <v>237.11547999999999</v>
      </c>
      <c r="G199">
        <v>1542.2630999999999</v>
      </c>
    </row>
    <row r="200" spans="5:7" x14ac:dyDescent="0.25">
      <c r="E200">
        <v>77.500010000000003</v>
      </c>
      <c r="F200">
        <v>237.09788</v>
      </c>
      <c r="G200">
        <v>1566.9359999999999</v>
      </c>
    </row>
    <row r="201" spans="5:7" x14ac:dyDescent="0.25">
      <c r="E201">
        <v>77.500069999999994</v>
      </c>
      <c r="F201">
        <v>237.08758</v>
      </c>
      <c r="G201">
        <v>1591.6090999999999</v>
      </c>
    </row>
    <row r="202" spans="5:7" x14ac:dyDescent="0.25">
      <c r="E202">
        <v>77.500010000000003</v>
      </c>
      <c r="F202">
        <v>237.11613</v>
      </c>
      <c r="G202">
        <v>1616.2822000000001</v>
      </c>
    </row>
    <row r="203" spans="5:7" x14ac:dyDescent="0.25">
      <c r="E203">
        <v>77.500010000000003</v>
      </c>
      <c r="F203">
        <v>237.08408</v>
      </c>
      <c r="G203">
        <v>1640.9550999999999</v>
      </c>
    </row>
    <row r="204" spans="5:7" x14ac:dyDescent="0.25">
      <c r="E204">
        <v>77.499939999999995</v>
      </c>
      <c r="F204">
        <v>237.09275</v>
      </c>
      <c r="G204">
        <v>1665.6284000000001</v>
      </c>
    </row>
    <row r="205" spans="5:7" x14ac:dyDescent="0.25">
      <c r="E205">
        <v>77.500069999999994</v>
      </c>
      <c r="F205">
        <v>237.09327999999999</v>
      </c>
      <c r="G205">
        <v>1690.3014000000001</v>
      </c>
    </row>
    <row r="206" spans="5:7" x14ac:dyDescent="0.25">
      <c r="E206">
        <v>77.499920000000003</v>
      </c>
      <c r="F206">
        <v>237.08068</v>
      </c>
      <c r="G206">
        <v>1714.9743000000001</v>
      </c>
    </row>
    <row r="207" spans="5:7" x14ac:dyDescent="0.25">
      <c r="E207">
        <v>77.500010000000003</v>
      </c>
      <c r="F207">
        <v>237.10645</v>
      </c>
      <c r="G207">
        <v>1739.6476</v>
      </c>
    </row>
    <row r="208" spans="5:7" x14ac:dyDescent="0.25">
      <c r="E208">
        <v>77.500010000000003</v>
      </c>
      <c r="F208">
        <v>237.11428000000001</v>
      </c>
      <c r="G208">
        <v>1764.3204000000001</v>
      </c>
    </row>
    <row r="209" spans="5:7" x14ac:dyDescent="0.25">
      <c r="E209">
        <v>77.500010000000003</v>
      </c>
      <c r="F209">
        <v>237.11838</v>
      </c>
      <c r="G209">
        <v>1788.9936</v>
      </c>
    </row>
    <row r="210" spans="5:7" x14ac:dyDescent="0.25">
      <c r="E210">
        <v>77.500010000000003</v>
      </c>
      <c r="F210">
        <v>237.09204</v>
      </c>
      <c r="G210">
        <v>1813.6667</v>
      </c>
    </row>
    <row r="211" spans="5:7" x14ac:dyDescent="0.25">
      <c r="E211">
        <v>77.500010000000003</v>
      </c>
      <c r="F211">
        <v>237.09657999999999</v>
      </c>
      <c r="G211">
        <v>1838.3397</v>
      </c>
    </row>
    <row r="212" spans="5:7" x14ac:dyDescent="0.25">
      <c r="E212">
        <v>77.500010000000003</v>
      </c>
      <c r="F212">
        <v>237.08768000000001</v>
      </c>
      <c r="G212">
        <v>1863.0127</v>
      </c>
    </row>
    <row r="213" spans="5:7" x14ac:dyDescent="0.25">
      <c r="E213">
        <v>77.500060000000005</v>
      </c>
      <c r="F213">
        <v>237.10225</v>
      </c>
      <c r="G213">
        <v>1887.6858</v>
      </c>
    </row>
    <row r="214" spans="5:7" x14ac:dyDescent="0.25">
      <c r="E214">
        <v>77.500100000000003</v>
      </c>
      <c r="F214">
        <v>237.12438</v>
      </c>
      <c r="G214">
        <v>1912.3588999999999</v>
      </c>
    </row>
    <row r="215" spans="5:7" x14ac:dyDescent="0.25">
      <c r="E215">
        <v>77.500060000000005</v>
      </c>
      <c r="F215">
        <v>237.11387999999999</v>
      </c>
      <c r="G215">
        <v>1937.0320999999999</v>
      </c>
    </row>
    <row r="216" spans="5:7" x14ac:dyDescent="0.25">
      <c r="E216">
        <v>77.500010000000003</v>
      </c>
      <c r="F216">
        <v>237.08068</v>
      </c>
      <c r="G216">
        <v>1961.7049999999999</v>
      </c>
    </row>
    <row r="217" spans="5:7" x14ac:dyDescent="0.25">
      <c r="E217">
        <v>77.500010000000003</v>
      </c>
      <c r="F217">
        <v>237.09397999999999</v>
      </c>
      <c r="G217">
        <v>1986.3782000000001</v>
      </c>
    </row>
    <row r="218" spans="5:7" x14ac:dyDescent="0.25">
      <c r="E218">
        <v>77.500010000000003</v>
      </c>
      <c r="F218">
        <v>237.11318</v>
      </c>
      <c r="G218">
        <v>2011.0512000000001</v>
      </c>
    </row>
    <row r="219" spans="5:7" x14ac:dyDescent="0.25">
      <c r="E219">
        <v>77.500010000000003</v>
      </c>
      <c r="F219">
        <v>237.09277</v>
      </c>
      <c r="G219">
        <v>2035.7242000000001</v>
      </c>
    </row>
    <row r="220" spans="5:7" x14ac:dyDescent="0.25">
      <c r="E220">
        <v>77.500010000000003</v>
      </c>
      <c r="F220">
        <v>237.09577999999999</v>
      </c>
      <c r="G220">
        <v>2060.3973000000001</v>
      </c>
    </row>
    <row r="221" spans="5:7" x14ac:dyDescent="0.25">
      <c r="E221">
        <v>77.499960000000002</v>
      </c>
      <c r="F221">
        <v>237.09628000000001</v>
      </c>
      <c r="G221">
        <v>2085.0704000000001</v>
      </c>
    </row>
    <row r="222" spans="5:7" x14ac:dyDescent="0.25">
      <c r="E222">
        <v>77.500079999999997</v>
      </c>
      <c r="F222">
        <v>237.10718</v>
      </c>
      <c r="G222">
        <v>2109.7433999999998</v>
      </c>
    </row>
    <row r="223" spans="5:7" x14ac:dyDescent="0.25">
      <c r="E223">
        <v>77.500010000000003</v>
      </c>
      <c r="F223">
        <v>237.09522999999999</v>
      </c>
      <c r="G223">
        <v>2134.4164999999998</v>
      </c>
    </row>
    <row r="224" spans="5:7" x14ac:dyDescent="0.25">
      <c r="E224">
        <v>77.500079999999997</v>
      </c>
      <c r="F224">
        <v>237.10808</v>
      </c>
      <c r="G224">
        <v>2159.0895999999998</v>
      </c>
    </row>
    <row r="225" spans="5:7" x14ac:dyDescent="0.25">
      <c r="E225">
        <v>77.500010000000003</v>
      </c>
      <c r="F225">
        <v>237.10918000000001</v>
      </c>
      <c r="G225">
        <v>2183.7626</v>
      </c>
    </row>
    <row r="226" spans="5:7" x14ac:dyDescent="0.25">
      <c r="E226">
        <v>77.500010000000003</v>
      </c>
      <c r="F226">
        <v>237.10058000000001</v>
      </c>
      <c r="G226">
        <v>2208.4357</v>
      </c>
    </row>
    <row r="227" spans="5:7" x14ac:dyDescent="0.25">
      <c r="E227">
        <v>77.499870000000001</v>
      </c>
      <c r="F227">
        <v>237.09927999999999</v>
      </c>
      <c r="G227">
        <v>2233.1087000000002</v>
      </c>
    </row>
    <row r="228" spans="5:7" x14ac:dyDescent="0.25">
      <c r="E228">
        <v>77.500010000000003</v>
      </c>
      <c r="F228">
        <v>237.10878</v>
      </c>
      <c r="G228">
        <v>2257.7818000000002</v>
      </c>
    </row>
    <row r="229" spans="5:7" x14ac:dyDescent="0.25">
      <c r="E229">
        <v>77.500010000000003</v>
      </c>
      <c r="F229">
        <v>237.09542999999999</v>
      </c>
      <c r="G229">
        <v>2282.4549000000002</v>
      </c>
    </row>
    <row r="230" spans="5:7" x14ac:dyDescent="0.25">
      <c r="E230">
        <v>77.500010000000003</v>
      </c>
      <c r="F230">
        <v>237.11377999999999</v>
      </c>
      <c r="G230">
        <v>2307.1279</v>
      </c>
    </row>
    <row r="231" spans="5:7" x14ac:dyDescent="0.25">
      <c r="E231">
        <v>77.500010000000003</v>
      </c>
      <c r="F231">
        <v>237.09358</v>
      </c>
      <c r="G231">
        <v>2331.8011000000001</v>
      </c>
    </row>
    <row r="232" spans="5:7" x14ac:dyDescent="0.25">
      <c r="E232">
        <v>77.500010000000003</v>
      </c>
      <c r="F232">
        <v>237.09317999999999</v>
      </c>
      <c r="G232">
        <v>2356.4740999999999</v>
      </c>
    </row>
    <row r="233" spans="5:7" x14ac:dyDescent="0.25">
      <c r="E233">
        <v>77.500010000000003</v>
      </c>
      <c r="F233">
        <v>237.10264000000001</v>
      </c>
      <c r="G233">
        <v>2381.1471999999999</v>
      </c>
    </row>
    <row r="234" spans="5:7" x14ac:dyDescent="0.25">
      <c r="E234">
        <v>77.500010000000003</v>
      </c>
      <c r="F234">
        <v>237.10232999999999</v>
      </c>
      <c r="G234">
        <v>2405.8202000000001</v>
      </c>
    </row>
    <row r="235" spans="5:7" x14ac:dyDescent="0.25">
      <c r="E235">
        <v>77.500079999999997</v>
      </c>
      <c r="F235">
        <v>237.11954</v>
      </c>
      <c r="G235">
        <v>2430.4933000000001</v>
      </c>
    </row>
    <row r="236" spans="5:7" x14ac:dyDescent="0.25">
      <c r="E236">
        <v>77.500010000000003</v>
      </c>
      <c r="F236">
        <v>237.10316</v>
      </c>
      <c r="G236">
        <v>2455.1664000000001</v>
      </c>
    </row>
    <row r="237" spans="5:7" x14ac:dyDescent="0.25">
      <c r="E237">
        <v>77.500010000000003</v>
      </c>
      <c r="F237">
        <v>237.12157999999999</v>
      </c>
      <c r="G237">
        <v>2479.8393999999998</v>
      </c>
    </row>
    <row r="238" spans="5:7" x14ac:dyDescent="0.25">
      <c r="E238">
        <v>77.500010000000003</v>
      </c>
      <c r="F238">
        <v>237.09433999999999</v>
      </c>
      <c r="G238">
        <v>2504.5124000000001</v>
      </c>
    </row>
    <row r="239" spans="5:7" x14ac:dyDescent="0.25">
      <c r="E239">
        <v>77.499920000000003</v>
      </c>
      <c r="F239">
        <v>237.11987999999999</v>
      </c>
      <c r="G239">
        <v>2529.1855999999998</v>
      </c>
    </row>
    <row r="240" spans="5:7" x14ac:dyDescent="0.25">
      <c r="E240">
        <v>77.500010000000003</v>
      </c>
      <c r="F240">
        <v>237.10878</v>
      </c>
      <c r="G240">
        <v>2553.8586</v>
      </c>
    </row>
    <row r="241" spans="5:7" x14ac:dyDescent="0.25">
      <c r="E241">
        <v>77.500010000000003</v>
      </c>
      <c r="F241">
        <v>237.09577999999999</v>
      </c>
      <c r="G241">
        <v>2578.5317</v>
      </c>
    </row>
    <row r="242" spans="5:7" x14ac:dyDescent="0.25">
      <c r="E242">
        <v>77.499939999999995</v>
      </c>
      <c r="F242">
        <v>237.08314999999999</v>
      </c>
      <c r="G242">
        <v>2603.2048</v>
      </c>
    </row>
    <row r="243" spans="5:7" x14ac:dyDescent="0.25">
      <c r="E243">
        <v>77.500010000000003</v>
      </c>
      <c r="F243">
        <v>237.10866999999999</v>
      </c>
      <c r="G243">
        <v>2627.8778000000002</v>
      </c>
    </row>
    <row r="244" spans="5:7" x14ac:dyDescent="0.25">
      <c r="E244">
        <v>77.500010000000003</v>
      </c>
      <c r="F244">
        <v>237.09278</v>
      </c>
      <c r="G244">
        <v>2652.5509000000002</v>
      </c>
    </row>
    <row r="245" spans="5:7" x14ac:dyDescent="0.25">
      <c r="E245">
        <v>77.500100000000003</v>
      </c>
      <c r="F245">
        <v>237.11006</v>
      </c>
      <c r="G245">
        <v>2677.2240000000002</v>
      </c>
    </row>
    <row r="246" spans="5:7" x14ac:dyDescent="0.25">
      <c r="E246">
        <v>77.500060000000005</v>
      </c>
      <c r="F246">
        <v>237.11228</v>
      </c>
      <c r="G246">
        <v>2701.8969000000002</v>
      </c>
    </row>
    <row r="247" spans="5:7" x14ac:dyDescent="0.25">
      <c r="E247">
        <v>77.500110000000006</v>
      </c>
      <c r="F247">
        <v>237.09045</v>
      </c>
      <c r="G247">
        <v>2726.5700999999999</v>
      </c>
    </row>
    <row r="248" spans="5:7" x14ac:dyDescent="0.25">
      <c r="E248">
        <v>77.499920000000003</v>
      </c>
      <c r="F248">
        <v>237.11293000000001</v>
      </c>
      <c r="G248">
        <v>2751.2433000000001</v>
      </c>
    </row>
    <row r="249" spans="5:7" x14ac:dyDescent="0.25">
      <c r="E249">
        <v>77.500010000000003</v>
      </c>
      <c r="F249">
        <v>237.10597999999999</v>
      </c>
      <c r="G249">
        <v>2775.9160999999999</v>
      </c>
    </row>
    <row r="250" spans="5:7" x14ac:dyDescent="0.25">
      <c r="E250">
        <v>77.500010000000003</v>
      </c>
      <c r="F250">
        <v>237.10968</v>
      </c>
      <c r="G250">
        <v>2800.5893000000001</v>
      </c>
    </row>
    <row r="251" spans="5:7" x14ac:dyDescent="0.25">
      <c r="E251">
        <v>77.500010000000003</v>
      </c>
      <c r="F251">
        <v>237.08394999999999</v>
      </c>
      <c r="G251">
        <v>2825.2624000000001</v>
      </c>
    </row>
    <row r="252" spans="5:7" x14ac:dyDescent="0.25">
      <c r="E252">
        <v>77.500010000000003</v>
      </c>
      <c r="F252">
        <v>237.11075</v>
      </c>
      <c r="G252">
        <v>2849.9353000000001</v>
      </c>
    </row>
    <row r="253" spans="5:7" x14ac:dyDescent="0.25">
      <c r="E253">
        <v>77.500010000000003</v>
      </c>
      <c r="F253">
        <v>237.10118</v>
      </c>
      <c r="G253">
        <v>2874.6084999999998</v>
      </c>
    </row>
    <row r="254" spans="5:7" x14ac:dyDescent="0.25">
      <c r="E254">
        <v>77.50009</v>
      </c>
      <c r="F254">
        <v>237.11743000000001</v>
      </c>
      <c r="G254">
        <v>2899.2815000000001</v>
      </c>
    </row>
    <row r="255" spans="5:7" x14ac:dyDescent="0.25">
      <c r="E255">
        <v>77.500010000000003</v>
      </c>
      <c r="F255">
        <v>237.10517999999999</v>
      </c>
      <c r="G255">
        <v>2923.9546999999998</v>
      </c>
    </row>
    <row r="256" spans="5:7" x14ac:dyDescent="0.25">
      <c r="E256">
        <v>77.500010000000003</v>
      </c>
      <c r="F256">
        <v>237.09106</v>
      </c>
      <c r="G256">
        <v>2948.6275999999998</v>
      </c>
    </row>
    <row r="257" spans="5:7" x14ac:dyDescent="0.25">
      <c r="E257">
        <v>77.499920000000003</v>
      </c>
      <c r="F257">
        <v>237.09394</v>
      </c>
      <c r="G257">
        <v>2973.3008</v>
      </c>
    </row>
    <row r="258" spans="5:7" x14ac:dyDescent="0.25">
      <c r="E258">
        <v>77.500010000000003</v>
      </c>
      <c r="F258">
        <v>237.11082999999999</v>
      </c>
      <c r="G258">
        <v>2997.9738000000002</v>
      </c>
    </row>
    <row r="259" spans="5:7" x14ac:dyDescent="0.25">
      <c r="E259">
        <v>77.500010000000003</v>
      </c>
      <c r="F259">
        <v>237.09348</v>
      </c>
      <c r="G259">
        <v>3022.6468</v>
      </c>
    </row>
    <row r="260" spans="5:7" x14ac:dyDescent="0.25">
      <c r="E260">
        <v>77.50009</v>
      </c>
      <c r="F260">
        <v>237.08154999999999</v>
      </c>
      <c r="G260">
        <v>3047.3199</v>
      </c>
    </row>
    <row r="261" spans="5:7" x14ac:dyDescent="0.25">
      <c r="E261">
        <v>77.500010000000003</v>
      </c>
      <c r="F261">
        <v>237.08394000000001</v>
      </c>
      <c r="G261">
        <v>3071.9929000000002</v>
      </c>
    </row>
    <row r="262" spans="5:7" x14ac:dyDescent="0.25">
      <c r="E262">
        <v>77.500010000000003</v>
      </c>
      <c r="F262">
        <v>237.09848</v>
      </c>
      <c r="G262">
        <v>3096.6660999999999</v>
      </c>
    </row>
    <row r="263" spans="5:7" x14ac:dyDescent="0.25">
      <c r="E263">
        <v>77.500010000000003</v>
      </c>
      <c r="F263">
        <v>237.08453</v>
      </c>
      <c r="G263">
        <v>3121.3389999999999</v>
      </c>
    </row>
    <row r="264" spans="5:7" x14ac:dyDescent="0.25">
      <c r="E264">
        <v>77.500010000000003</v>
      </c>
      <c r="F264">
        <v>237.09863000000001</v>
      </c>
      <c r="G264">
        <v>3146.0122000000001</v>
      </c>
    </row>
    <row r="265" spans="5:7" x14ac:dyDescent="0.25">
      <c r="E265">
        <v>77.50009</v>
      </c>
      <c r="F265">
        <v>237.09508</v>
      </c>
      <c r="G265">
        <v>3170.6853999999998</v>
      </c>
    </row>
    <row r="266" spans="5:7" x14ac:dyDescent="0.25">
      <c r="E266">
        <v>77.500010000000003</v>
      </c>
      <c r="F266">
        <v>237.12628000000001</v>
      </c>
      <c r="G266">
        <v>3195.3582999999999</v>
      </c>
    </row>
    <row r="267" spans="5:7" x14ac:dyDescent="0.25">
      <c r="E267">
        <v>77.499920000000003</v>
      </c>
      <c r="F267">
        <v>237.10687999999999</v>
      </c>
      <c r="G267">
        <v>3220.0313999999998</v>
      </c>
    </row>
    <row r="268" spans="5:7" x14ac:dyDescent="0.25">
      <c r="E268">
        <v>77.500010000000003</v>
      </c>
      <c r="F268">
        <v>237.08297999999999</v>
      </c>
      <c r="G268">
        <v>3244.7044000000001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2026-01-21T22:06:13Z</cp:lastPrinted>
  <dcterms:created xsi:type="dcterms:W3CDTF">2025-12-03T18:59:26Z</dcterms:created>
  <dcterms:modified xsi:type="dcterms:W3CDTF">2026-01-23T18:06:38Z</dcterms:modified>
</cp:coreProperties>
</file>