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DATASET0001\Tuning\Mechanical\Q1\"/>
    </mc:Choice>
  </mc:AlternateContent>
  <xr:revisionPtr revIDLastSave="0" documentId="13_ncr:1_{8B170264-0405-476A-9903-D245A73D91D6}" xr6:coauthVersionLast="47" xr6:coauthVersionMax="47" xr10:uidLastSave="{00000000-0000-0000-0000-000000000000}"/>
  <bookViews>
    <workbookView xWindow="6570" yWindow="525" windowWidth="30315" windowHeight="17730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Q128" i="2"/>
  <c r="Q130" i="2"/>
  <c r="Q124" i="2"/>
  <c r="Q85" i="2"/>
  <c r="Q127" i="2"/>
  <c r="Q114" i="2"/>
  <c r="Q18" i="2"/>
  <c r="Q40" i="2"/>
  <c r="Q36" i="2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K120" i="2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87" i="2" l="1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<sst xmlns="http://schemas.openxmlformats.org/spreadsheetml/2006/main" count="12" uniqueCount="6">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</sst>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0" borderId="0" xfId="0" applyFill="1"/>
    <xf numFmtId="1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7.0017266682883319</c:v>
                </c:pt>
                <c:pt idx="4">
                  <c:v>8.0020124868239684</c:v>
                </c:pt>
                <c:pt idx="5">
                  <c:v>9.0022950620287023</c:v>
                </c:pt>
                <c:pt idx="6">
                  <c:v>10.002580880564338</c:v>
                </c:pt>
                <c:pt idx="7">
                  <c:v>11.002863050352714</c:v>
                </c:pt>
                <c:pt idx="8">
                  <c:v>12.003152112219249</c:v>
                </c:pt>
                <c:pt idx="9">
                  <c:v>13.003440768669424</c:v>
                </c:pt>
                <c:pt idx="10">
                  <c:v>14.003736317197761</c:v>
                </c:pt>
                <c:pt idx="11">
                  <c:v>15.004018486986137</c:v>
                </c:pt>
                <c:pt idx="12">
                  <c:v>16.004301062190869</c:v>
                </c:pt>
                <c:pt idx="13">
                  <c:v>17.00459336738831</c:v>
                </c:pt>
                <c:pt idx="14">
                  <c:v>18.004872699262144</c:v>
                </c:pt>
                <c:pt idx="15">
                  <c:v>19.005161355712318</c:v>
                </c:pt>
                <c:pt idx="16">
                  <c:v>20.005447174247951</c:v>
                </c:pt>
                <c:pt idx="17">
                  <c:v>21.005735830698129</c:v>
                </c:pt>
                <c:pt idx="18">
                  <c:v>22.006028135895562</c:v>
                </c:pt>
                <c:pt idx="19">
                  <c:v>23.006304224438498</c:v>
                </c:pt>
                <c:pt idx="20">
                  <c:v>24.006592880888675</c:v>
                </c:pt>
                <c:pt idx="21">
                  <c:v>25.006881942755211</c:v>
                </c:pt>
                <c:pt idx="22">
                  <c:v>26.007164517959946</c:v>
                </c:pt>
                <c:pt idx="23">
                  <c:v>27.00745966107192</c:v>
                </c:pt>
                <c:pt idx="24">
                  <c:v>28.007735749614856</c:v>
                </c:pt>
                <c:pt idx="25">
                  <c:v>29.008024811481391</c:v>
                </c:pt>
                <c:pt idx="26">
                  <c:v>30.008310224600667</c:v>
                </c:pt>
                <c:pt idx="27">
                  <c:v>31.008599286467206</c:v>
                </c:pt>
                <c:pt idx="28">
                  <c:v>32.008878618341036</c:v>
                </c:pt>
                <c:pt idx="29">
                  <c:v>33.009173761453013</c:v>
                </c:pt>
                <c:pt idx="30">
                  <c:v>34.009453093326847</c:v>
                </c:pt>
                <c:pt idx="31">
                  <c:v>35.009742155193386</c:v>
                </c:pt>
                <c:pt idx="32">
                  <c:v>36.010037298305363</c:v>
                </c:pt>
                <c:pt idx="33">
                  <c:v>37.01031663017919</c:v>
                </c:pt>
                <c:pt idx="34">
                  <c:v>38.010602043298469</c:v>
                </c:pt>
                <c:pt idx="35">
                  <c:v>39.0108878618341</c:v>
                </c:pt>
                <c:pt idx="36">
                  <c:v>40.011186248276978</c:v>
                </c:pt>
                <c:pt idx="37">
                  <c:v>41.011465985567177</c:v>
                </c:pt>
                <c:pt idx="38">
                  <c:v>42.011745722857377</c:v>
                </c:pt>
                <c:pt idx="39">
                  <c:v>43.01203356847482</c:v>
                </c:pt>
                <c:pt idx="40">
                  <c:v>44.01232141409227</c:v>
                </c:pt>
                <c:pt idx="41">
                  <c:v>45.01260925970972</c:v>
                </c:pt>
                <c:pt idx="42">
                  <c:v>46.01289710532717</c:v>
                </c:pt>
                <c:pt idx="43">
                  <c:v>47.013180896780987</c:v>
                </c:pt>
                <c:pt idx="44">
                  <c:v>48.013468742398437</c:v>
                </c:pt>
                <c:pt idx="45">
                  <c:v>49.013752533852262</c:v>
                </c:pt>
                <c:pt idx="46">
                  <c:v>50.014040379469719</c:v>
                </c:pt>
                <c:pt idx="47">
                  <c:v>51.014324170923544</c:v>
                </c:pt>
                <c:pt idx="48">
                  <c:v>52.014607962377369</c:v>
                </c:pt>
                <c:pt idx="49">
                  <c:v>53.014891753831186</c:v>
                </c:pt>
                <c:pt idx="50">
                  <c:v>54.015183653612262</c:v>
                </c:pt>
                <c:pt idx="51">
                  <c:v>55.015471499229712</c:v>
                </c:pt>
                <c:pt idx="52">
                  <c:v>56.015755290683536</c:v>
                </c:pt>
                <c:pt idx="53">
                  <c:v>57.016043136300979</c:v>
                </c:pt>
                <c:pt idx="54">
                  <c:v>58.016326927754804</c:v>
                </c:pt>
                <c:pt idx="55">
                  <c:v>59.016614773372254</c:v>
                </c:pt>
                <c:pt idx="56">
                  <c:v>60.016902618989704</c:v>
                </c:pt>
                <c:pt idx="57">
                  <c:v>61.017186410443522</c:v>
                </c:pt>
                <c:pt idx="58">
                  <c:v>62.017482364388222</c:v>
                </c:pt>
                <c:pt idx="59">
                  <c:v>63.017762101678422</c:v>
                </c:pt>
                <c:pt idx="60">
                  <c:v>64.018049947295879</c:v>
                </c:pt>
                <c:pt idx="61">
                  <c:v>65.018337792913329</c:v>
                </c:pt>
                <c:pt idx="62">
                  <c:v>66.018621584367153</c:v>
                </c:pt>
                <c:pt idx="63">
                  <c:v>67.018909429984603</c:v>
                </c:pt>
                <c:pt idx="64">
                  <c:v>68.019197275602039</c:v>
                </c:pt>
                <c:pt idx="65">
                  <c:v>69.019477012892239</c:v>
                </c:pt>
                <c:pt idx="66">
                  <c:v>70.019768912673314</c:v>
                </c:pt>
                <c:pt idx="67">
                  <c:v>71.020052704127139</c:v>
                </c:pt>
                <c:pt idx="68">
                  <c:v>72.020340549744589</c:v>
                </c:pt>
                <c:pt idx="69">
                  <c:v>73.020628395362039</c:v>
                </c:pt>
                <c:pt idx="70">
                  <c:v>74.020912186815863</c:v>
                </c:pt>
                <c:pt idx="71">
                  <c:v>75.021204086596939</c:v>
                </c:pt>
                <c:pt idx="72">
                  <c:v>76.021487878050749</c:v>
                </c:pt>
                <c:pt idx="73">
                  <c:v>77.021771669504574</c:v>
                </c:pt>
                <c:pt idx="74">
                  <c:v>78.022063569285649</c:v>
                </c:pt>
                <c:pt idx="75">
                  <c:v>79.022347360739474</c:v>
                </c:pt>
                <c:pt idx="76">
                  <c:v>80.022627098029673</c:v>
                </c:pt>
                <c:pt idx="77">
                  <c:v>81.022914943647123</c:v>
                </c:pt>
                <c:pt idx="78">
                  <c:v>82.023206843428198</c:v>
                </c:pt>
                <c:pt idx="79">
                  <c:v>83.023490634882023</c:v>
                </c:pt>
                <c:pt idx="80">
                  <c:v>84.023778480499473</c:v>
                </c:pt>
                <c:pt idx="81">
                  <c:v>85.024066326116923</c:v>
                </c:pt>
                <c:pt idx="82">
                  <c:v>86.024350117570734</c:v>
                </c:pt>
                <c:pt idx="83">
                  <c:v>87.024637963188184</c:v>
                </c:pt>
                <c:pt idx="84">
                  <c:v>88.024933917132898</c:v>
                </c:pt>
                <c:pt idx="85">
                  <c:v>89.025209600259473</c:v>
                </c:pt>
                <c:pt idx="86">
                  <c:v>90.025497445876908</c:v>
                </c:pt>
                <c:pt idx="87">
                  <c:v>91.025781237330747</c:v>
                </c:pt>
                <c:pt idx="88">
                  <c:v>92.026073137111808</c:v>
                </c:pt>
                <c:pt idx="89">
                  <c:v>93.026356928565647</c:v>
                </c:pt>
                <c:pt idx="90">
                  <c:v>94.026644774183097</c:v>
                </c:pt>
                <c:pt idx="91">
                  <c:v>95.026928565636908</c:v>
                </c:pt>
                <c:pt idx="92">
                  <c:v>96.027216411254358</c:v>
                </c:pt>
                <c:pt idx="93">
                  <c:v>97.027496148544557</c:v>
                </c:pt>
                <c:pt idx="94">
                  <c:v>98.027788048325633</c:v>
                </c:pt>
                <c:pt idx="95">
                  <c:v>99.028075893943083</c:v>
                </c:pt>
                <c:pt idx="96">
                  <c:v>100.02835563123328</c:v>
                </c:pt>
                <c:pt idx="97">
                  <c:v>101.02864753101434</c:v>
                </c:pt>
                <c:pt idx="98">
                  <c:v>102.02893537663179</c:v>
                </c:pt>
                <c:pt idx="99">
                  <c:v>103.02921916808562</c:v>
                </c:pt>
                <c:pt idx="100">
                  <c:v>104.02950701370307</c:v>
                </c:pt>
                <c:pt idx="101">
                  <c:v>105.02979080515689</c:v>
                </c:pt>
                <c:pt idx="102">
                  <c:v>106.03007459661072</c:v>
                </c:pt>
                <c:pt idx="103">
                  <c:v>107.03036649639181</c:v>
                </c:pt>
                <c:pt idx="104">
                  <c:v>108.03065434200924</c:v>
                </c:pt>
                <c:pt idx="105">
                  <c:v>109.03093407929944</c:v>
                </c:pt>
                <c:pt idx="106">
                  <c:v>110.03122192491689</c:v>
                </c:pt>
                <c:pt idx="107">
                  <c:v>111.03151382469795</c:v>
                </c:pt>
                <c:pt idx="108">
                  <c:v>112.03179761615179</c:v>
                </c:pt>
                <c:pt idx="109">
                  <c:v>113.03208546176924</c:v>
                </c:pt>
                <c:pt idx="110">
                  <c:v>114.03237330738669</c:v>
                </c:pt>
                <c:pt idx="111">
                  <c:v>115.0326570988405</c:v>
                </c:pt>
                <c:pt idx="112">
                  <c:v>116.03294494445795</c:v>
                </c:pt>
                <c:pt idx="113">
                  <c:v>117.03322873591178</c:v>
                </c:pt>
                <c:pt idx="114">
                  <c:v>118.03351658152923</c:v>
                </c:pt>
                <c:pt idx="115">
                  <c:v>119.03380442714668</c:v>
                </c:pt>
                <c:pt idx="116">
                  <c:v>120.03408821860049</c:v>
                </c:pt>
                <c:pt idx="117">
                  <c:v>121.03437201005433</c:v>
                </c:pt>
                <c:pt idx="118">
                  <c:v>122.03465985567178</c:v>
                </c:pt>
                <c:pt idx="119">
                  <c:v>123.0349436471256</c:v>
                </c:pt>
                <c:pt idx="120">
                  <c:v>124.03523149274305</c:v>
                </c:pt>
                <c:pt idx="121">
                  <c:v>125.03552339252411</c:v>
                </c:pt>
                <c:pt idx="122">
                  <c:v>126.03580312981431</c:v>
                </c:pt>
                <c:pt idx="123">
                  <c:v>127.0360950295954</c:v>
                </c:pt>
              </c:numCache>
            </c:numRef>
          </c:xVal>
          <c:yVal>
            <c:numRef>
              <c:f>'Y Locations'!$L$9:$L$132</c:f>
              <c:numCache>
                <c:formatCode>General</c:formatCode>
                <c:ptCount val="124"/>
                <c:pt idx="0">
                  <c:v>-0.76958999999999378</c:v>
                </c:pt>
                <c:pt idx="1">
                  <c:v>-0.72688999999999737</c:v>
                </c:pt>
                <c:pt idx="2">
                  <c:v>-0.7661899999999946</c:v>
                </c:pt>
                <c:pt idx="3">
                  <c:v>-0.80679000000000656</c:v>
                </c:pt>
                <c:pt idx="4">
                  <c:v>-0.79849000000000103</c:v>
                </c:pt>
                <c:pt idx="5">
                  <c:v>-0.75130000000000052</c:v>
                </c:pt>
                <c:pt idx="6">
                  <c:v>-0.69829000000000008</c:v>
                </c:pt>
                <c:pt idx="7">
                  <c:v>-0.67678999999999689</c:v>
                </c:pt>
                <c:pt idx="8">
                  <c:v>-0.71549000000000262</c:v>
                </c:pt>
                <c:pt idx="9">
                  <c:v>-0.73389000000000237</c:v>
                </c:pt>
                <c:pt idx="10">
                  <c:v>-0.78279000000000565</c:v>
                </c:pt>
                <c:pt idx="11">
                  <c:v>-0.74329000000000178</c:v>
                </c:pt>
                <c:pt idx="12">
                  <c:v>-0.74429000000000656</c:v>
                </c:pt>
                <c:pt idx="13">
                  <c:v>-0.71979000000000326</c:v>
                </c:pt>
                <c:pt idx="14">
                  <c:v>-0.73068999999999562</c:v>
                </c:pt>
                <c:pt idx="15">
                  <c:v>-0.76108999999999583</c:v>
                </c:pt>
                <c:pt idx="16">
                  <c:v>-0.77828999999999837</c:v>
                </c:pt>
                <c:pt idx="17">
                  <c:v>-0.72109000000000378</c:v>
                </c:pt>
                <c:pt idx="18">
                  <c:v>-0.8134900000000016</c:v>
                </c:pt>
                <c:pt idx="19">
                  <c:v>-0.70874000000000592</c:v>
                </c:pt>
                <c:pt idx="20">
                  <c:v>-0.81269000000000347</c:v>
                </c:pt>
                <c:pt idx="21">
                  <c:v>-0.80029000000000394</c:v>
                </c:pt>
                <c:pt idx="22">
                  <c:v>-0.71429000000000542</c:v>
                </c:pt>
                <c:pt idx="23">
                  <c:v>-0.72959000000000174</c:v>
                </c:pt>
                <c:pt idx="24">
                  <c:v>-0.8157900000000069</c:v>
                </c:pt>
                <c:pt idx="25">
                  <c:v>-0.81959000000000515</c:v>
                </c:pt>
                <c:pt idx="26">
                  <c:v>-0.73899000000000115</c:v>
                </c:pt>
                <c:pt idx="27">
                  <c:v>-0.8175899999999956</c:v>
                </c:pt>
                <c:pt idx="28">
                  <c:v>-0.74249000000000365</c:v>
                </c:pt>
                <c:pt idx="29">
                  <c:v>-0.75959000000000287</c:v>
                </c:pt>
                <c:pt idx="30">
                  <c:v>-0.73588999999999771</c:v>
                </c:pt>
                <c:pt idx="31">
                  <c:v>-0.66619000000000028</c:v>
                </c:pt>
                <c:pt idx="32">
                  <c:v>-0.70068999999999448</c:v>
                </c:pt>
                <c:pt idx="33">
                  <c:v>-0.82289000000000101</c:v>
                </c:pt>
                <c:pt idx="34">
                  <c:v>-0.7834399999999988</c:v>
                </c:pt>
                <c:pt idx="35">
                  <c:v>-0.69098999999999933</c:v>
                </c:pt>
                <c:pt idx="36">
                  <c:v>-0.73028999999999655</c:v>
                </c:pt>
                <c:pt idx="37">
                  <c:v>-0.73059000000000651</c:v>
                </c:pt>
                <c:pt idx="38">
                  <c:v>-0.69849000000000672</c:v>
                </c:pt>
                <c:pt idx="39">
                  <c:v>-0.81959999999999411</c:v>
                </c:pt>
                <c:pt idx="40">
                  <c:v>-0.75162000000000262</c:v>
                </c:pt>
                <c:pt idx="41">
                  <c:v>-0.78718999999999539</c:v>
                </c:pt>
                <c:pt idx="42">
                  <c:v>-0.72373000000000332</c:v>
                </c:pt>
                <c:pt idx="43">
                  <c:v>-0.6907900000000069</c:v>
                </c:pt>
                <c:pt idx="44">
                  <c:v>-0.81728999999999985</c:v>
                </c:pt>
                <c:pt idx="45">
                  <c:v>-0.70689000000000135</c:v>
                </c:pt>
                <c:pt idx="46">
                  <c:v>-0.80598999999999421</c:v>
                </c:pt>
                <c:pt idx="47">
                  <c:v>-0.79932999999999765</c:v>
                </c:pt>
                <c:pt idx="48">
                  <c:v>-0.76448999999999501</c:v>
                </c:pt>
                <c:pt idx="49">
                  <c:v>-0.77799000000000262</c:v>
                </c:pt>
                <c:pt idx="50">
                  <c:v>-0.73403999999999314</c:v>
                </c:pt>
                <c:pt idx="51">
                  <c:v>-0.72951000000000477</c:v>
                </c:pt>
                <c:pt idx="52">
                  <c:v>-0.71708999999999889</c:v>
                </c:pt>
                <c:pt idx="53">
                  <c:v>-0.72489000000000203</c:v>
                </c:pt>
                <c:pt idx="54">
                  <c:v>-0.79668999999999812</c:v>
                </c:pt>
                <c:pt idx="55">
                  <c:v>-0.69789000000000101</c:v>
                </c:pt>
                <c:pt idx="56">
                  <c:v>-0.70529000000000508</c:v>
                </c:pt>
                <c:pt idx="57">
                  <c:v>-0.68259000000000469</c:v>
                </c:pt>
                <c:pt idx="58">
                  <c:v>-0.72499999999999432</c:v>
                </c:pt>
                <c:pt idx="59">
                  <c:v>-0.6347899999999953</c:v>
                </c:pt>
                <c:pt idx="60">
                  <c:v>-0.73672999999999433</c:v>
                </c:pt>
                <c:pt idx="61">
                  <c:v>-0.73978999999999928</c:v>
                </c:pt>
                <c:pt idx="62">
                  <c:v>-0.72652999999999679</c:v>
                </c:pt>
                <c:pt idx="63">
                  <c:v>-0.73198999999999614</c:v>
                </c:pt>
                <c:pt idx="64">
                  <c:v>-0.79841000000000406</c:v>
                </c:pt>
                <c:pt idx="65">
                  <c:v>-0.71849000000000274</c:v>
                </c:pt>
                <c:pt idx="66">
                  <c:v>-0.76748999999999512</c:v>
                </c:pt>
                <c:pt idx="67">
                  <c:v>-0.79352000000000089</c:v>
                </c:pt>
                <c:pt idx="68">
                  <c:v>-0.75019000000000347</c:v>
                </c:pt>
                <c:pt idx="69">
                  <c:v>-0.72032000000000096</c:v>
                </c:pt>
                <c:pt idx="70">
                  <c:v>-0.80168999999999357</c:v>
                </c:pt>
                <c:pt idx="71">
                  <c:v>-0.73578999999999439</c:v>
                </c:pt>
                <c:pt idx="72">
                  <c:v>-0.70729000000000042</c:v>
                </c:pt>
                <c:pt idx="73">
                  <c:v>-0.72889000000000692</c:v>
                </c:pt>
                <c:pt idx="74">
                  <c:v>-0.74173999999999296</c:v>
                </c:pt>
                <c:pt idx="75">
                  <c:v>-0.72563999999999851</c:v>
                </c:pt>
                <c:pt idx="76">
                  <c:v>-0.78771000000000413</c:v>
                </c:pt>
                <c:pt idx="77">
                  <c:v>-0.73703999999999326</c:v>
                </c:pt>
                <c:pt idx="78">
                  <c:v>-0.70049000000000206</c:v>
                </c:pt>
                <c:pt idx="79">
                  <c:v>-0.71533999999999764</c:v>
                </c:pt>
                <c:pt idx="80">
                  <c:v>-0.77039000000000613</c:v>
                </c:pt>
                <c:pt idx="81">
                  <c:v>-0.74539000000000044</c:v>
                </c:pt>
                <c:pt idx="82">
                  <c:v>-0.75982000000000482</c:v>
                </c:pt>
                <c:pt idx="83">
                  <c:v>-0.70282000000000266</c:v>
                </c:pt>
                <c:pt idx="84">
                  <c:v>-0.68271000000000015</c:v>
                </c:pt>
                <c:pt idx="85">
                  <c:v>-0.68339000000000283</c:v>
                </c:pt>
                <c:pt idx="86">
                  <c:v>-0.73618999999999346</c:v>
                </c:pt>
                <c:pt idx="87">
                  <c:v>-0.8035899999999998</c:v>
                </c:pt>
                <c:pt idx="88">
                  <c:v>-0.6960899999999981</c:v>
                </c:pt>
                <c:pt idx="89">
                  <c:v>-0.67888999999999555</c:v>
                </c:pt>
                <c:pt idx="90">
                  <c:v>-0.77112999999999943</c:v>
                </c:pt>
                <c:pt idx="91">
                  <c:v>-0.73739000000000487</c:v>
                </c:pt>
                <c:pt idx="92">
                  <c:v>-0.69208999999999321</c:v>
                </c:pt>
                <c:pt idx="93">
                  <c:v>-0.78212000000000614</c:v>
                </c:pt>
                <c:pt idx="94">
                  <c:v>-0.81559000000000026</c:v>
                </c:pt>
                <c:pt idx="95">
                  <c:v>-0.72809999999999775</c:v>
                </c:pt>
                <c:pt idx="96">
                  <c:v>-0.71339000000000397</c:v>
                </c:pt>
                <c:pt idx="97">
                  <c:v>-0.72128999999999621</c:v>
                </c:pt>
                <c:pt idx="98">
                  <c:v>-0.76339000000000112</c:v>
                </c:pt>
                <c:pt idx="99">
                  <c:v>-0.72209999999999752</c:v>
                </c:pt>
                <c:pt idx="100">
                  <c:v>-0.67650999999999328</c:v>
                </c:pt>
                <c:pt idx="101">
                  <c:v>-0.74908999999999537</c:v>
                </c:pt>
                <c:pt idx="102">
                  <c:v>-0.81419999999999959</c:v>
                </c:pt>
                <c:pt idx="103">
                  <c:v>-0.72579000000000349</c:v>
                </c:pt>
                <c:pt idx="104">
                  <c:v>-0.64728999999999814</c:v>
                </c:pt>
                <c:pt idx="105">
                  <c:v>-0.71528999999999598</c:v>
                </c:pt>
                <c:pt idx="106">
                  <c:v>-0.72508999999999446</c:v>
                </c:pt>
                <c:pt idx="107">
                  <c:v>-0.6806399999999968</c:v>
                </c:pt>
                <c:pt idx="108">
                  <c:v>-0.64490999999999588</c:v>
                </c:pt>
                <c:pt idx="109">
                  <c:v>-0.67439000000000249</c:v>
                </c:pt>
                <c:pt idx="110">
                  <c:v>-0.78781999999999641</c:v>
                </c:pt>
                <c:pt idx="111">
                  <c:v>-0.74539000000000044</c:v>
                </c:pt>
                <c:pt idx="112">
                  <c:v>-0.72562000000000637</c:v>
                </c:pt>
                <c:pt idx="113">
                  <c:v>-0.72182999999999709</c:v>
                </c:pt>
                <c:pt idx="114">
                  <c:v>-0.66168999999999301</c:v>
                </c:pt>
                <c:pt idx="115">
                  <c:v>-0.69988999999999635</c:v>
                </c:pt>
                <c:pt idx="116">
                  <c:v>-0.72232999999999947</c:v>
                </c:pt>
                <c:pt idx="117">
                  <c:v>-0.70999000000000478</c:v>
                </c:pt>
                <c:pt idx="118">
                  <c:v>-0.74568999999999619</c:v>
                </c:pt>
                <c:pt idx="119">
                  <c:v>-0.67118999999999573</c:v>
                </c:pt>
                <c:pt idx="120">
                  <c:v>-0.73429000000000144</c:v>
                </c:pt>
                <c:pt idx="121">
                  <c:v>-0.69735000000000014</c:v>
                </c:pt>
                <c:pt idx="122">
                  <c:v>-0.73578999999999439</c:v>
                </c:pt>
                <c:pt idx="123">
                  <c:v>-0.66181000000000267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6.9802021817585297E-2"/>
                  <c:y val="-0.3366485363517420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7.0017266682883319</c:v>
                </c:pt>
                <c:pt idx="4">
                  <c:v>8.0020124868239684</c:v>
                </c:pt>
                <c:pt idx="5">
                  <c:v>9.0022950620287023</c:v>
                </c:pt>
                <c:pt idx="6">
                  <c:v>10.002580880564338</c:v>
                </c:pt>
                <c:pt idx="7">
                  <c:v>11.002863050352714</c:v>
                </c:pt>
                <c:pt idx="8">
                  <c:v>12.003152112219249</c:v>
                </c:pt>
                <c:pt idx="9">
                  <c:v>13.003440768669424</c:v>
                </c:pt>
                <c:pt idx="10">
                  <c:v>14.003736317197761</c:v>
                </c:pt>
                <c:pt idx="11">
                  <c:v>15.004018486986137</c:v>
                </c:pt>
                <c:pt idx="12">
                  <c:v>16.004301062190869</c:v>
                </c:pt>
                <c:pt idx="13">
                  <c:v>17.00459336738831</c:v>
                </c:pt>
                <c:pt idx="14">
                  <c:v>18.004872699262144</c:v>
                </c:pt>
                <c:pt idx="15">
                  <c:v>19.005161355712318</c:v>
                </c:pt>
                <c:pt idx="16">
                  <c:v>20.005447174247951</c:v>
                </c:pt>
                <c:pt idx="17">
                  <c:v>21.005735830698129</c:v>
                </c:pt>
                <c:pt idx="18">
                  <c:v>22.006028135895562</c:v>
                </c:pt>
                <c:pt idx="19">
                  <c:v>23.006304224438498</c:v>
                </c:pt>
                <c:pt idx="20">
                  <c:v>24.006592880888675</c:v>
                </c:pt>
                <c:pt idx="21">
                  <c:v>25.006881942755211</c:v>
                </c:pt>
                <c:pt idx="22">
                  <c:v>26.007164517959946</c:v>
                </c:pt>
                <c:pt idx="23">
                  <c:v>27.00745966107192</c:v>
                </c:pt>
                <c:pt idx="24">
                  <c:v>28.007735749614856</c:v>
                </c:pt>
                <c:pt idx="25">
                  <c:v>29.008024811481391</c:v>
                </c:pt>
                <c:pt idx="26">
                  <c:v>30.008310224600667</c:v>
                </c:pt>
                <c:pt idx="27">
                  <c:v>31.008599286467206</c:v>
                </c:pt>
                <c:pt idx="28">
                  <c:v>32.008878618341036</c:v>
                </c:pt>
                <c:pt idx="29">
                  <c:v>33.009173761453013</c:v>
                </c:pt>
                <c:pt idx="30">
                  <c:v>34.009453093326847</c:v>
                </c:pt>
                <c:pt idx="31">
                  <c:v>35.009742155193386</c:v>
                </c:pt>
                <c:pt idx="32">
                  <c:v>36.010037298305363</c:v>
                </c:pt>
                <c:pt idx="33">
                  <c:v>37.01031663017919</c:v>
                </c:pt>
                <c:pt idx="34">
                  <c:v>38.010602043298469</c:v>
                </c:pt>
                <c:pt idx="35">
                  <c:v>39.0108878618341</c:v>
                </c:pt>
                <c:pt idx="36">
                  <c:v>40.011186248276978</c:v>
                </c:pt>
                <c:pt idx="37">
                  <c:v>41.011465985567177</c:v>
                </c:pt>
                <c:pt idx="38">
                  <c:v>42.011745722857377</c:v>
                </c:pt>
                <c:pt idx="39">
                  <c:v>43.01203356847482</c:v>
                </c:pt>
                <c:pt idx="40">
                  <c:v>44.01232141409227</c:v>
                </c:pt>
                <c:pt idx="41">
                  <c:v>45.01260925970972</c:v>
                </c:pt>
                <c:pt idx="42">
                  <c:v>46.01289710532717</c:v>
                </c:pt>
                <c:pt idx="43">
                  <c:v>47.013180896780987</c:v>
                </c:pt>
                <c:pt idx="44">
                  <c:v>48.013468742398437</c:v>
                </c:pt>
                <c:pt idx="45">
                  <c:v>49.013752533852262</c:v>
                </c:pt>
                <c:pt idx="46">
                  <c:v>50.014040379469719</c:v>
                </c:pt>
                <c:pt idx="47">
                  <c:v>51.014324170923544</c:v>
                </c:pt>
                <c:pt idx="48">
                  <c:v>52.014607962377369</c:v>
                </c:pt>
                <c:pt idx="49">
                  <c:v>53.014891753831186</c:v>
                </c:pt>
                <c:pt idx="50">
                  <c:v>54.015183653612262</c:v>
                </c:pt>
                <c:pt idx="51">
                  <c:v>55.015471499229712</c:v>
                </c:pt>
                <c:pt idx="52">
                  <c:v>56.015755290683536</c:v>
                </c:pt>
                <c:pt idx="53">
                  <c:v>57.016043136300979</c:v>
                </c:pt>
                <c:pt idx="54">
                  <c:v>58.016326927754804</c:v>
                </c:pt>
                <c:pt idx="55">
                  <c:v>59.016614773372254</c:v>
                </c:pt>
                <c:pt idx="56">
                  <c:v>60.016902618989704</c:v>
                </c:pt>
                <c:pt idx="57">
                  <c:v>61.017186410443522</c:v>
                </c:pt>
                <c:pt idx="58">
                  <c:v>62.017482364388222</c:v>
                </c:pt>
                <c:pt idx="59">
                  <c:v>63.017762101678422</c:v>
                </c:pt>
                <c:pt idx="60">
                  <c:v>64.018049947295879</c:v>
                </c:pt>
                <c:pt idx="61">
                  <c:v>65.018337792913329</c:v>
                </c:pt>
                <c:pt idx="62">
                  <c:v>66.018621584367153</c:v>
                </c:pt>
                <c:pt idx="63">
                  <c:v>67.018909429984603</c:v>
                </c:pt>
                <c:pt idx="64">
                  <c:v>68.019197275602039</c:v>
                </c:pt>
                <c:pt idx="65">
                  <c:v>69.019477012892239</c:v>
                </c:pt>
                <c:pt idx="66">
                  <c:v>70.019768912673314</c:v>
                </c:pt>
                <c:pt idx="67">
                  <c:v>71.020052704127139</c:v>
                </c:pt>
                <c:pt idx="68">
                  <c:v>72.020340549744589</c:v>
                </c:pt>
                <c:pt idx="69">
                  <c:v>73.020628395362039</c:v>
                </c:pt>
                <c:pt idx="70">
                  <c:v>74.020912186815863</c:v>
                </c:pt>
                <c:pt idx="71">
                  <c:v>75.021204086596939</c:v>
                </c:pt>
                <c:pt idx="72">
                  <c:v>76.021487878050749</c:v>
                </c:pt>
                <c:pt idx="73">
                  <c:v>77.021771669504574</c:v>
                </c:pt>
                <c:pt idx="74">
                  <c:v>78.022063569285649</c:v>
                </c:pt>
                <c:pt idx="75">
                  <c:v>79.022347360739474</c:v>
                </c:pt>
                <c:pt idx="76">
                  <c:v>80.022627098029673</c:v>
                </c:pt>
                <c:pt idx="77">
                  <c:v>81.022914943647123</c:v>
                </c:pt>
                <c:pt idx="78">
                  <c:v>82.023206843428198</c:v>
                </c:pt>
                <c:pt idx="79">
                  <c:v>83.023490634882023</c:v>
                </c:pt>
                <c:pt idx="80">
                  <c:v>84.023778480499473</c:v>
                </c:pt>
                <c:pt idx="81">
                  <c:v>85.024066326116923</c:v>
                </c:pt>
                <c:pt idx="82">
                  <c:v>86.024350117570734</c:v>
                </c:pt>
                <c:pt idx="83">
                  <c:v>87.024637963188184</c:v>
                </c:pt>
                <c:pt idx="84">
                  <c:v>88.024933917132898</c:v>
                </c:pt>
                <c:pt idx="85">
                  <c:v>89.025209600259473</c:v>
                </c:pt>
                <c:pt idx="86">
                  <c:v>90.025497445876908</c:v>
                </c:pt>
                <c:pt idx="87">
                  <c:v>91.025781237330747</c:v>
                </c:pt>
                <c:pt idx="88">
                  <c:v>92.026073137111808</c:v>
                </c:pt>
                <c:pt idx="89">
                  <c:v>93.026356928565647</c:v>
                </c:pt>
                <c:pt idx="90">
                  <c:v>94.026644774183097</c:v>
                </c:pt>
                <c:pt idx="91">
                  <c:v>95.026928565636908</c:v>
                </c:pt>
                <c:pt idx="92">
                  <c:v>96.027216411254358</c:v>
                </c:pt>
                <c:pt idx="93">
                  <c:v>97.027496148544557</c:v>
                </c:pt>
                <c:pt idx="94">
                  <c:v>98.027788048325633</c:v>
                </c:pt>
                <c:pt idx="95">
                  <c:v>99.028075893943083</c:v>
                </c:pt>
                <c:pt idx="96">
                  <c:v>100.02835563123328</c:v>
                </c:pt>
                <c:pt idx="97">
                  <c:v>101.02864753101434</c:v>
                </c:pt>
                <c:pt idx="98">
                  <c:v>102.02893537663179</c:v>
                </c:pt>
                <c:pt idx="99">
                  <c:v>103.02921916808562</c:v>
                </c:pt>
                <c:pt idx="100">
                  <c:v>104.02950701370307</c:v>
                </c:pt>
                <c:pt idx="101">
                  <c:v>105.02979080515689</c:v>
                </c:pt>
                <c:pt idx="102">
                  <c:v>106.03007459661072</c:v>
                </c:pt>
                <c:pt idx="103">
                  <c:v>107.03036649639181</c:v>
                </c:pt>
                <c:pt idx="104">
                  <c:v>108.03065434200924</c:v>
                </c:pt>
                <c:pt idx="105">
                  <c:v>109.03093407929944</c:v>
                </c:pt>
                <c:pt idx="106">
                  <c:v>110.03122192491689</c:v>
                </c:pt>
                <c:pt idx="107">
                  <c:v>111.03151382469795</c:v>
                </c:pt>
                <c:pt idx="108">
                  <c:v>112.03179761615179</c:v>
                </c:pt>
                <c:pt idx="109">
                  <c:v>113.03208546176924</c:v>
                </c:pt>
                <c:pt idx="110">
                  <c:v>114.03237330738669</c:v>
                </c:pt>
                <c:pt idx="111">
                  <c:v>115.0326570988405</c:v>
                </c:pt>
                <c:pt idx="112">
                  <c:v>116.03294494445795</c:v>
                </c:pt>
                <c:pt idx="113">
                  <c:v>117.03322873591178</c:v>
                </c:pt>
                <c:pt idx="114">
                  <c:v>118.03351658152923</c:v>
                </c:pt>
                <c:pt idx="115">
                  <c:v>119.03380442714668</c:v>
                </c:pt>
                <c:pt idx="116">
                  <c:v>120.03408821860049</c:v>
                </c:pt>
                <c:pt idx="117">
                  <c:v>121.03437201005433</c:v>
                </c:pt>
                <c:pt idx="118">
                  <c:v>122.03465985567178</c:v>
                </c:pt>
                <c:pt idx="119">
                  <c:v>123.0349436471256</c:v>
                </c:pt>
                <c:pt idx="120">
                  <c:v>124.03523149274305</c:v>
                </c:pt>
                <c:pt idx="121">
                  <c:v>125.03552339252411</c:v>
                </c:pt>
                <c:pt idx="122">
                  <c:v>126.03580312981431</c:v>
                </c:pt>
                <c:pt idx="123">
                  <c:v>127.0360950295954</c:v>
                </c:pt>
              </c:numCache>
            </c:numRef>
          </c:xVal>
          <c:yVal>
            <c:numRef>
              <c:f>'Y Locations'!$I$9:$I$132</c:f>
              <c:numCache>
                <c:formatCode>General</c:formatCode>
                <c:ptCount val="124"/>
                <c:pt idx="0">
                  <c:v>-5.4228787877548257E-3</c:v>
                </c:pt>
                <c:pt idx="1">
                  <c:v>1.077121212262E-3</c:v>
                </c:pt>
                <c:pt idx="2">
                  <c:v>1.8377121212239445E-2</c:v>
                </c:pt>
                <c:pt idx="3">
                  <c:v>-3.9228787877618743E-3</c:v>
                </c:pt>
                <c:pt idx="4">
                  <c:v>-1.8522878787763375E-2</c:v>
                </c:pt>
                <c:pt idx="5">
                  <c:v>-2.2732878787763866E-2</c:v>
                </c:pt>
                <c:pt idx="6">
                  <c:v>-2.1232878787742493E-2</c:v>
                </c:pt>
                <c:pt idx="7">
                  <c:v>-3.722878787755235E-3</c:v>
                </c:pt>
                <c:pt idx="8">
                  <c:v>-1.2852878787754207E-2</c:v>
                </c:pt>
                <c:pt idx="9">
                  <c:v>-9.522878787748823E-3</c:v>
                </c:pt>
                <c:pt idx="10">
                  <c:v>-1.0622878787756918E-2</c:v>
                </c:pt>
                <c:pt idx="11">
                  <c:v>3.2771212122497673E-3</c:v>
                </c:pt>
                <c:pt idx="12">
                  <c:v>2.677121212258271E-3</c:v>
                </c:pt>
                <c:pt idx="13">
                  <c:v>-9.4228787877455034E-3</c:v>
                </c:pt>
                <c:pt idx="14">
                  <c:v>1.2377121212239217E-2</c:v>
                </c:pt>
                <c:pt idx="15">
                  <c:v>9.7712121225868032E-4</c:v>
                </c:pt>
                <c:pt idx="16">
                  <c:v>-2.0822878787754462E-2</c:v>
                </c:pt>
                <c:pt idx="17">
                  <c:v>5.7712121224540169E-4</c:v>
                </c:pt>
                <c:pt idx="18">
                  <c:v>-2.1922878787762556E-2</c:v>
                </c:pt>
                <c:pt idx="19">
                  <c:v>6.1771212122607722E-3</c:v>
                </c:pt>
                <c:pt idx="20">
                  <c:v>5.7577121212261773E-2</c:v>
                </c:pt>
                <c:pt idx="21">
                  <c:v>-1.6372878787763057E-2</c:v>
                </c:pt>
                <c:pt idx="22">
                  <c:v>-3.228787877560535E-4</c:v>
                </c:pt>
                <c:pt idx="23">
                  <c:v>2.3567121212238362E-2</c:v>
                </c:pt>
                <c:pt idx="24">
                  <c:v>-8.2228787877625109E-3</c:v>
                </c:pt>
                <c:pt idx="25">
                  <c:v>2.8771212122364886E-3</c:v>
                </c:pt>
                <c:pt idx="26">
                  <c:v>4.7771212122427187E-3</c:v>
                </c:pt>
                <c:pt idx="27">
                  <c:v>2.1597121212238335E-2</c:v>
                </c:pt>
                <c:pt idx="28">
                  <c:v>-1.4722878787750915E-2</c:v>
                </c:pt>
                <c:pt idx="29">
                  <c:v>1.0187121212254624E-2</c:v>
                </c:pt>
                <c:pt idx="30">
                  <c:v>-2.7028787877441118E-3</c:v>
                </c:pt>
                <c:pt idx="31">
                  <c:v>7.8671212122571887E-3</c:v>
                </c:pt>
                <c:pt idx="32">
                  <c:v>9.0571212122370071E-3</c:v>
                </c:pt>
                <c:pt idx="33">
                  <c:v>-9.522878787748823E-3</c:v>
                </c:pt>
                <c:pt idx="34">
                  <c:v>6.7771212122522684E-3</c:v>
                </c:pt>
                <c:pt idx="35">
                  <c:v>1.1671212122621455E-3</c:v>
                </c:pt>
                <c:pt idx="36">
                  <c:v>4.9471212122398356E-3</c:v>
                </c:pt>
                <c:pt idx="37">
                  <c:v>-1.9742878787752716E-2</c:v>
                </c:pt>
                <c:pt idx="38">
                  <c:v>1.2971212122465658E-3</c:v>
                </c:pt>
                <c:pt idx="39">
                  <c:v>1.785712121224492E-2</c:v>
                </c:pt>
                <c:pt idx="40">
                  <c:v>4.3771212122578618E-3</c:v>
                </c:pt>
                <c:pt idx="41">
                  <c:v>-2.5287878776225625E-4</c:v>
                </c:pt>
                <c:pt idx="42">
                  <c:v>-6.2287878773759076E-4</c:v>
                </c:pt>
                <c:pt idx="43">
                  <c:v>-2.0622878787747823E-2</c:v>
                </c:pt>
                <c:pt idx="44">
                  <c:v>7.937121212250986E-3</c:v>
                </c:pt>
                <c:pt idx="45">
                  <c:v>-2.5128787877406467E-3</c:v>
                </c:pt>
                <c:pt idx="46">
                  <c:v>1.7577121212241309E-2</c:v>
                </c:pt>
                <c:pt idx="47">
                  <c:v>-3.3428787877483046E-3</c:v>
                </c:pt>
                <c:pt idx="48">
                  <c:v>-2.0228787877556442E-3</c:v>
                </c:pt>
                <c:pt idx="49">
                  <c:v>-2.0472878787757054E-2</c:v>
                </c:pt>
                <c:pt idx="50">
                  <c:v>-8.8528787877635295E-3</c:v>
                </c:pt>
                <c:pt idx="51">
                  <c:v>1.9377121212244219E-2</c:v>
                </c:pt>
                <c:pt idx="52">
                  <c:v>-1.1332878787754908E-2</c:v>
                </c:pt>
                <c:pt idx="53">
                  <c:v>8.1371212122576253E-3</c:v>
                </c:pt>
                <c:pt idx="54">
                  <c:v>-1.4922878787757554E-2</c:v>
                </c:pt>
                <c:pt idx="55">
                  <c:v>2.3577121212241536E-2</c:v>
                </c:pt>
                <c:pt idx="56">
                  <c:v>-5.9228787877430022E-3</c:v>
                </c:pt>
                <c:pt idx="57">
                  <c:v>-1.6122878787740547E-2</c:v>
                </c:pt>
                <c:pt idx="58">
                  <c:v>1.7157121212250104E-2</c:v>
                </c:pt>
                <c:pt idx="59">
                  <c:v>-3.5528787877581181E-3</c:v>
                </c:pt>
                <c:pt idx="60">
                  <c:v>-1.0422878787750278E-2</c:v>
                </c:pt>
                <c:pt idx="61">
                  <c:v>1.7677121212244629E-2</c:v>
                </c:pt>
                <c:pt idx="62">
                  <c:v>-1.7222878787748641E-2</c:v>
                </c:pt>
                <c:pt idx="63">
                  <c:v>-5.8628787877523791E-3</c:v>
                </c:pt>
                <c:pt idx="64">
                  <c:v>-5.5228787877581453E-3</c:v>
                </c:pt>
                <c:pt idx="65">
                  <c:v>-1.7962878787756154E-2</c:v>
                </c:pt>
                <c:pt idx="66">
                  <c:v>6.1471212122512497E-3</c:v>
                </c:pt>
                <c:pt idx="67">
                  <c:v>1.6747121212262073E-2</c:v>
                </c:pt>
                <c:pt idx="68">
                  <c:v>2.0157121212236007E-2</c:v>
                </c:pt>
                <c:pt idx="69">
                  <c:v>-7.4328787877391278E-3</c:v>
                </c:pt>
                <c:pt idx="70">
                  <c:v>-2.3428787877435298E-3</c:v>
                </c:pt>
                <c:pt idx="71">
                  <c:v>-1.192287878774323E-2</c:v>
                </c:pt>
                <c:pt idx="72">
                  <c:v>2.8671212122617362E-3</c:v>
                </c:pt>
                <c:pt idx="73">
                  <c:v>2.4177121212261454E-2</c:v>
                </c:pt>
                <c:pt idx="74">
                  <c:v>1.4377121212248767E-2</c:v>
                </c:pt>
                <c:pt idx="75">
                  <c:v>-1.9022878787751551E-2</c:v>
                </c:pt>
                <c:pt idx="76">
                  <c:v>-4.1628787877527884E-3</c:v>
                </c:pt>
                <c:pt idx="77">
                  <c:v>1.4377121212248767E-2</c:v>
                </c:pt>
                <c:pt idx="78">
                  <c:v>-6.3228787877562809E-3</c:v>
                </c:pt>
                <c:pt idx="79">
                  <c:v>-4.6228787877566901E-3</c:v>
                </c:pt>
                <c:pt idx="80">
                  <c:v>-3.1428787877416653E-3</c:v>
                </c:pt>
                <c:pt idx="81">
                  <c:v>6.6771212122489487E-3</c:v>
                </c:pt>
                <c:pt idx="82">
                  <c:v>-4.4628787877627474E-3</c:v>
                </c:pt>
                <c:pt idx="83">
                  <c:v>7.5471212122408815E-3</c:v>
                </c:pt>
                <c:pt idx="84">
                  <c:v>9.477121212256634E-3</c:v>
                </c:pt>
                <c:pt idx="85">
                  <c:v>-2.2878787746094531E-5</c:v>
                </c:pt>
                <c:pt idx="86">
                  <c:v>-1.2228787877575087E-3</c:v>
                </c:pt>
                <c:pt idx="87">
                  <c:v>7.5271212122629549E-3</c:v>
                </c:pt>
                <c:pt idx="88">
                  <c:v>-4.5328787877565446E-3</c:v>
                </c:pt>
                <c:pt idx="89">
                  <c:v>1.397712121226391E-2</c:v>
                </c:pt>
                <c:pt idx="90">
                  <c:v>-6.5228787877629202E-3</c:v>
                </c:pt>
                <c:pt idx="91">
                  <c:v>-7.0628787877637933E-3</c:v>
                </c:pt>
                <c:pt idx="92">
                  <c:v>-4.7422878787756417E-2</c:v>
                </c:pt>
                <c:pt idx="93">
                  <c:v>4.8377121212240581E-2</c:v>
                </c:pt>
                <c:pt idx="94">
                  <c:v>1.7377121212263091E-2</c:v>
                </c:pt>
                <c:pt idx="95">
                  <c:v>3.027121212255679E-3</c:v>
                </c:pt>
                <c:pt idx="96">
                  <c:v>2.1167121212243956E-2</c:v>
                </c:pt>
                <c:pt idx="97">
                  <c:v>-6.3228787877562809E-3</c:v>
                </c:pt>
                <c:pt idx="98">
                  <c:v>1.9577121212250859E-2</c:v>
                </c:pt>
                <c:pt idx="99">
                  <c:v>7.5771212122504039E-3</c:v>
                </c:pt>
                <c:pt idx="100">
                  <c:v>-4.2228787877434115E-3</c:v>
                </c:pt>
                <c:pt idx="101">
                  <c:v>-1.8222878787753416E-2</c:v>
                </c:pt>
                <c:pt idx="102">
                  <c:v>7.6771212122537236E-3</c:v>
                </c:pt>
                <c:pt idx="103">
                  <c:v>-8.4228787877407285E-3</c:v>
                </c:pt>
                <c:pt idx="104">
                  <c:v>8.4771212122518591E-3</c:v>
                </c:pt>
                <c:pt idx="105">
                  <c:v>1.0677121212239626E-2</c:v>
                </c:pt>
                <c:pt idx="106">
                  <c:v>-1.0952878787747977E-2</c:v>
                </c:pt>
                <c:pt idx="107">
                  <c:v>1.1477121212237762E-2</c:v>
                </c:pt>
                <c:pt idx="108">
                  <c:v>5.4771212122375346E-3</c:v>
                </c:pt>
                <c:pt idx="109">
                  <c:v>8.1771212122419001E-3</c:v>
                </c:pt>
                <c:pt idx="110">
                  <c:v>-1.7822878787740137E-2</c:v>
                </c:pt>
                <c:pt idx="111">
                  <c:v>8.7771212122618181E-3</c:v>
                </c:pt>
                <c:pt idx="112">
                  <c:v>9.7712121225868032E-4</c:v>
                </c:pt>
                <c:pt idx="113">
                  <c:v>1.4977121212240263E-2</c:v>
                </c:pt>
                <c:pt idx="114">
                  <c:v>3.3771212122530869E-3</c:v>
                </c:pt>
                <c:pt idx="115">
                  <c:v>-1.055287878776312E-2</c:v>
                </c:pt>
                <c:pt idx="116">
                  <c:v>-8.1228787877591913E-3</c:v>
                </c:pt>
                <c:pt idx="117">
                  <c:v>8.8471212122556153E-3</c:v>
                </c:pt>
                <c:pt idx="118">
                  <c:v>-7.8228787877492323E-3</c:v>
                </c:pt>
                <c:pt idx="119">
                  <c:v>-2.0662878787760519E-2</c:v>
                </c:pt>
                <c:pt idx="120">
                  <c:v>-1.8252878787762938E-2</c:v>
                </c:pt>
                <c:pt idx="121">
                  <c:v>-2.9428787877634477E-3</c:v>
                </c:pt>
                <c:pt idx="122">
                  <c:v>-1.762287878776192E-2</c:v>
                </c:pt>
                <c:pt idx="123">
                  <c:v>-3.2728787877545074E-3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57150</xdr:colOff>
      <xdr:row>4</xdr:row>
      <xdr:rowOff>185737</xdr:rowOff>
    </xdr:from>
    <xdr:to>
      <xdr:col>34</xdr:col>
      <xdr:colOff>57150</xdr:colOff>
      <xdr:row>23</xdr:row>
      <xdr:rowOff>152400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029950" y="947737"/>
          <a:ext cx="9753600" cy="3586163"/>
          <a:chOff x="9324975" y="842962"/>
          <a:chExt cx="9753600" cy="3586163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586163"/>
            <a:chOff x="9324975" y="842962"/>
            <a:chExt cx="9753600" cy="3586163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820275" y="1314450"/>
              <a:ext cx="8458200" cy="3114675"/>
              <a:chOff x="8401050" y="1343025"/>
              <a:chExt cx="8458200" cy="3114675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4010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2204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40398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401050" y="3686175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506076" y="3686175"/>
                <a:ext cx="2133600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649200" y="3686175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630150" y="1343025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87025" y="13716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7327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211551" y="3657600"/>
            <a:ext cx="2057400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topLeftCell="A4" zoomScaleNormal="100" workbookViewId="0">
      <selection activeCell="Q68" sqref="Q68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</row>
    <row r="5" spans="5:17" x14ac:dyDescent="0.25">
      <c r="E5">
        <v>67.364009999999993</v>
      </c>
      <c r="F5">
        <v>223.99997999999999</v>
      </c>
      <c r="G5">
        <v>12.532909999999999</v>
      </c>
      <c r="I5">
        <f>F137-$J$5</f>
        <v>-2.5972878787740683E-2</v>
      </c>
      <c r="J5">
        <f>AVERAGE(F137:F268)</f>
        <v>237.10390287878775</v>
      </c>
      <c r="K5">
        <f>-(G5-$G$5)*0.000145+0.236805+I5</f>
        <v>0.2108321212122593</v>
      </c>
      <c r="L5">
        <f>E5-77.5+19/2</f>
        <v>-0.63599000000000672</v>
      </c>
      <c r="N5" s="4">
        <f>G5/$G$5</f>
        <v>1</v>
      </c>
      <c r="P5" s="5">
        <f t="shared" ref="P5:P8" si="0">I5*1000</f>
        <v>-25.972878787740683</v>
      </c>
      <c r="Q5" s="8">
        <f t="shared" ref="Q5:Q8" si="1">(L5-$M$9)*1000</f>
        <v>101.87403225805758</v>
      </c>
    </row>
    <row r="6" spans="5:17" x14ac:dyDescent="0.25">
      <c r="E6">
        <v>67.230440000000002</v>
      </c>
      <c r="F6">
        <v>223.99997999999999</v>
      </c>
      <c r="G6">
        <v>37.205880000000001</v>
      </c>
      <c r="I6">
        <f t="shared" ref="I6:I69" si="2">F138-$J$5</f>
        <v>7.9771212122636825E-3</v>
      </c>
      <c r="K6">
        <f t="shared" ref="K6:K69" si="3">-(G6-$G$5)*0.000145+0.236805+I6</f>
        <v>0.24120454056226368</v>
      </c>
      <c r="L6">
        <f t="shared" ref="L6:L69" si="4">E6-77.5+19/2</f>
        <v>-0.76955999999999847</v>
      </c>
      <c r="N6" s="4">
        <f>(G6-$G$5)/24.666+1</f>
        <v>2.0002825752047353</v>
      </c>
      <c r="P6" s="5">
        <f t="shared" si="0"/>
        <v>7.9771212122636825</v>
      </c>
      <c r="Q6" s="5">
        <f t="shared" si="1"/>
        <v>-31.695967741934172</v>
      </c>
    </row>
    <row r="7" spans="5:17" x14ac:dyDescent="0.25">
      <c r="E7">
        <v>67.255110000000002</v>
      </c>
      <c r="F7">
        <v>223.99997999999999</v>
      </c>
      <c r="G7">
        <v>61.879080000000002</v>
      </c>
      <c r="I7">
        <f t="shared" si="2"/>
        <v>1.2777121212252496E-2</v>
      </c>
      <c r="K7">
        <f t="shared" si="3"/>
        <v>0.24242692656225248</v>
      </c>
      <c r="L7">
        <f t="shared" si="4"/>
        <v>-0.74488999999999805</v>
      </c>
      <c r="N7" s="4">
        <f t="shared" ref="N7" si="5">(G7-$G$5)/24.666+1</f>
        <v>3.0005744749858105</v>
      </c>
      <c r="P7" s="8">
        <f t="shared" si="0"/>
        <v>12.777121212252496</v>
      </c>
      <c r="Q7" s="5">
        <f t="shared" si="1"/>
        <v>-7.0259677419337585</v>
      </c>
    </row>
    <row r="8" spans="5:17" x14ac:dyDescent="0.25">
      <c r="E8">
        <v>67.361009999999993</v>
      </c>
      <c r="F8">
        <v>224.00005999999999</v>
      </c>
      <c r="G8">
        <v>86.552049999999994</v>
      </c>
      <c r="H8" s="7"/>
      <c r="I8">
        <f t="shared" si="2"/>
        <v>1.9771212122634552E-3</v>
      </c>
      <c r="K8">
        <f t="shared" si="3"/>
        <v>0.22804934591226345</v>
      </c>
      <c r="L8">
        <f t="shared" si="4"/>
        <v>-0.63899000000000683</v>
      </c>
      <c r="N8" s="4">
        <v>3</v>
      </c>
      <c r="P8" s="8">
        <f t="shared" si="0"/>
        <v>1.9771212122634552</v>
      </c>
      <c r="Q8" s="5">
        <f t="shared" si="1"/>
        <v>98.874032258057468</v>
      </c>
    </row>
    <row r="9" spans="5:17" x14ac:dyDescent="0.25">
      <c r="E9">
        <v>67.230410000000006</v>
      </c>
      <c r="F9">
        <v>223.99997999999999</v>
      </c>
      <c r="G9">
        <v>111.22525</v>
      </c>
      <c r="I9">
        <f t="shared" si="2"/>
        <v>-5.4228787877548257E-3</v>
      </c>
      <c r="K9">
        <f t="shared" si="3"/>
        <v>0.21707173191224516</v>
      </c>
      <c r="L9">
        <f t="shared" si="4"/>
        <v>-0.76958999999999378</v>
      </c>
      <c r="M9">
        <f>AVERAGE(L9:L132)</f>
        <v>-0.7378640322580643</v>
      </c>
      <c r="N9" s="4">
        <v>4</v>
      </c>
      <c r="P9" s="8">
        <f>I9*1000</f>
        <v>-5.4228787877548257</v>
      </c>
      <c r="Q9" s="5">
        <f>(L9-$M$9)*1000</f>
        <v>-31.725967741929484</v>
      </c>
    </row>
    <row r="10" spans="5:17" x14ac:dyDescent="0.25">
      <c r="E10">
        <v>67.273110000000003</v>
      </c>
      <c r="F10">
        <v>223.99997999999999</v>
      </c>
      <c r="G10">
        <v>135.89806999999999</v>
      </c>
      <c r="I10">
        <f t="shared" si="2"/>
        <v>1.077121212262E-3</v>
      </c>
      <c r="K10">
        <f t="shared" si="3"/>
        <v>0.21999417301226198</v>
      </c>
      <c r="L10">
        <f t="shared" si="4"/>
        <v>-0.72688999999999737</v>
      </c>
      <c r="N10" s="4">
        <v>5</v>
      </c>
      <c r="P10" s="8">
        <f t="shared" ref="P10:P73" si="6">I10*1000</f>
        <v>1.077121212262</v>
      </c>
      <c r="Q10" s="5">
        <f t="shared" ref="Q10:Q73" si="7">(L10-$M$9)*1000</f>
        <v>10.974032258066924</v>
      </c>
    </row>
    <row r="11" spans="5:17" x14ac:dyDescent="0.25">
      <c r="E11">
        <v>67.233810000000005</v>
      </c>
      <c r="F11">
        <v>223.99997999999999</v>
      </c>
      <c r="G11">
        <v>160.57127</v>
      </c>
      <c r="I11">
        <f t="shared" si="2"/>
        <v>1.8377121212239445E-2</v>
      </c>
      <c r="K11">
        <f t="shared" si="3"/>
        <v>0.23371655901223942</v>
      </c>
      <c r="L11">
        <f t="shared" si="4"/>
        <v>-0.7661899999999946</v>
      </c>
      <c r="N11" s="4">
        <v>6</v>
      </c>
      <c r="P11" s="5">
        <f t="shared" si="6"/>
        <v>18.377121212239445</v>
      </c>
      <c r="Q11" s="5">
        <f t="shared" si="7"/>
        <v>-28.325967741930302</v>
      </c>
    </row>
    <row r="12" spans="5:17" x14ac:dyDescent="0.25">
      <c r="E12">
        <v>67.193209999999993</v>
      </c>
      <c r="F12">
        <v>223.99997999999999</v>
      </c>
      <c r="G12">
        <v>185.24447000000001</v>
      </c>
      <c r="I12">
        <f t="shared" si="2"/>
        <v>-3.9228787877618743E-3</v>
      </c>
      <c r="K12">
        <f t="shared" si="3"/>
        <v>0.2078389450122381</v>
      </c>
      <c r="L12">
        <f t="shared" si="4"/>
        <v>-0.80679000000000656</v>
      </c>
      <c r="N12" s="4">
        <f>(G12-$G$6)/24.666+1</f>
        <v>7.0017266682883319</v>
      </c>
      <c r="P12" s="5">
        <f t="shared" si="6"/>
        <v>-3.9228787877618743</v>
      </c>
      <c r="Q12" s="5">
        <f t="shared" si="7"/>
        <v>-68.925967741942259</v>
      </c>
    </row>
    <row r="13" spans="5:17" x14ac:dyDescent="0.25">
      <c r="E13">
        <v>67.201509999999999</v>
      </c>
      <c r="F13">
        <v>224.00008</v>
      </c>
      <c r="G13">
        <v>209.91752</v>
      </c>
      <c r="I13">
        <f t="shared" si="2"/>
        <v>-1.8522878787763375E-2</v>
      </c>
      <c r="K13">
        <f t="shared" si="3"/>
        <v>0.18966135276223661</v>
      </c>
      <c r="L13">
        <f t="shared" si="4"/>
        <v>-0.79849000000000103</v>
      </c>
      <c r="N13" s="4">
        <f t="shared" ref="N13:N76" si="8">(G13-$G$6)/24.666+1</f>
        <v>8.0020124868239684</v>
      </c>
      <c r="P13" s="5">
        <f t="shared" si="6"/>
        <v>-18.522878787763375</v>
      </c>
      <c r="Q13" s="5">
        <f t="shared" si="7"/>
        <v>-60.625967741936734</v>
      </c>
    </row>
    <row r="14" spans="5:17" x14ac:dyDescent="0.25">
      <c r="E14">
        <v>67.248699999999999</v>
      </c>
      <c r="F14">
        <v>223.99997999999999</v>
      </c>
      <c r="G14">
        <v>234.59048999999999</v>
      </c>
      <c r="I14">
        <f t="shared" si="2"/>
        <v>-2.2732878787763866E-2</v>
      </c>
      <c r="K14">
        <f t="shared" si="3"/>
        <v>0.18187377211223613</v>
      </c>
      <c r="L14">
        <f t="shared" si="4"/>
        <v>-0.75130000000000052</v>
      </c>
      <c r="N14" s="4">
        <f t="shared" si="8"/>
        <v>9.0022950620287023</v>
      </c>
      <c r="P14" s="5">
        <f t="shared" si="6"/>
        <v>-22.732878787763866</v>
      </c>
      <c r="Q14" s="5">
        <f t="shared" si="7"/>
        <v>-13.435967741936228</v>
      </c>
    </row>
    <row r="15" spans="5:17" x14ac:dyDescent="0.25">
      <c r="E15">
        <v>67.30171</v>
      </c>
      <c r="F15">
        <v>223.99997999999999</v>
      </c>
      <c r="G15">
        <v>259.26353999999998</v>
      </c>
      <c r="I15">
        <f t="shared" si="2"/>
        <v>-2.1232878787742493E-2</v>
      </c>
      <c r="K15">
        <f t="shared" si="3"/>
        <v>0.17979617986225749</v>
      </c>
      <c r="L15">
        <f t="shared" si="4"/>
        <v>-0.69829000000000008</v>
      </c>
      <c r="N15" s="4">
        <f t="shared" si="8"/>
        <v>10.002580880564338</v>
      </c>
      <c r="P15" s="5">
        <f t="shared" si="6"/>
        <v>-21.232878787742493</v>
      </c>
      <c r="Q15" s="5">
        <f t="shared" si="7"/>
        <v>39.574032258064221</v>
      </c>
    </row>
    <row r="16" spans="5:17" x14ac:dyDescent="0.25">
      <c r="E16">
        <v>67.323210000000003</v>
      </c>
      <c r="F16">
        <v>223.99997999999999</v>
      </c>
      <c r="G16">
        <v>283.93650000000002</v>
      </c>
      <c r="I16">
        <f t="shared" si="2"/>
        <v>-3.722878787755235E-3</v>
      </c>
      <c r="K16">
        <f t="shared" si="3"/>
        <v>0.19372860066224476</v>
      </c>
      <c r="L16">
        <f t="shared" si="4"/>
        <v>-0.67678999999999689</v>
      </c>
      <c r="N16" s="4">
        <f t="shared" si="8"/>
        <v>11.002863050352714</v>
      </c>
      <c r="P16" s="5">
        <f t="shared" si="6"/>
        <v>-3.722878787755235</v>
      </c>
      <c r="Q16" s="5">
        <f t="shared" si="7"/>
        <v>61.074032258067405</v>
      </c>
    </row>
    <row r="17" spans="5:17" x14ac:dyDescent="0.25">
      <c r="E17">
        <v>67.284509999999997</v>
      </c>
      <c r="F17">
        <v>223.99997999999999</v>
      </c>
      <c r="G17">
        <v>308.60962999999998</v>
      </c>
      <c r="I17">
        <f t="shared" si="2"/>
        <v>-1.2852878787754207E-2</v>
      </c>
      <c r="K17">
        <f t="shared" si="3"/>
        <v>0.18102099681224579</v>
      </c>
      <c r="L17">
        <f t="shared" si="4"/>
        <v>-0.71549000000000262</v>
      </c>
      <c r="N17" s="4">
        <f t="shared" si="8"/>
        <v>12.003152112219249</v>
      </c>
      <c r="P17" s="5">
        <f t="shared" si="6"/>
        <v>-12.852878787754207</v>
      </c>
      <c r="Q17" s="5">
        <f t="shared" si="7"/>
        <v>22.374032258061671</v>
      </c>
    </row>
    <row r="18" spans="5:17" x14ac:dyDescent="0.25">
      <c r="E18">
        <v>67.266109999999998</v>
      </c>
      <c r="F18">
        <v>223.99997999999999</v>
      </c>
      <c r="G18">
        <v>333.28275000000002</v>
      </c>
      <c r="I18">
        <f t="shared" si="2"/>
        <v>-9.522878787748823E-3</v>
      </c>
      <c r="K18">
        <f t="shared" si="3"/>
        <v>0.18077339441225115</v>
      </c>
      <c r="L18">
        <f t="shared" si="4"/>
        <v>-0.73389000000000237</v>
      </c>
      <c r="N18" s="4">
        <f t="shared" si="8"/>
        <v>13.003440768669424</v>
      </c>
      <c r="P18" s="5">
        <f t="shared" si="6"/>
        <v>-9.522878787748823</v>
      </c>
      <c r="Q18" s="5">
        <f t="shared" si="7"/>
        <v>3.9740322580619214</v>
      </c>
    </row>
    <row r="19" spans="5:17" x14ac:dyDescent="0.25">
      <c r="E19">
        <v>67.217209999999994</v>
      </c>
      <c r="F19">
        <v>223.99997999999999</v>
      </c>
      <c r="G19">
        <v>357.95603999999997</v>
      </c>
      <c r="I19">
        <f t="shared" si="2"/>
        <v>-1.0622878787756918E-2</v>
      </c>
      <c r="K19">
        <f t="shared" si="3"/>
        <v>0.17609576736224308</v>
      </c>
      <c r="L19">
        <f t="shared" si="4"/>
        <v>-0.78279000000000565</v>
      </c>
      <c r="N19" s="4">
        <f t="shared" si="8"/>
        <v>14.003736317197761</v>
      </c>
      <c r="P19" s="5">
        <f t="shared" si="6"/>
        <v>-10.622878787756918</v>
      </c>
      <c r="Q19" s="5">
        <f t="shared" si="7"/>
        <v>-44.925967741941349</v>
      </c>
    </row>
    <row r="20" spans="5:17" x14ac:dyDescent="0.25">
      <c r="E20">
        <v>67.256709999999998</v>
      </c>
      <c r="F20">
        <v>223.99997999999999</v>
      </c>
      <c r="G20">
        <v>382.62900000000002</v>
      </c>
      <c r="I20">
        <f t="shared" si="2"/>
        <v>3.2771212122497673E-3</v>
      </c>
      <c r="K20">
        <f t="shared" si="3"/>
        <v>0.18641818816224975</v>
      </c>
      <c r="L20">
        <f t="shared" si="4"/>
        <v>-0.74329000000000178</v>
      </c>
      <c r="N20" s="4">
        <f t="shared" si="8"/>
        <v>15.004018486986137</v>
      </c>
      <c r="P20" s="5">
        <f t="shared" si="6"/>
        <v>3.2771212122497673</v>
      </c>
      <c r="Q20" s="5">
        <f t="shared" si="7"/>
        <v>-5.4259677419374874</v>
      </c>
    </row>
    <row r="21" spans="5:17" x14ac:dyDescent="0.25">
      <c r="E21">
        <v>67.255709999999993</v>
      </c>
      <c r="F21">
        <v>223.99997999999999</v>
      </c>
      <c r="G21">
        <v>407.30196999999998</v>
      </c>
      <c r="I21">
        <f t="shared" si="2"/>
        <v>2.677121212258271E-3</v>
      </c>
      <c r="K21">
        <f t="shared" si="3"/>
        <v>0.18224060751225826</v>
      </c>
      <c r="L21">
        <f t="shared" si="4"/>
        <v>-0.74429000000000656</v>
      </c>
      <c r="N21" s="4">
        <f t="shared" si="8"/>
        <v>16.004301062190869</v>
      </c>
      <c r="P21" s="5">
        <f t="shared" si="6"/>
        <v>2.677121212258271</v>
      </c>
      <c r="Q21" s="5">
        <f t="shared" si="7"/>
        <v>-6.4259677419422623</v>
      </c>
    </row>
    <row r="22" spans="5:17" x14ac:dyDescent="0.25">
      <c r="E22">
        <v>67.280209999999997</v>
      </c>
      <c r="F22">
        <v>224.00003000000001</v>
      </c>
      <c r="G22">
        <v>431.97518000000002</v>
      </c>
      <c r="I22">
        <f t="shared" si="2"/>
        <v>-9.4228787877455034E-3</v>
      </c>
      <c r="K22">
        <f t="shared" si="3"/>
        <v>0.1665629920622545</v>
      </c>
      <c r="L22">
        <f t="shared" si="4"/>
        <v>-0.71979000000000326</v>
      </c>
      <c r="N22" s="4">
        <f t="shared" si="8"/>
        <v>17.00459336738831</v>
      </c>
      <c r="P22" s="8">
        <f t="shared" si="6"/>
        <v>-9.4228787877455034</v>
      </c>
      <c r="Q22" s="5">
        <f t="shared" si="7"/>
        <v>18.074032258061035</v>
      </c>
    </row>
    <row r="23" spans="5:17" x14ac:dyDescent="0.25">
      <c r="E23">
        <v>67.269310000000004</v>
      </c>
      <c r="F23">
        <v>223.99986999999999</v>
      </c>
      <c r="G23">
        <v>456.64807000000002</v>
      </c>
      <c r="I23">
        <f t="shared" si="2"/>
        <v>1.2377121212239217E-2</v>
      </c>
      <c r="K23">
        <f t="shared" si="3"/>
        <v>0.18478542301223921</v>
      </c>
      <c r="L23">
        <f t="shared" si="4"/>
        <v>-0.73068999999999562</v>
      </c>
      <c r="N23" s="4">
        <f t="shared" si="8"/>
        <v>18.004872699262144</v>
      </c>
      <c r="P23" s="5">
        <f t="shared" si="6"/>
        <v>12.377121212239217</v>
      </c>
      <c r="Q23" s="5">
        <f t="shared" si="7"/>
        <v>7.1740322580686744</v>
      </c>
    </row>
    <row r="24" spans="5:17" x14ac:dyDescent="0.25">
      <c r="E24">
        <v>67.238910000000004</v>
      </c>
      <c r="F24">
        <v>223.99991</v>
      </c>
      <c r="G24">
        <v>481.32119</v>
      </c>
      <c r="I24">
        <f t="shared" si="2"/>
        <v>9.7712121225868032E-4</v>
      </c>
      <c r="K24">
        <f t="shared" si="3"/>
        <v>0.16980782061225869</v>
      </c>
      <c r="L24">
        <f t="shared" si="4"/>
        <v>-0.76108999999999583</v>
      </c>
      <c r="N24" s="4">
        <f t="shared" si="8"/>
        <v>19.005161355712318</v>
      </c>
      <c r="P24" s="5">
        <f t="shared" si="6"/>
        <v>0.97712121225868032</v>
      </c>
      <c r="Q24" s="5">
        <f t="shared" si="7"/>
        <v>-23.22596774193153</v>
      </c>
    </row>
    <row r="25" spans="5:17" x14ac:dyDescent="0.25">
      <c r="E25">
        <v>67.221710000000002</v>
      </c>
      <c r="F25">
        <v>223.99997999999999</v>
      </c>
      <c r="G25">
        <v>505.99423999999999</v>
      </c>
      <c r="I25">
        <f t="shared" si="2"/>
        <v>-2.0822878787754462E-2</v>
      </c>
      <c r="K25">
        <f t="shared" si="3"/>
        <v>0.14443022836224553</v>
      </c>
      <c r="L25">
        <f t="shared" si="4"/>
        <v>-0.77828999999999837</v>
      </c>
      <c r="N25" s="4">
        <f t="shared" si="8"/>
        <v>20.005447174247951</v>
      </c>
      <c r="P25" s="5">
        <f t="shared" si="6"/>
        <v>-20.822878787754462</v>
      </c>
      <c r="Q25" s="5">
        <f t="shared" si="7"/>
        <v>-40.425967741934073</v>
      </c>
    </row>
    <row r="26" spans="5:17" x14ac:dyDescent="0.25">
      <c r="E26">
        <v>67.278909999999996</v>
      </c>
      <c r="F26">
        <v>223.99997999999999</v>
      </c>
      <c r="G26">
        <v>530.66736000000003</v>
      </c>
      <c r="I26">
        <f t="shared" si="2"/>
        <v>5.7712121224540169E-4</v>
      </c>
      <c r="K26">
        <f t="shared" si="3"/>
        <v>0.16225262596224538</v>
      </c>
      <c r="L26">
        <f t="shared" si="4"/>
        <v>-0.72109000000000378</v>
      </c>
      <c r="N26" s="4">
        <f t="shared" si="8"/>
        <v>21.005735830698129</v>
      </c>
      <c r="P26" s="5">
        <f t="shared" si="6"/>
        <v>0.57712121224540169</v>
      </c>
      <c r="Q26" s="5">
        <f t="shared" si="7"/>
        <v>16.774032258060512</v>
      </c>
    </row>
    <row r="27" spans="5:17" x14ac:dyDescent="0.25">
      <c r="E27">
        <v>67.186509999999998</v>
      </c>
      <c r="F27">
        <v>223.99997999999999</v>
      </c>
      <c r="G27">
        <v>555.34056999999996</v>
      </c>
      <c r="I27">
        <f t="shared" si="2"/>
        <v>-2.1922878787762556E-2</v>
      </c>
      <c r="K27">
        <f t="shared" si="3"/>
        <v>0.13617501051223746</v>
      </c>
      <c r="L27">
        <f t="shared" si="4"/>
        <v>-0.8134900000000016</v>
      </c>
      <c r="N27" s="4">
        <f t="shared" si="8"/>
        <v>22.006028135895562</v>
      </c>
      <c r="P27" s="5">
        <f t="shared" si="6"/>
        <v>-21.922878787762556</v>
      </c>
      <c r="Q27" s="5">
        <f t="shared" si="7"/>
        <v>-75.625967741937302</v>
      </c>
    </row>
    <row r="28" spans="5:17" x14ac:dyDescent="0.25">
      <c r="E28">
        <v>67.291259999999994</v>
      </c>
      <c r="F28">
        <v>223.99997999999999</v>
      </c>
      <c r="G28">
        <v>580.01337999999998</v>
      </c>
      <c r="I28">
        <f t="shared" si="2"/>
        <v>6.1771212122607722E-3</v>
      </c>
      <c r="K28">
        <f t="shared" si="3"/>
        <v>0.16069745306226077</v>
      </c>
      <c r="L28">
        <f t="shared" si="4"/>
        <v>-0.70874000000000592</v>
      </c>
      <c r="N28" s="4">
        <f t="shared" si="8"/>
        <v>23.006304224438498</v>
      </c>
      <c r="P28" s="5">
        <f t="shared" si="6"/>
        <v>6.1771212122607722</v>
      </c>
      <c r="Q28" s="5">
        <f t="shared" si="7"/>
        <v>29.124032258058374</v>
      </c>
    </row>
    <row r="29" spans="5:17" x14ac:dyDescent="0.25">
      <c r="E29">
        <v>67.187309999999997</v>
      </c>
      <c r="F29">
        <v>223.99997999999999</v>
      </c>
      <c r="G29">
        <v>604.68650000000002</v>
      </c>
      <c r="I29">
        <f t="shared" si="2"/>
        <v>5.7577121212261773E-2</v>
      </c>
      <c r="K29">
        <f t="shared" si="3"/>
        <v>0.20851985066226175</v>
      </c>
      <c r="L29">
        <f t="shared" si="4"/>
        <v>-0.81269000000000347</v>
      </c>
      <c r="N29" s="4">
        <f t="shared" si="8"/>
        <v>24.006592880888675</v>
      </c>
      <c r="P29" s="6">
        <f t="shared" si="6"/>
        <v>57.577121212261773</v>
      </c>
      <c r="Q29" s="5">
        <f t="shared" si="7"/>
        <v>-74.825967741939166</v>
      </c>
    </row>
    <row r="30" spans="5:17" x14ac:dyDescent="0.25">
      <c r="E30">
        <v>67.199709999999996</v>
      </c>
      <c r="F30">
        <v>223.99997999999999</v>
      </c>
      <c r="G30">
        <v>629.35963000000004</v>
      </c>
      <c r="I30">
        <f t="shared" si="2"/>
        <v>-1.6372878787763057E-2</v>
      </c>
      <c r="K30">
        <f t="shared" si="3"/>
        <v>0.13099224681223692</v>
      </c>
      <c r="L30">
        <f t="shared" si="4"/>
        <v>-0.80029000000000394</v>
      </c>
      <c r="N30" s="4">
        <f t="shared" si="8"/>
        <v>25.006881942755211</v>
      </c>
      <c r="P30" s="8">
        <f t="shared" si="6"/>
        <v>-16.372878787763057</v>
      </c>
      <c r="Q30" s="5">
        <f t="shared" si="7"/>
        <v>-62.425967741939644</v>
      </c>
    </row>
    <row r="31" spans="5:17" x14ac:dyDescent="0.25">
      <c r="E31">
        <v>67.285709999999995</v>
      </c>
      <c r="F31">
        <v>223.99997999999999</v>
      </c>
      <c r="G31">
        <v>654.0326</v>
      </c>
      <c r="I31">
        <f t="shared" si="2"/>
        <v>-3.228787877560535E-4</v>
      </c>
      <c r="K31">
        <f t="shared" si="3"/>
        <v>0.14346466616224393</v>
      </c>
      <c r="L31">
        <f t="shared" si="4"/>
        <v>-0.71429000000000542</v>
      </c>
      <c r="N31" s="4">
        <f t="shared" si="8"/>
        <v>26.007164517959946</v>
      </c>
      <c r="P31" s="8">
        <f t="shared" si="6"/>
        <v>-0.3228787877560535</v>
      </c>
      <c r="Q31" s="5">
        <f t="shared" si="7"/>
        <v>23.574032258058875</v>
      </c>
    </row>
    <row r="32" spans="5:17" x14ac:dyDescent="0.25">
      <c r="E32">
        <v>67.270409999999998</v>
      </c>
      <c r="F32">
        <v>223.99997999999999</v>
      </c>
      <c r="G32">
        <v>678.70587999999998</v>
      </c>
      <c r="I32">
        <f t="shared" si="2"/>
        <v>2.3567121212238362E-2</v>
      </c>
      <c r="K32">
        <f t="shared" si="3"/>
        <v>0.16377704056223835</v>
      </c>
      <c r="L32">
        <f t="shared" si="4"/>
        <v>-0.72959000000000174</v>
      </c>
      <c r="N32" s="4">
        <f t="shared" si="8"/>
        <v>27.00745966107192</v>
      </c>
      <c r="P32" s="5">
        <f t="shared" si="6"/>
        <v>23.567121212238362</v>
      </c>
      <c r="Q32" s="5">
        <f t="shared" si="7"/>
        <v>8.274032258062558</v>
      </c>
    </row>
    <row r="33" spans="5:17" x14ac:dyDescent="0.25">
      <c r="E33">
        <v>67.184209999999993</v>
      </c>
      <c r="F33">
        <v>223.99997999999999</v>
      </c>
      <c r="G33">
        <v>703.37869000000001</v>
      </c>
      <c r="I33">
        <f t="shared" si="2"/>
        <v>-8.2228787877625109E-3</v>
      </c>
      <c r="K33">
        <f t="shared" si="3"/>
        <v>0.12840948311223749</v>
      </c>
      <c r="L33">
        <f t="shared" si="4"/>
        <v>-0.8157900000000069</v>
      </c>
      <c r="N33" s="4">
        <f t="shared" si="8"/>
        <v>28.007735749614856</v>
      </c>
      <c r="P33" s="8">
        <f t="shared" si="6"/>
        <v>-8.2228787877625109</v>
      </c>
      <c r="Q33" s="5">
        <f t="shared" si="7"/>
        <v>-77.9259677419426</v>
      </c>
    </row>
    <row r="34" spans="5:17" x14ac:dyDescent="0.25">
      <c r="E34">
        <v>67.180409999999995</v>
      </c>
      <c r="F34">
        <v>223.99997999999999</v>
      </c>
      <c r="G34">
        <v>728.05182000000002</v>
      </c>
      <c r="I34">
        <f t="shared" si="2"/>
        <v>2.8771212122364886E-3</v>
      </c>
      <c r="K34">
        <f t="shared" si="3"/>
        <v>0.13593187926223649</v>
      </c>
      <c r="L34">
        <f t="shared" si="4"/>
        <v>-0.81959000000000515</v>
      </c>
      <c r="N34" s="4">
        <f t="shared" si="8"/>
        <v>29.008024811481391</v>
      </c>
      <c r="P34" s="8">
        <f t="shared" si="6"/>
        <v>2.8771212122364886</v>
      </c>
      <c r="Q34" s="5">
        <f t="shared" si="7"/>
        <v>-81.725967741940849</v>
      </c>
    </row>
    <row r="35" spans="5:17" x14ac:dyDescent="0.25">
      <c r="E35">
        <v>67.261009999999999</v>
      </c>
      <c r="F35">
        <v>223.99985000000001</v>
      </c>
      <c r="G35">
        <v>752.72486000000004</v>
      </c>
      <c r="I35">
        <f t="shared" si="2"/>
        <v>4.7771212122427187E-3</v>
      </c>
      <c r="K35">
        <f t="shared" si="3"/>
        <v>0.13425428846224269</v>
      </c>
      <c r="L35">
        <f t="shared" si="4"/>
        <v>-0.73899000000000115</v>
      </c>
      <c r="N35" s="4">
        <f t="shared" si="8"/>
        <v>30.008310224600667</v>
      </c>
      <c r="P35" s="5">
        <f t="shared" si="6"/>
        <v>4.7771212122427187</v>
      </c>
      <c r="Q35" s="5">
        <f t="shared" si="7"/>
        <v>-1.1259677419368508</v>
      </c>
    </row>
    <row r="36" spans="5:17" x14ac:dyDescent="0.25">
      <c r="E36">
        <v>67.182410000000004</v>
      </c>
      <c r="F36">
        <v>223.99997999999999</v>
      </c>
      <c r="G36">
        <v>777.39799000000005</v>
      </c>
      <c r="I36">
        <f t="shared" si="2"/>
        <v>2.1597121212238335E-2</v>
      </c>
      <c r="K36">
        <f t="shared" si="3"/>
        <v>0.1474966846122383</v>
      </c>
      <c r="L36">
        <f t="shared" si="4"/>
        <v>-0.8175899999999956</v>
      </c>
      <c r="N36" s="4">
        <f t="shared" si="8"/>
        <v>31.008599286467206</v>
      </c>
      <c r="P36" s="5">
        <f t="shared" si="6"/>
        <v>21.597121212238335</v>
      </c>
      <c r="Q36" s="5">
        <f t="shared" si="7"/>
        <v>-79.725967741931299</v>
      </c>
    </row>
    <row r="37" spans="5:17" x14ac:dyDescent="0.25">
      <c r="E37">
        <v>67.257509999999996</v>
      </c>
      <c r="F37">
        <v>223.99997999999999</v>
      </c>
      <c r="G37">
        <v>802.07087999999999</v>
      </c>
      <c r="I37">
        <f t="shared" si="2"/>
        <v>-1.4722878787750915E-2</v>
      </c>
      <c r="K37">
        <f t="shared" si="3"/>
        <v>0.10759911556224908</v>
      </c>
      <c r="L37">
        <f t="shared" si="4"/>
        <v>-0.74249000000000365</v>
      </c>
      <c r="N37" s="4">
        <f t="shared" si="8"/>
        <v>32.008878618341036</v>
      </c>
      <c r="P37" s="5">
        <f t="shared" si="6"/>
        <v>-14.722878787750915</v>
      </c>
      <c r="Q37" s="5">
        <f t="shared" si="7"/>
        <v>-4.6259677419393519</v>
      </c>
    </row>
    <row r="38" spans="5:17" x14ac:dyDescent="0.25">
      <c r="E38">
        <v>67.240409999999997</v>
      </c>
      <c r="F38">
        <v>223.99997999999999</v>
      </c>
      <c r="G38">
        <v>826.74415999999997</v>
      </c>
      <c r="I38">
        <f t="shared" si="2"/>
        <v>1.0187121212254624E-2</v>
      </c>
      <c r="K38">
        <f t="shared" si="3"/>
        <v>0.12893148996225462</v>
      </c>
      <c r="L38">
        <f t="shared" si="4"/>
        <v>-0.75959000000000287</v>
      </c>
      <c r="N38" s="4">
        <f t="shared" si="8"/>
        <v>33.009173761453013</v>
      </c>
      <c r="P38" s="8">
        <f t="shared" si="6"/>
        <v>10.187121212254624</v>
      </c>
      <c r="Q38" s="5">
        <f t="shared" si="7"/>
        <v>-21.725967741938579</v>
      </c>
    </row>
    <row r="39" spans="5:17" x14ac:dyDescent="0.25">
      <c r="E39">
        <v>67.264110000000002</v>
      </c>
      <c r="F39">
        <v>223.99997999999999</v>
      </c>
      <c r="G39">
        <v>851.41705000000002</v>
      </c>
      <c r="I39">
        <f t="shared" si="2"/>
        <v>-2.7028787877441118E-3</v>
      </c>
      <c r="K39">
        <f t="shared" si="3"/>
        <v>0.11246392091225588</v>
      </c>
      <c r="L39">
        <f t="shared" si="4"/>
        <v>-0.73588999999999771</v>
      </c>
      <c r="N39" s="4">
        <f t="shared" si="8"/>
        <v>34.009453093326847</v>
      </c>
      <c r="P39" s="5">
        <f t="shared" si="6"/>
        <v>-2.7028787877441118</v>
      </c>
      <c r="Q39" s="5">
        <f t="shared" si="7"/>
        <v>1.9740322580665826</v>
      </c>
    </row>
    <row r="40" spans="5:17" x14ac:dyDescent="0.25">
      <c r="E40">
        <v>67.33381</v>
      </c>
      <c r="F40">
        <v>224.00006999999999</v>
      </c>
      <c r="G40">
        <v>876.09018000000003</v>
      </c>
      <c r="I40">
        <f t="shared" si="2"/>
        <v>7.8671212122571887E-3</v>
      </c>
      <c r="K40">
        <f t="shared" si="3"/>
        <v>0.11945631706225718</v>
      </c>
      <c r="L40">
        <f t="shared" si="4"/>
        <v>-0.66619000000000028</v>
      </c>
      <c r="N40" s="4">
        <f t="shared" si="8"/>
        <v>35.009742155193386</v>
      </c>
      <c r="P40" s="8">
        <f t="shared" si="6"/>
        <v>7.8671212122571887</v>
      </c>
      <c r="Q40" s="5">
        <f t="shared" si="7"/>
        <v>71.674032258064017</v>
      </c>
    </row>
    <row r="41" spans="5:17" x14ac:dyDescent="0.25">
      <c r="E41">
        <v>67.299310000000006</v>
      </c>
      <c r="F41">
        <v>224.00009</v>
      </c>
      <c r="G41">
        <v>900.76346000000001</v>
      </c>
      <c r="I41">
        <f t="shared" si="2"/>
        <v>9.0571212122370071E-3</v>
      </c>
      <c r="K41">
        <f t="shared" si="3"/>
        <v>0.117068691462237</v>
      </c>
      <c r="L41">
        <f t="shared" si="4"/>
        <v>-0.70068999999999448</v>
      </c>
      <c r="N41" s="4">
        <f t="shared" si="8"/>
        <v>36.010037298305363</v>
      </c>
      <c r="P41" s="5">
        <f t="shared" si="6"/>
        <v>9.0571212122370071</v>
      </c>
      <c r="Q41" s="5">
        <f t="shared" si="7"/>
        <v>37.174032258069815</v>
      </c>
    </row>
    <row r="42" spans="5:17" x14ac:dyDescent="0.25">
      <c r="E42">
        <v>67.177109999999999</v>
      </c>
      <c r="F42">
        <v>223.99997999999999</v>
      </c>
      <c r="G42">
        <v>925.43634999999995</v>
      </c>
      <c r="I42">
        <f t="shared" si="2"/>
        <v>-9.522878787748823E-3</v>
      </c>
      <c r="K42">
        <f t="shared" si="3"/>
        <v>9.4911122412251164E-2</v>
      </c>
      <c r="L42">
        <f t="shared" si="4"/>
        <v>-0.82289000000000101</v>
      </c>
      <c r="N42" s="4">
        <f t="shared" si="8"/>
        <v>37.01031663017919</v>
      </c>
      <c r="P42" s="5">
        <f t="shared" si="6"/>
        <v>-9.522878787748823</v>
      </c>
      <c r="Q42" s="5">
        <f t="shared" si="7"/>
        <v>-85.025967741936711</v>
      </c>
    </row>
    <row r="43" spans="5:17" x14ac:dyDescent="0.25">
      <c r="E43">
        <v>67.216560000000001</v>
      </c>
      <c r="F43">
        <v>223.99997999999999</v>
      </c>
      <c r="G43">
        <v>950.10938999999996</v>
      </c>
      <c r="I43">
        <f t="shared" si="2"/>
        <v>6.7771212122522684E-3</v>
      </c>
      <c r="K43">
        <f t="shared" si="3"/>
        <v>0.10763353161225225</v>
      </c>
      <c r="L43">
        <f t="shared" si="4"/>
        <v>-0.7834399999999988</v>
      </c>
      <c r="N43" s="4">
        <f t="shared" si="8"/>
        <v>38.010602043298469</v>
      </c>
      <c r="P43" s="8">
        <f t="shared" si="6"/>
        <v>6.7771212122522684</v>
      </c>
      <c r="Q43" s="5">
        <f t="shared" si="7"/>
        <v>-45.575967741934505</v>
      </c>
    </row>
    <row r="44" spans="5:17" x14ac:dyDescent="0.25">
      <c r="E44">
        <v>67.309010000000001</v>
      </c>
      <c r="F44">
        <v>224.00004000000001</v>
      </c>
      <c r="G44">
        <v>974.78243999999995</v>
      </c>
      <c r="I44">
        <f t="shared" si="2"/>
        <v>1.1671212122621455E-3</v>
      </c>
      <c r="K44">
        <f t="shared" si="3"/>
        <v>9.8445939362262147E-2</v>
      </c>
      <c r="L44">
        <f t="shared" si="4"/>
        <v>-0.69098999999999933</v>
      </c>
      <c r="N44" s="4">
        <f t="shared" si="8"/>
        <v>39.0108878618341</v>
      </c>
      <c r="P44" s="8">
        <f t="shared" si="6"/>
        <v>1.1671212122621455</v>
      </c>
      <c r="Q44" s="5">
        <f t="shared" si="7"/>
        <v>46.874032258064972</v>
      </c>
    </row>
    <row r="45" spans="5:17" x14ac:dyDescent="0.25">
      <c r="E45">
        <v>67.269710000000003</v>
      </c>
      <c r="F45">
        <v>223.99997999999999</v>
      </c>
      <c r="G45">
        <v>999.45579999999995</v>
      </c>
      <c r="I45">
        <f t="shared" si="2"/>
        <v>4.9471212122398356E-3</v>
      </c>
      <c r="K45">
        <f t="shared" si="3"/>
        <v>9.8648302162239826E-2</v>
      </c>
      <c r="L45">
        <f t="shared" si="4"/>
        <v>-0.73028999999999655</v>
      </c>
      <c r="N45" s="4">
        <f t="shared" si="8"/>
        <v>40.011186248276978</v>
      </c>
      <c r="P45" s="8">
        <f t="shared" si="6"/>
        <v>4.9471212122398356</v>
      </c>
      <c r="Q45" s="5">
        <f t="shared" si="7"/>
        <v>7.5740322580677422</v>
      </c>
    </row>
    <row r="46" spans="5:17" x14ac:dyDescent="0.25">
      <c r="E46">
        <v>67.269409999999993</v>
      </c>
      <c r="F46">
        <v>224.00004000000001</v>
      </c>
      <c r="G46">
        <v>1024.1287</v>
      </c>
      <c r="I46">
        <f t="shared" si="2"/>
        <v>-1.9742878787752716E-2</v>
      </c>
      <c r="K46">
        <f t="shared" si="3"/>
        <v>7.0380731662247287E-2</v>
      </c>
      <c r="L46">
        <f t="shared" si="4"/>
        <v>-0.73059000000000651</v>
      </c>
      <c r="N46" s="4">
        <f t="shared" si="8"/>
        <v>41.011465985567177</v>
      </c>
      <c r="P46" s="5">
        <f t="shared" si="6"/>
        <v>-19.742878787752716</v>
      </c>
      <c r="Q46" s="5">
        <f t="shared" si="7"/>
        <v>7.2740322580577832</v>
      </c>
    </row>
    <row r="47" spans="5:17" x14ac:dyDescent="0.25">
      <c r="E47">
        <v>67.301509999999993</v>
      </c>
      <c r="F47">
        <v>224.00005999999999</v>
      </c>
      <c r="G47">
        <v>1048.8016</v>
      </c>
      <c r="I47">
        <f t="shared" si="2"/>
        <v>1.2971212122465658E-3</v>
      </c>
      <c r="K47">
        <f t="shared" si="3"/>
        <v>8.7843161162246525E-2</v>
      </c>
      <c r="L47">
        <f t="shared" si="4"/>
        <v>-0.69849000000000672</v>
      </c>
      <c r="N47" s="4">
        <f t="shared" si="8"/>
        <v>42.011745722857377</v>
      </c>
      <c r="P47" s="5">
        <f t="shared" si="6"/>
        <v>1.2971212122465658</v>
      </c>
      <c r="Q47" s="5">
        <f t="shared" si="7"/>
        <v>39.374032258057582</v>
      </c>
    </row>
    <row r="48" spans="5:17" x14ac:dyDescent="0.25">
      <c r="E48">
        <v>67.180400000000006</v>
      </c>
      <c r="F48">
        <v>223.99997999999999</v>
      </c>
      <c r="G48">
        <v>1073.4747</v>
      </c>
      <c r="I48">
        <f t="shared" si="2"/>
        <v>1.785712121224492E-2</v>
      </c>
      <c r="K48">
        <f t="shared" si="3"/>
        <v>0.10082556166224491</v>
      </c>
      <c r="L48">
        <f t="shared" si="4"/>
        <v>-0.81959999999999411</v>
      </c>
      <c r="N48" s="4">
        <f t="shared" si="8"/>
        <v>43.01203356847482</v>
      </c>
      <c r="P48" s="5">
        <f t="shared" si="6"/>
        <v>17.85712121224492</v>
      </c>
      <c r="Q48" s="5">
        <f t="shared" si="7"/>
        <v>-81.735967741929812</v>
      </c>
    </row>
    <row r="49" spans="5:17" x14ac:dyDescent="0.25">
      <c r="E49">
        <v>67.248379999999997</v>
      </c>
      <c r="F49">
        <v>223.99997999999999</v>
      </c>
      <c r="G49">
        <v>1098.1478</v>
      </c>
      <c r="I49">
        <f t="shared" si="2"/>
        <v>4.3771212122578618E-3</v>
      </c>
      <c r="K49">
        <f t="shared" si="3"/>
        <v>8.3767962162257847E-2</v>
      </c>
      <c r="L49">
        <f t="shared" si="4"/>
        <v>-0.75162000000000262</v>
      </c>
      <c r="N49" s="4">
        <f t="shared" si="8"/>
        <v>44.01232141409227</v>
      </c>
      <c r="P49" s="5">
        <f t="shared" si="6"/>
        <v>4.3771212122578618</v>
      </c>
      <c r="Q49" s="5">
        <f t="shared" si="7"/>
        <v>-13.755967741938324</v>
      </c>
    </row>
    <row r="50" spans="5:17" x14ac:dyDescent="0.25">
      <c r="E50">
        <v>67.212810000000005</v>
      </c>
      <c r="F50">
        <v>223.99997999999999</v>
      </c>
      <c r="G50">
        <v>1122.8208999999999</v>
      </c>
      <c r="I50">
        <f t="shared" si="2"/>
        <v>-2.5287878776225625E-4</v>
      </c>
      <c r="K50">
        <f t="shared" si="3"/>
        <v>7.5560362662237729E-2</v>
      </c>
      <c r="L50">
        <f t="shared" si="4"/>
        <v>-0.78718999999999539</v>
      </c>
      <c r="N50" s="4">
        <f t="shared" si="8"/>
        <v>45.01260925970972</v>
      </c>
      <c r="P50" s="5">
        <f t="shared" si="6"/>
        <v>-0.25287878776225625</v>
      </c>
      <c r="Q50" s="5">
        <f t="shared" si="7"/>
        <v>-49.325967741931095</v>
      </c>
    </row>
    <row r="51" spans="5:17" x14ac:dyDescent="0.25">
      <c r="E51">
        <v>67.276269999999997</v>
      </c>
      <c r="F51">
        <v>223.99997999999999</v>
      </c>
      <c r="G51">
        <v>1147.4939999999999</v>
      </c>
      <c r="I51">
        <f t="shared" si="2"/>
        <v>-6.2287878773759076E-4</v>
      </c>
      <c r="K51">
        <f t="shared" si="3"/>
        <v>7.1612763162262394E-2</v>
      </c>
      <c r="L51">
        <f t="shared" si="4"/>
        <v>-0.72373000000000332</v>
      </c>
      <c r="N51" s="4">
        <f t="shared" si="8"/>
        <v>46.01289710532717</v>
      </c>
      <c r="P51" s="8">
        <f t="shared" si="6"/>
        <v>-0.62287878773759076</v>
      </c>
      <c r="Q51" s="5">
        <f t="shared" si="7"/>
        <v>14.13403225806098</v>
      </c>
    </row>
    <row r="52" spans="5:17" x14ac:dyDescent="0.25">
      <c r="E52">
        <v>67.309209999999993</v>
      </c>
      <c r="F52">
        <v>223.99997999999999</v>
      </c>
      <c r="G52">
        <v>1172.1669999999999</v>
      </c>
      <c r="I52">
        <f t="shared" si="2"/>
        <v>-2.0622878787747823E-2</v>
      </c>
      <c r="K52">
        <f t="shared" si="3"/>
        <v>4.8035178162252168E-2</v>
      </c>
      <c r="L52">
        <f t="shared" si="4"/>
        <v>-0.6907900000000069</v>
      </c>
      <c r="N52" s="4">
        <f t="shared" si="8"/>
        <v>47.013180896780987</v>
      </c>
      <c r="P52" s="5">
        <f t="shared" si="6"/>
        <v>-20.622878787747823</v>
      </c>
      <c r="Q52" s="5">
        <f t="shared" si="7"/>
        <v>47.0740322580574</v>
      </c>
    </row>
    <row r="53" spans="5:17" x14ac:dyDescent="0.25">
      <c r="E53">
        <v>67.18271</v>
      </c>
      <c r="F53">
        <v>223.99997999999999</v>
      </c>
      <c r="G53">
        <v>1196.8400999999999</v>
      </c>
      <c r="I53">
        <f t="shared" si="2"/>
        <v>7.937121212250986E-3</v>
      </c>
      <c r="K53">
        <f t="shared" si="3"/>
        <v>7.3017578662250976E-2</v>
      </c>
      <c r="L53">
        <f t="shared" si="4"/>
        <v>-0.81728999999999985</v>
      </c>
      <c r="N53" s="4">
        <f t="shared" si="8"/>
        <v>48.013468742398437</v>
      </c>
      <c r="P53" s="5">
        <f t="shared" si="6"/>
        <v>7.937121212250986</v>
      </c>
      <c r="Q53" s="5">
        <f t="shared" si="7"/>
        <v>-79.425967741935551</v>
      </c>
    </row>
    <row r="54" spans="5:17" x14ac:dyDescent="0.25">
      <c r="E54">
        <v>67.293109999999999</v>
      </c>
      <c r="F54">
        <v>223.99997999999999</v>
      </c>
      <c r="G54">
        <v>1221.5130999999999</v>
      </c>
      <c r="I54">
        <f t="shared" si="2"/>
        <v>-2.5128787877406467E-3</v>
      </c>
      <c r="K54">
        <f t="shared" si="3"/>
        <v>5.8989993662259349E-2</v>
      </c>
      <c r="L54">
        <f t="shared" si="4"/>
        <v>-0.70689000000000135</v>
      </c>
      <c r="N54" s="4">
        <f t="shared" si="8"/>
        <v>49.013752533852262</v>
      </c>
      <c r="P54" s="5">
        <f t="shared" si="6"/>
        <v>-2.5128787877406467</v>
      </c>
      <c r="Q54" s="5">
        <f t="shared" si="7"/>
        <v>30.974032258062945</v>
      </c>
    </row>
    <row r="55" spans="5:17" x14ac:dyDescent="0.25">
      <c r="E55">
        <v>67.194010000000006</v>
      </c>
      <c r="F55">
        <v>223.99997999999999</v>
      </c>
      <c r="G55">
        <v>1246.1862000000001</v>
      </c>
      <c r="I55">
        <f t="shared" si="2"/>
        <v>1.7577121212241309E-2</v>
      </c>
      <c r="K55">
        <f t="shared" si="3"/>
        <v>7.5502394162241276E-2</v>
      </c>
      <c r="L55">
        <f t="shared" si="4"/>
        <v>-0.80598999999999421</v>
      </c>
      <c r="N55" s="4">
        <f t="shared" si="8"/>
        <v>50.014040379469719</v>
      </c>
      <c r="P55" s="5">
        <f t="shared" si="6"/>
        <v>17.577121212241309</v>
      </c>
      <c r="Q55" s="5">
        <f t="shared" si="7"/>
        <v>-68.125967741929912</v>
      </c>
    </row>
    <row r="56" spans="5:17" x14ac:dyDescent="0.25">
      <c r="E56">
        <v>67.200670000000002</v>
      </c>
      <c r="F56">
        <v>224.00008</v>
      </c>
      <c r="G56">
        <v>1270.8592000000001</v>
      </c>
      <c r="I56">
        <f t="shared" si="2"/>
        <v>-3.3428787877483046E-3</v>
      </c>
      <c r="K56">
        <f t="shared" si="3"/>
        <v>5.1004809162251641E-2</v>
      </c>
      <c r="L56">
        <f t="shared" si="4"/>
        <v>-0.79932999999999765</v>
      </c>
      <c r="N56" s="4">
        <f t="shared" si="8"/>
        <v>51.014324170923544</v>
      </c>
      <c r="P56" s="5">
        <f t="shared" si="6"/>
        <v>-3.3428787877483046</v>
      </c>
      <c r="Q56" s="5">
        <f t="shared" si="7"/>
        <v>-61.465967741933355</v>
      </c>
    </row>
    <row r="57" spans="5:17" x14ac:dyDescent="0.25">
      <c r="E57">
        <v>67.235510000000005</v>
      </c>
      <c r="F57">
        <v>223.99997999999999</v>
      </c>
      <c r="G57">
        <v>1295.5322000000001</v>
      </c>
      <c r="I57">
        <f t="shared" si="2"/>
        <v>-2.0228787877556442E-3</v>
      </c>
      <c r="K57">
        <f t="shared" si="3"/>
        <v>4.8747224162244307E-2</v>
      </c>
      <c r="L57">
        <f t="shared" si="4"/>
        <v>-0.76448999999999501</v>
      </c>
      <c r="N57" s="4">
        <f t="shared" si="8"/>
        <v>52.014607962377369</v>
      </c>
      <c r="P57" s="5">
        <f t="shared" si="6"/>
        <v>-2.0228787877556442</v>
      </c>
      <c r="Q57" s="5">
        <f t="shared" si="7"/>
        <v>-26.625967741930712</v>
      </c>
    </row>
    <row r="58" spans="5:17" x14ac:dyDescent="0.25">
      <c r="E58">
        <v>67.222009999999997</v>
      </c>
      <c r="F58">
        <v>223.99997999999999</v>
      </c>
      <c r="G58">
        <v>1320.2052000000001</v>
      </c>
      <c r="I58">
        <f t="shared" si="2"/>
        <v>-2.0472878787757054E-2</v>
      </c>
      <c r="K58">
        <f t="shared" si="3"/>
        <v>2.6719639162242903E-2</v>
      </c>
      <c r="L58">
        <f t="shared" si="4"/>
        <v>-0.77799000000000262</v>
      </c>
      <c r="N58" s="4">
        <f t="shared" si="8"/>
        <v>53.014891753831186</v>
      </c>
      <c r="P58" s="5">
        <f t="shared" si="6"/>
        <v>-20.472878787757054</v>
      </c>
      <c r="Q58" s="5">
        <f t="shared" si="7"/>
        <v>-40.125967741938325</v>
      </c>
    </row>
    <row r="59" spans="5:17" x14ac:dyDescent="0.25">
      <c r="E59">
        <v>67.265960000000007</v>
      </c>
      <c r="F59">
        <v>223.99997999999999</v>
      </c>
      <c r="G59">
        <v>1344.8784000000001</v>
      </c>
      <c r="I59">
        <f t="shared" si="2"/>
        <v>-8.8528787877635295E-3</v>
      </c>
      <c r="K59">
        <f t="shared" si="3"/>
        <v>3.4762025162236448E-2</v>
      </c>
      <c r="L59">
        <f t="shared" si="4"/>
        <v>-0.73403999999999314</v>
      </c>
      <c r="N59" s="4">
        <f t="shared" si="8"/>
        <v>54.015183653612262</v>
      </c>
      <c r="P59" s="5">
        <f t="shared" si="6"/>
        <v>-8.8528787877635295</v>
      </c>
      <c r="Q59" s="5">
        <f t="shared" si="7"/>
        <v>3.8240322580711528</v>
      </c>
    </row>
    <row r="60" spans="5:17" x14ac:dyDescent="0.25">
      <c r="E60">
        <v>67.270489999999995</v>
      </c>
      <c r="F60">
        <v>223.99997999999999</v>
      </c>
      <c r="G60">
        <v>1369.5515</v>
      </c>
      <c r="I60">
        <f t="shared" si="2"/>
        <v>1.9377121212244219E-2</v>
      </c>
      <c r="K60">
        <f t="shared" si="3"/>
        <v>5.9414425662244197E-2</v>
      </c>
      <c r="L60">
        <f t="shared" si="4"/>
        <v>-0.72951000000000477</v>
      </c>
      <c r="N60" s="4">
        <f t="shared" si="8"/>
        <v>55.015471499229712</v>
      </c>
      <c r="P60" s="5">
        <f t="shared" si="6"/>
        <v>19.377121212244219</v>
      </c>
      <c r="Q60" s="5">
        <f t="shared" si="7"/>
        <v>8.3540322580595294</v>
      </c>
    </row>
    <row r="61" spans="5:17" x14ac:dyDescent="0.25">
      <c r="E61">
        <v>67.282910000000001</v>
      </c>
      <c r="F61">
        <v>223.99997999999999</v>
      </c>
      <c r="G61">
        <v>1394.2245</v>
      </c>
      <c r="I61">
        <f t="shared" si="2"/>
        <v>-1.1332878787754908E-2</v>
      </c>
      <c r="K61">
        <f t="shared" si="3"/>
        <v>2.5126840662245048E-2</v>
      </c>
      <c r="L61">
        <f t="shared" si="4"/>
        <v>-0.71708999999999889</v>
      </c>
      <c r="N61" s="4">
        <f t="shared" si="8"/>
        <v>56.015755290683536</v>
      </c>
      <c r="P61" s="8">
        <f t="shared" si="6"/>
        <v>-11.332878787754908</v>
      </c>
      <c r="Q61" s="5">
        <f t="shared" si="7"/>
        <v>20.7740322580654</v>
      </c>
    </row>
    <row r="62" spans="5:17" x14ac:dyDescent="0.25">
      <c r="E62">
        <v>67.275109999999998</v>
      </c>
      <c r="F62">
        <v>223.99997999999999</v>
      </c>
      <c r="G62">
        <v>1418.8976</v>
      </c>
      <c r="I62">
        <f t="shared" si="2"/>
        <v>8.1371212122576253E-3</v>
      </c>
      <c r="K62">
        <f t="shared" si="3"/>
        <v>4.1019241162257608E-2</v>
      </c>
      <c r="L62">
        <f t="shared" si="4"/>
        <v>-0.72489000000000203</v>
      </c>
      <c r="N62" s="4">
        <f t="shared" si="8"/>
        <v>57.016043136300979</v>
      </c>
      <c r="P62" s="5">
        <f t="shared" si="6"/>
        <v>8.1371212122576253</v>
      </c>
      <c r="Q62" s="5">
        <f t="shared" si="7"/>
        <v>12.974032258062262</v>
      </c>
    </row>
    <row r="63" spans="5:17" x14ac:dyDescent="0.25">
      <c r="E63">
        <v>67.203310000000002</v>
      </c>
      <c r="F63">
        <v>223.99997999999999</v>
      </c>
      <c r="G63">
        <v>1443.5706</v>
      </c>
      <c r="I63">
        <f t="shared" si="2"/>
        <v>-1.4922878787757554E-2</v>
      </c>
      <c r="K63">
        <f t="shared" si="3"/>
        <v>1.4381656162242407E-2</v>
      </c>
      <c r="L63">
        <f t="shared" si="4"/>
        <v>-0.79668999999999812</v>
      </c>
      <c r="N63" s="4">
        <f t="shared" si="8"/>
        <v>58.016326927754804</v>
      </c>
      <c r="P63" s="8">
        <f t="shared" si="6"/>
        <v>-14.922878787757554</v>
      </c>
      <c r="Q63" s="5">
        <f t="shared" si="7"/>
        <v>-58.825967741933823</v>
      </c>
    </row>
    <row r="64" spans="5:17" x14ac:dyDescent="0.25">
      <c r="E64">
        <v>67.302109999999999</v>
      </c>
      <c r="F64">
        <v>223.99997999999999</v>
      </c>
      <c r="G64">
        <v>1468.2437</v>
      </c>
      <c r="I64">
        <f t="shared" si="2"/>
        <v>2.3577121212241536E-2</v>
      </c>
      <c r="K64">
        <f t="shared" si="3"/>
        <v>4.9304056662241497E-2</v>
      </c>
      <c r="L64">
        <f t="shared" si="4"/>
        <v>-0.69789000000000101</v>
      </c>
      <c r="N64" s="4">
        <f t="shared" si="8"/>
        <v>59.016614773372254</v>
      </c>
      <c r="P64" s="5">
        <f t="shared" si="6"/>
        <v>23.577121212241536</v>
      </c>
      <c r="Q64" s="5">
        <f t="shared" si="7"/>
        <v>39.974032258063289</v>
      </c>
    </row>
    <row r="65" spans="5:17" x14ac:dyDescent="0.25">
      <c r="E65">
        <v>67.294709999999995</v>
      </c>
      <c r="F65">
        <v>223.99997999999999</v>
      </c>
      <c r="G65">
        <v>1492.9168</v>
      </c>
      <c r="I65">
        <f t="shared" si="2"/>
        <v>-5.9228787877430022E-3</v>
      </c>
      <c r="K65">
        <f t="shared" si="3"/>
        <v>1.6226457162256985E-2</v>
      </c>
      <c r="L65">
        <f t="shared" si="4"/>
        <v>-0.70529000000000508</v>
      </c>
      <c r="N65" s="4">
        <f t="shared" si="8"/>
        <v>60.016902618989704</v>
      </c>
      <c r="P65" s="5">
        <f t="shared" si="6"/>
        <v>-5.9228787877430022</v>
      </c>
      <c r="Q65" s="5">
        <f t="shared" si="7"/>
        <v>32.574032258059219</v>
      </c>
    </row>
    <row r="66" spans="5:17" x14ac:dyDescent="0.25">
      <c r="E66">
        <v>67.317409999999995</v>
      </c>
      <c r="F66">
        <v>223.99991</v>
      </c>
      <c r="G66">
        <v>1517.5898</v>
      </c>
      <c r="I66">
        <f t="shared" si="2"/>
        <v>-1.6122878787740547E-2</v>
      </c>
      <c r="K66">
        <f t="shared" si="3"/>
        <v>2.4488721622594189E-3</v>
      </c>
      <c r="L66">
        <f t="shared" si="4"/>
        <v>-0.68259000000000469</v>
      </c>
      <c r="N66" s="4">
        <f t="shared" si="8"/>
        <v>61.017186410443522</v>
      </c>
      <c r="P66" s="8">
        <f t="shared" si="6"/>
        <v>-16.122878787740547</v>
      </c>
      <c r="Q66" s="5">
        <f t="shared" si="7"/>
        <v>55.274032258059606</v>
      </c>
    </row>
    <row r="67" spans="5:17" x14ac:dyDescent="0.25">
      <c r="E67">
        <v>67.275000000000006</v>
      </c>
      <c r="F67">
        <v>223.99997999999999</v>
      </c>
      <c r="G67">
        <v>1542.2630999999999</v>
      </c>
      <c r="I67">
        <f t="shared" si="2"/>
        <v>1.7157121212250104E-2</v>
      </c>
      <c r="K67">
        <f t="shared" si="3"/>
        <v>3.2151243662250084E-2</v>
      </c>
      <c r="L67">
        <f t="shared" si="4"/>
        <v>-0.72499999999999432</v>
      </c>
      <c r="N67" s="4">
        <f t="shared" si="8"/>
        <v>62.017482364388222</v>
      </c>
      <c r="P67" s="5">
        <f t="shared" si="6"/>
        <v>17.157121212250104</v>
      </c>
      <c r="Q67" s="5">
        <f t="shared" si="7"/>
        <v>12.86403225806998</v>
      </c>
    </row>
    <row r="68" spans="5:17" x14ac:dyDescent="0.25">
      <c r="E68">
        <v>67.365210000000005</v>
      </c>
      <c r="F68">
        <v>223.99997999999999</v>
      </c>
      <c r="G68">
        <v>1566.9359999999999</v>
      </c>
      <c r="I68">
        <f t="shared" si="2"/>
        <v>-3.5528787877581181E-3</v>
      </c>
      <c r="K68">
        <f t="shared" si="3"/>
        <v>7.8636731622418743E-3</v>
      </c>
      <c r="L68">
        <f t="shared" si="4"/>
        <v>-0.6347899999999953</v>
      </c>
      <c r="N68" s="4">
        <f t="shared" si="8"/>
        <v>63.017762101678422</v>
      </c>
      <c r="P68" s="8">
        <f t="shared" si="6"/>
        <v>-3.5528787877581181</v>
      </c>
      <c r="Q68" s="6">
        <f t="shared" si="7"/>
        <v>103.074032258069</v>
      </c>
    </row>
    <row r="69" spans="5:17" x14ac:dyDescent="0.25">
      <c r="E69">
        <v>67.263270000000006</v>
      </c>
      <c r="F69">
        <v>223.99997999999999</v>
      </c>
      <c r="G69">
        <v>1591.6090999999999</v>
      </c>
      <c r="I69">
        <f t="shared" si="2"/>
        <v>-1.0422878787750278E-2</v>
      </c>
      <c r="K69">
        <f t="shared" si="3"/>
        <v>-2.5839263377502864E-3</v>
      </c>
      <c r="L69">
        <f t="shared" si="4"/>
        <v>-0.73672999999999433</v>
      </c>
      <c r="N69" s="4">
        <f t="shared" si="8"/>
        <v>64.018049947295879</v>
      </c>
      <c r="P69" s="5">
        <f t="shared" si="6"/>
        <v>-10.422878787750278</v>
      </c>
      <c r="Q69" s="5">
        <f t="shared" si="7"/>
        <v>1.1340322580699613</v>
      </c>
    </row>
    <row r="70" spans="5:17" x14ac:dyDescent="0.25">
      <c r="E70">
        <v>67.260210000000001</v>
      </c>
      <c r="F70">
        <v>223.99997999999999</v>
      </c>
      <c r="G70">
        <v>1616.2822000000001</v>
      </c>
      <c r="I70">
        <f t="shared" ref="I70:I133" si="9">F202-$J$5</f>
        <v>1.7677121212244629E-2</v>
      </c>
      <c r="K70">
        <f t="shared" ref="K70:K133" si="10">-(G70-$G$5)*0.000145+0.236805+I70</f>
        <v>2.1938474162244592E-2</v>
      </c>
      <c r="L70">
        <f t="shared" ref="L70:L133" si="11">E70-77.5+19/2</f>
        <v>-0.73978999999999928</v>
      </c>
      <c r="N70" s="4">
        <f t="shared" si="8"/>
        <v>65.018337792913329</v>
      </c>
      <c r="P70" s="5">
        <f t="shared" si="6"/>
        <v>17.677121212244629</v>
      </c>
      <c r="Q70" s="5">
        <f t="shared" si="7"/>
        <v>-1.9259677419349863</v>
      </c>
    </row>
    <row r="71" spans="5:17" x14ac:dyDescent="0.25">
      <c r="E71">
        <v>67.273470000000003</v>
      </c>
      <c r="F71">
        <v>223.99997999999999</v>
      </c>
      <c r="G71">
        <v>1640.9552000000001</v>
      </c>
      <c r="I71">
        <f t="shared" si="9"/>
        <v>-1.7222878787748641E-2</v>
      </c>
      <c r="K71">
        <f t="shared" si="10"/>
        <v>-1.6539110837748672E-2</v>
      </c>
      <c r="L71">
        <f t="shared" si="11"/>
        <v>-0.72652999999999679</v>
      </c>
      <c r="N71" s="4">
        <f t="shared" si="8"/>
        <v>66.018621584367153</v>
      </c>
      <c r="P71" s="8">
        <f t="shared" si="6"/>
        <v>-17.222878787748641</v>
      </c>
      <c r="Q71" s="5">
        <f t="shared" si="7"/>
        <v>11.334032258067506</v>
      </c>
    </row>
    <row r="72" spans="5:17" x14ac:dyDescent="0.25">
      <c r="E72">
        <v>67.268010000000004</v>
      </c>
      <c r="F72">
        <v>223.99997999999999</v>
      </c>
      <c r="G72">
        <v>1665.6283000000001</v>
      </c>
      <c r="I72">
        <f t="shared" si="9"/>
        <v>-5.8628787877523791E-3</v>
      </c>
      <c r="K72">
        <f t="shared" si="10"/>
        <v>-8.7567103377524103E-3</v>
      </c>
      <c r="L72">
        <f t="shared" si="11"/>
        <v>-0.73198999999999614</v>
      </c>
      <c r="N72" s="4">
        <f t="shared" si="8"/>
        <v>67.018909429984603</v>
      </c>
      <c r="P72" s="8">
        <f t="shared" si="6"/>
        <v>-5.8628787877523791</v>
      </c>
      <c r="Q72" s="5">
        <f t="shared" si="7"/>
        <v>5.8740322580681514</v>
      </c>
    </row>
    <row r="73" spans="5:17" x14ac:dyDescent="0.25">
      <c r="E73">
        <v>67.201589999999996</v>
      </c>
      <c r="F73">
        <v>223.99997999999999</v>
      </c>
      <c r="G73">
        <v>1690.3014000000001</v>
      </c>
      <c r="I73">
        <f t="shared" si="9"/>
        <v>-5.5228787877581453E-3</v>
      </c>
      <c r="K73">
        <f t="shared" si="10"/>
        <v>-1.1994309837758177E-2</v>
      </c>
      <c r="L73">
        <f t="shared" si="11"/>
        <v>-0.79841000000000406</v>
      </c>
      <c r="N73" s="4">
        <f t="shared" si="8"/>
        <v>68.019197275602039</v>
      </c>
      <c r="P73" s="8">
        <f t="shared" si="6"/>
        <v>-5.5228787877581453</v>
      </c>
      <c r="Q73" s="5">
        <f t="shared" si="7"/>
        <v>-60.545967741939762</v>
      </c>
    </row>
    <row r="74" spans="5:17" x14ac:dyDescent="0.25">
      <c r="E74">
        <v>67.281509999999997</v>
      </c>
      <c r="F74">
        <v>223.99997999999999</v>
      </c>
      <c r="G74">
        <v>1714.9743000000001</v>
      </c>
      <c r="I74">
        <f t="shared" si="9"/>
        <v>-1.7962878787756154E-2</v>
      </c>
      <c r="K74">
        <f t="shared" si="10"/>
        <v>-2.8011880337756201E-2</v>
      </c>
      <c r="L74">
        <f t="shared" si="11"/>
        <v>-0.71849000000000274</v>
      </c>
      <c r="N74" s="4">
        <f t="shared" si="8"/>
        <v>69.019477012892239</v>
      </c>
      <c r="P74" s="5">
        <f t="shared" ref="P74:P132" si="12">I74*1000</f>
        <v>-17.962878787756154</v>
      </c>
      <c r="Q74" s="5">
        <f t="shared" ref="Q74:Q132" si="13">(L74-$M$9)*1000</f>
        <v>19.374032258061558</v>
      </c>
    </row>
    <row r="75" spans="5:17" x14ac:dyDescent="0.25">
      <c r="E75">
        <v>67.232510000000005</v>
      </c>
      <c r="F75">
        <v>223.99997999999999</v>
      </c>
      <c r="G75">
        <v>1739.6475</v>
      </c>
      <c r="I75">
        <f t="shared" si="9"/>
        <v>6.1471212122512497E-3</v>
      </c>
      <c r="K75">
        <f t="shared" si="10"/>
        <v>-7.4794943377488043E-3</v>
      </c>
      <c r="L75">
        <f t="shared" si="11"/>
        <v>-0.76748999999999512</v>
      </c>
      <c r="N75" s="4">
        <f t="shared" si="8"/>
        <v>70.019768912673314</v>
      </c>
      <c r="P75" s="5">
        <f t="shared" si="12"/>
        <v>6.1471212122512497</v>
      </c>
      <c r="Q75" s="5">
        <f t="shared" si="13"/>
        <v>-29.625967741930825</v>
      </c>
    </row>
    <row r="76" spans="5:17" x14ac:dyDescent="0.25">
      <c r="E76">
        <v>67.206479999999999</v>
      </c>
      <c r="F76">
        <v>223.99997999999999</v>
      </c>
      <c r="G76">
        <v>1764.3205</v>
      </c>
      <c r="I76">
        <f t="shared" si="9"/>
        <v>1.6747121212262073E-2</v>
      </c>
      <c r="K76">
        <f t="shared" si="10"/>
        <v>-4.570793377379756E-4</v>
      </c>
      <c r="L76">
        <f t="shared" si="11"/>
        <v>-0.79352000000000089</v>
      </c>
      <c r="N76" s="4">
        <f t="shared" si="8"/>
        <v>71.020052704127139</v>
      </c>
      <c r="P76" s="5">
        <f t="shared" si="12"/>
        <v>16.747121212262073</v>
      </c>
      <c r="Q76" s="5">
        <f t="shared" si="13"/>
        <v>-55.655967741936593</v>
      </c>
    </row>
    <row r="77" spans="5:17" x14ac:dyDescent="0.25">
      <c r="E77">
        <v>67.249809999999997</v>
      </c>
      <c r="F77">
        <v>223.99997999999999</v>
      </c>
      <c r="G77">
        <v>1788.9936</v>
      </c>
      <c r="I77">
        <f t="shared" si="9"/>
        <v>2.0157121212236007E-2</v>
      </c>
      <c r="K77">
        <f t="shared" si="10"/>
        <v>-6.2467883776401445E-4</v>
      </c>
      <c r="L77">
        <f t="shared" si="11"/>
        <v>-0.75019000000000347</v>
      </c>
      <c r="N77" s="4">
        <f t="shared" ref="N77:N132" si="14">(G77-$G$6)/24.666+1</f>
        <v>72.020340549744589</v>
      </c>
      <c r="P77" s="5">
        <f t="shared" si="12"/>
        <v>20.157121212236007</v>
      </c>
      <c r="Q77" s="5">
        <f t="shared" si="13"/>
        <v>-12.32596774193917</v>
      </c>
    </row>
    <row r="78" spans="5:17" x14ac:dyDescent="0.25">
      <c r="E78">
        <v>67.279679999999999</v>
      </c>
      <c r="F78">
        <v>223.99997999999999</v>
      </c>
      <c r="G78">
        <v>1813.6667</v>
      </c>
      <c r="I78">
        <f t="shared" si="9"/>
        <v>-7.4328787877391278E-3</v>
      </c>
      <c r="K78">
        <f t="shared" si="10"/>
        <v>-3.1792278337739177E-2</v>
      </c>
      <c r="L78">
        <f t="shared" si="11"/>
        <v>-0.72032000000000096</v>
      </c>
      <c r="N78" s="4">
        <f t="shared" si="14"/>
        <v>73.020628395362039</v>
      </c>
      <c r="P78" s="8">
        <f t="shared" si="12"/>
        <v>-7.4328787877391278</v>
      </c>
      <c r="Q78" s="5">
        <f t="shared" si="13"/>
        <v>17.544032258063336</v>
      </c>
    </row>
    <row r="79" spans="5:17" x14ac:dyDescent="0.25">
      <c r="E79">
        <v>67.198310000000006</v>
      </c>
      <c r="F79">
        <v>223.99997999999999</v>
      </c>
      <c r="G79">
        <v>1838.3397</v>
      </c>
      <c r="I79">
        <f t="shared" si="9"/>
        <v>-2.3428787877435298E-3</v>
      </c>
      <c r="K79">
        <f t="shared" si="10"/>
        <v>-3.0279863337743573E-2</v>
      </c>
      <c r="L79">
        <f t="shared" si="11"/>
        <v>-0.80168999999999357</v>
      </c>
      <c r="N79" s="4">
        <f t="shared" si="14"/>
        <v>74.020912186815863</v>
      </c>
      <c r="P79" s="8">
        <f t="shared" si="12"/>
        <v>-2.3428787877435298</v>
      </c>
      <c r="Q79" s="5">
        <f t="shared" si="13"/>
        <v>-63.825967741929276</v>
      </c>
    </row>
    <row r="80" spans="5:17" x14ac:dyDescent="0.25">
      <c r="E80">
        <v>67.264210000000006</v>
      </c>
      <c r="F80">
        <v>223.99997999999999</v>
      </c>
      <c r="G80">
        <v>1863.0128999999999</v>
      </c>
      <c r="I80">
        <f t="shared" si="9"/>
        <v>-1.192287878774323E-2</v>
      </c>
      <c r="K80">
        <f t="shared" si="10"/>
        <v>-4.3437477337743224E-2</v>
      </c>
      <c r="L80">
        <f t="shared" si="11"/>
        <v>-0.73578999999999439</v>
      </c>
      <c r="N80" s="4">
        <f t="shared" si="14"/>
        <v>75.021204086596939</v>
      </c>
      <c r="P80" s="5">
        <f t="shared" si="12"/>
        <v>-11.92287878774323</v>
      </c>
      <c r="Q80" s="5">
        <f t="shared" si="13"/>
        <v>2.0740322580699022</v>
      </c>
    </row>
    <row r="81" spans="5:17" x14ac:dyDescent="0.25">
      <c r="E81">
        <v>67.29271</v>
      </c>
      <c r="F81">
        <v>223.99997999999999</v>
      </c>
      <c r="G81">
        <v>1887.6858999999999</v>
      </c>
      <c r="I81">
        <f t="shared" si="9"/>
        <v>2.8671212122617362E-3</v>
      </c>
      <c r="K81">
        <f t="shared" si="10"/>
        <v>-3.2225062337738308E-2</v>
      </c>
      <c r="L81">
        <f t="shared" si="11"/>
        <v>-0.70729000000000042</v>
      </c>
      <c r="N81" s="4">
        <f t="shared" si="14"/>
        <v>76.021487878050749</v>
      </c>
      <c r="P81" s="5">
        <f t="shared" si="12"/>
        <v>2.8671212122617362</v>
      </c>
      <c r="Q81" s="8">
        <f t="shared" si="13"/>
        <v>30.574032258063877</v>
      </c>
    </row>
    <row r="82" spans="5:17" x14ac:dyDescent="0.25">
      <c r="E82">
        <v>67.271109999999993</v>
      </c>
      <c r="F82">
        <v>223.99997999999999</v>
      </c>
      <c r="G82">
        <v>1912.3588999999999</v>
      </c>
      <c r="I82">
        <f t="shared" si="9"/>
        <v>2.4177121212261454E-2</v>
      </c>
      <c r="K82">
        <f t="shared" si="10"/>
        <v>-1.4492647337738584E-2</v>
      </c>
      <c r="L82">
        <f t="shared" si="11"/>
        <v>-0.72889000000000692</v>
      </c>
      <c r="N82" s="4">
        <f t="shared" si="14"/>
        <v>77.021771669504574</v>
      </c>
      <c r="P82" s="5">
        <f t="shared" si="12"/>
        <v>24.177121212261454</v>
      </c>
      <c r="Q82" s="5">
        <f t="shared" si="13"/>
        <v>8.9740322580573739</v>
      </c>
    </row>
    <row r="83" spans="5:17" x14ac:dyDescent="0.25">
      <c r="E83">
        <v>67.258260000000007</v>
      </c>
      <c r="F83">
        <v>223.99997999999999</v>
      </c>
      <c r="G83">
        <v>1937.0320999999999</v>
      </c>
      <c r="I83">
        <f t="shared" si="9"/>
        <v>1.4377121212248767E-2</v>
      </c>
      <c r="K83">
        <f t="shared" si="10"/>
        <v>-2.7870261337751223E-2</v>
      </c>
      <c r="L83">
        <f t="shared" si="11"/>
        <v>-0.74173999999999296</v>
      </c>
      <c r="N83" s="4">
        <f t="shared" si="14"/>
        <v>78.022063569285649</v>
      </c>
      <c r="P83" s="5">
        <f t="shared" si="12"/>
        <v>14.377121212248767</v>
      </c>
      <c r="Q83" s="5">
        <f t="shared" si="13"/>
        <v>-3.8759677419286653</v>
      </c>
    </row>
    <row r="84" spans="5:17" x14ac:dyDescent="0.25">
      <c r="E84">
        <v>67.274360000000001</v>
      </c>
      <c r="F84">
        <v>224.00008</v>
      </c>
      <c r="G84">
        <v>1961.7050999999999</v>
      </c>
      <c r="I84">
        <f t="shared" si="9"/>
        <v>-1.9022878787751551E-2</v>
      </c>
      <c r="K84">
        <f t="shared" si="10"/>
        <v>-6.4847846337751591E-2</v>
      </c>
      <c r="L84">
        <f t="shared" si="11"/>
        <v>-0.72563999999999851</v>
      </c>
      <c r="N84" s="4">
        <f t="shared" si="14"/>
        <v>79.022347360739474</v>
      </c>
      <c r="P84" s="5">
        <f t="shared" si="12"/>
        <v>-19.022878787751551</v>
      </c>
      <c r="Q84" s="5">
        <f t="shared" si="13"/>
        <v>12.224032258065787</v>
      </c>
    </row>
    <row r="85" spans="5:17" x14ac:dyDescent="0.25">
      <c r="E85">
        <v>67.212289999999996</v>
      </c>
      <c r="F85">
        <v>223.99997999999999</v>
      </c>
      <c r="G85">
        <v>1986.3779999999999</v>
      </c>
      <c r="I85">
        <f t="shared" si="9"/>
        <v>-4.1628787877527884E-3</v>
      </c>
      <c r="K85">
        <f t="shared" si="10"/>
        <v>-5.3565416837752788E-2</v>
      </c>
      <c r="L85">
        <f t="shared" si="11"/>
        <v>-0.78771000000000413</v>
      </c>
      <c r="N85" s="4">
        <f t="shared" si="14"/>
        <v>80.022627098029673</v>
      </c>
      <c r="P85" s="5">
        <f t="shared" si="12"/>
        <v>-4.1628787877527884</v>
      </c>
      <c r="Q85" s="5">
        <f t="shared" si="13"/>
        <v>-49.84596774193983</v>
      </c>
    </row>
    <row r="86" spans="5:17" x14ac:dyDescent="0.25">
      <c r="E86">
        <v>67.262960000000007</v>
      </c>
      <c r="F86">
        <v>223.99997999999999</v>
      </c>
      <c r="G86">
        <v>2011.0510999999999</v>
      </c>
      <c r="I86">
        <f t="shared" si="9"/>
        <v>1.4377121212248767E-2</v>
      </c>
      <c r="K86">
        <f t="shared" si="10"/>
        <v>-3.8603016337751261E-2</v>
      </c>
      <c r="L86">
        <f t="shared" si="11"/>
        <v>-0.73703999999999326</v>
      </c>
      <c r="N86" s="4">
        <f t="shared" si="14"/>
        <v>81.022914943647123</v>
      </c>
      <c r="P86" s="5">
        <f t="shared" si="12"/>
        <v>14.377121212248767</v>
      </c>
      <c r="Q86" s="5">
        <f t="shared" si="13"/>
        <v>0.82403225807103908</v>
      </c>
    </row>
    <row r="87" spans="5:17" x14ac:dyDescent="0.25">
      <c r="E87">
        <v>67.299509999999998</v>
      </c>
      <c r="F87">
        <v>223.99997999999999</v>
      </c>
      <c r="G87">
        <v>2035.7243000000001</v>
      </c>
      <c r="I87">
        <f t="shared" si="9"/>
        <v>-6.3228787877562809E-3</v>
      </c>
      <c r="K87">
        <f t="shared" si="10"/>
        <v>-6.2880630337756316E-2</v>
      </c>
      <c r="L87">
        <f t="shared" si="11"/>
        <v>-0.70049000000000206</v>
      </c>
      <c r="N87" s="4">
        <f t="shared" si="14"/>
        <v>82.023206843428198</v>
      </c>
      <c r="P87" s="5">
        <f t="shared" si="12"/>
        <v>-6.3228787877562809</v>
      </c>
      <c r="Q87" s="5">
        <f t="shared" si="13"/>
        <v>37.374032258062243</v>
      </c>
    </row>
    <row r="88" spans="5:17" x14ac:dyDescent="0.25">
      <c r="E88">
        <v>67.284660000000002</v>
      </c>
      <c r="F88">
        <v>223.99997999999999</v>
      </c>
      <c r="G88">
        <v>2060.3973000000001</v>
      </c>
      <c r="I88">
        <f t="shared" si="9"/>
        <v>-4.6228787877566901E-3</v>
      </c>
      <c r="K88">
        <f t="shared" si="10"/>
        <v>-6.4758215337756719E-2</v>
      </c>
      <c r="L88">
        <f t="shared" si="11"/>
        <v>-0.71533999999999764</v>
      </c>
      <c r="N88" s="4">
        <f t="shared" si="14"/>
        <v>83.023490634882023</v>
      </c>
      <c r="P88" s="8">
        <f t="shared" si="12"/>
        <v>-4.6228787877566901</v>
      </c>
      <c r="Q88" s="5">
        <f t="shared" si="13"/>
        <v>22.524032258066651</v>
      </c>
    </row>
    <row r="89" spans="5:17" x14ac:dyDescent="0.25">
      <c r="E89">
        <v>67.229609999999994</v>
      </c>
      <c r="F89">
        <v>223.99997999999999</v>
      </c>
      <c r="G89">
        <v>2085.0704000000001</v>
      </c>
      <c r="I89">
        <f t="shared" si="9"/>
        <v>-3.1428787877416653E-3</v>
      </c>
      <c r="K89">
        <f t="shared" si="10"/>
        <v>-6.6855814837741723E-2</v>
      </c>
      <c r="L89">
        <f t="shared" si="11"/>
        <v>-0.77039000000000613</v>
      </c>
      <c r="N89" s="4">
        <f t="shared" si="14"/>
        <v>84.023778480499473</v>
      </c>
      <c r="P89" s="5">
        <f t="shared" si="12"/>
        <v>-3.1428787877416653</v>
      </c>
      <c r="Q89" s="5">
        <f t="shared" si="13"/>
        <v>-32.525967741941827</v>
      </c>
    </row>
    <row r="90" spans="5:17" x14ac:dyDescent="0.25">
      <c r="E90">
        <v>67.25461</v>
      </c>
      <c r="F90">
        <v>223.99997999999999</v>
      </c>
      <c r="G90">
        <v>2109.7435</v>
      </c>
      <c r="I90">
        <f t="shared" si="9"/>
        <v>6.6771212122489487E-3</v>
      </c>
      <c r="K90">
        <f t="shared" si="10"/>
        <v>-6.0613414337751081E-2</v>
      </c>
      <c r="L90">
        <f t="shared" si="11"/>
        <v>-0.74539000000000044</v>
      </c>
      <c r="N90" s="4">
        <f t="shared" si="14"/>
        <v>85.024066326116923</v>
      </c>
      <c r="P90" s="5">
        <f t="shared" si="12"/>
        <v>6.6771212122489487</v>
      </c>
      <c r="Q90" s="5">
        <f t="shared" si="13"/>
        <v>-7.5259677419361459</v>
      </c>
    </row>
    <row r="91" spans="5:17" x14ac:dyDescent="0.25">
      <c r="E91">
        <v>67.240179999999995</v>
      </c>
      <c r="F91">
        <v>223.99997999999999</v>
      </c>
      <c r="G91">
        <v>2134.4164999999998</v>
      </c>
      <c r="I91">
        <f t="shared" si="9"/>
        <v>-4.4628787877627474E-3</v>
      </c>
      <c r="K91">
        <f t="shared" si="10"/>
        <v>-7.5330999337762772E-2</v>
      </c>
      <c r="L91">
        <f t="shared" si="11"/>
        <v>-0.75982000000000482</v>
      </c>
      <c r="N91" s="4">
        <f t="shared" si="14"/>
        <v>86.024350117570734</v>
      </c>
      <c r="P91" s="8">
        <f t="shared" si="12"/>
        <v>-4.4628787877627474</v>
      </c>
      <c r="Q91" s="5">
        <f t="shared" si="13"/>
        <v>-21.95596774194053</v>
      </c>
    </row>
    <row r="92" spans="5:17" x14ac:dyDescent="0.25">
      <c r="E92">
        <v>67.297179999999997</v>
      </c>
      <c r="F92">
        <v>224.00008</v>
      </c>
      <c r="G92">
        <v>2159.0895999999998</v>
      </c>
      <c r="I92">
        <f t="shared" si="9"/>
        <v>7.5471212122408815E-3</v>
      </c>
      <c r="K92">
        <f t="shared" si="10"/>
        <v>-6.6898598837759116E-2</v>
      </c>
      <c r="L92">
        <f t="shared" si="11"/>
        <v>-0.70282000000000266</v>
      </c>
      <c r="N92" s="4">
        <f t="shared" si="14"/>
        <v>87.024637963188184</v>
      </c>
      <c r="P92" s="5">
        <f t="shared" si="12"/>
        <v>7.5471212122408815</v>
      </c>
      <c r="Q92" s="5">
        <f t="shared" si="13"/>
        <v>35.044032258061634</v>
      </c>
    </row>
    <row r="93" spans="5:17" x14ac:dyDescent="0.25">
      <c r="E93">
        <v>67.31729</v>
      </c>
      <c r="F93">
        <v>223.99997999999999</v>
      </c>
      <c r="G93">
        <v>2183.7629000000002</v>
      </c>
      <c r="I93">
        <f t="shared" si="9"/>
        <v>9.477121212256634E-3</v>
      </c>
      <c r="K93">
        <f t="shared" si="10"/>
        <v>-6.8546227337743404E-2</v>
      </c>
      <c r="L93">
        <f t="shared" si="11"/>
        <v>-0.68271000000000015</v>
      </c>
      <c r="N93" s="4">
        <f t="shared" si="14"/>
        <v>88.024933917132898</v>
      </c>
      <c r="P93" s="5">
        <f t="shared" si="12"/>
        <v>9.477121212256634</v>
      </c>
      <c r="Q93" s="5">
        <f t="shared" si="13"/>
        <v>55.154032258064149</v>
      </c>
    </row>
    <row r="94" spans="5:17" x14ac:dyDescent="0.25">
      <c r="E94">
        <v>67.316609999999997</v>
      </c>
      <c r="F94">
        <v>223.99997999999999</v>
      </c>
      <c r="G94">
        <v>2208.4357</v>
      </c>
      <c r="I94">
        <f t="shared" si="9"/>
        <v>-2.2878787746094531E-5</v>
      </c>
      <c r="K94">
        <f t="shared" si="10"/>
        <v>-8.1623783337746114E-2</v>
      </c>
      <c r="L94">
        <f t="shared" si="11"/>
        <v>-0.68339000000000283</v>
      </c>
      <c r="N94" s="4">
        <f t="shared" si="14"/>
        <v>89.025209600259473</v>
      </c>
      <c r="P94" s="8">
        <f t="shared" si="12"/>
        <v>-2.2878787746094531E-2</v>
      </c>
      <c r="Q94" s="5">
        <f t="shared" si="13"/>
        <v>54.47403225806147</v>
      </c>
    </row>
    <row r="95" spans="5:17" x14ac:dyDescent="0.25">
      <c r="E95">
        <v>67.263810000000007</v>
      </c>
      <c r="F95">
        <v>223.99997999999999</v>
      </c>
      <c r="G95">
        <v>2233.1088</v>
      </c>
      <c r="I95">
        <f t="shared" si="9"/>
        <v>-1.2228787877575087E-3</v>
      </c>
      <c r="K95">
        <f t="shared" si="10"/>
        <v>-8.6401382837757557E-2</v>
      </c>
      <c r="L95">
        <f t="shared" si="11"/>
        <v>-0.73618999999999346</v>
      </c>
      <c r="N95" s="4">
        <f t="shared" si="14"/>
        <v>90.025497445876908</v>
      </c>
      <c r="P95" s="8">
        <f t="shared" si="12"/>
        <v>-1.2228787877575087</v>
      </c>
      <c r="Q95" s="5">
        <f t="shared" si="13"/>
        <v>1.6740322580708344</v>
      </c>
    </row>
    <row r="96" spans="5:17" x14ac:dyDescent="0.25">
      <c r="E96">
        <v>67.19641</v>
      </c>
      <c r="F96">
        <v>223.99997999999999</v>
      </c>
      <c r="G96">
        <v>2257.7818000000002</v>
      </c>
      <c r="I96">
        <f t="shared" si="9"/>
        <v>7.5271212122629549E-3</v>
      </c>
      <c r="K96">
        <f t="shared" si="10"/>
        <v>-8.1228967837737087E-2</v>
      </c>
      <c r="L96">
        <f t="shared" si="11"/>
        <v>-0.8035899999999998</v>
      </c>
      <c r="N96" s="4">
        <f t="shared" si="14"/>
        <v>91.025781237330747</v>
      </c>
      <c r="P96" s="5">
        <f t="shared" si="12"/>
        <v>7.5271212122629549</v>
      </c>
      <c r="Q96" s="5">
        <f t="shared" si="13"/>
        <v>-65.725967741935506</v>
      </c>
    </row>
    <row r="97" spans="5:17" x14ac:dyDescent="0.25">
      <c r="E97">
        <v>67.303910000000002</v>
      </c>
      <c r="F97">
        <v>223.99997999999999</v>
      </c>
      <c r="G97">
        <v>2282.4549999999999</v>
      </c>
      <c r="I97">
        <f t="shared" si="9"/>
        <v>-4.5328787877565446E-3</v>
      </c>
      <c r="K97">
        <f t="shared" si="10"/>
        <v>-9.6866581837756538E-2</v>
      </c>
      <c r="L97">
        <f t="shared" si="11"/>
        <v>-0.6960899999999981</v>
      </c>
      <c r="N97" s="4">
        <f t="shared" si="14"/>
        <v>92.026073137111808</v>
      </c>
      <c r="P97" s="8">
        <f t="shared" si="12"/>
        <v>-4.5328787877565446</v>
      </c>
      <c r="Q97" s="5">
        <f t="shared" si="13"/>
        <v>41.7740322580662</v>
      </c>
    </row>
    <row r="98" spans="5:17" x14ac:dyDescent="0.25">
      <c r="E98">
        <v>67.321110000000004</v>
      </c>
      <c r="F98">
        <v>223.99997999999999</v>
      </c>
      <c r="G98">
        <v>2307.1280000000002</v>
      </c>
      <c r="I98">
        <f t="shared" si="9"/>
        <v>1.397712121226391E-2</v>
      </c>
      <c r="K98">
        <f t="shared" si="10"/>
        <v>-8.1934166837736133E-2</v>
      </c>
      <c r="L98">
        <f t="shared" si="11"/>
        <v>-0.67888999999999555</v>
      </c>
      <c r="N98" s="4">
        <f t="shared" si="14"/>
        <v>93.026356928565647</v>
      </c>
      <c r="P98" s="5">
        <f t="shared" si="12"/>
        <v>13.97712121226391</v>
      </c>
      <c r="Q98" s="5">
        <f t="shared" si="13"/>
        <v>58.974032258068746</v>
      </c>
    </row>
    <row r="99" spans="5:17" x14ac:dyDescent="0.25">
      <c r="E99">
        <v>67.228870000000001</v>
      </c>
      <c r="F99">
        <v>223.99997999999999</v>
      </c>
      <c r="G99">
        <v>2331.8011000000001</v>
      </c>
      <c r="I99">
        <f t="shared" si="9"/>
        <v>-6.5228787877629202E-3</v>
      </c>
      <c r="K99">
        <f t="shared" si="10"/>
        <v>-0.10601176633776299</v>
      </c>
      <c r="L99">
        <f t="shared" si="11"/>
        <v>-0.77112999999999943</v>
      </c>
      <c r="N99" s="4">
        <f t="shared" si="14"/>
        <v>94.026644774183097</v>
      </c>
      <c r="P99" s="8">
        <f t="shared" si="12"/>
        <v>-6.5228787877629202</v>
      </c>
      <c r="Q99" s="5">
        <f t="shared" si="13"/>
        <v>-33.265967741935128</v>
      </c>
    </row>
    <row r="100" spans="5:17" x14ac:dyDescent="0.25">
      <c r="E100">
        <v>67.262609999999995</v>
      </c>
      <c r="F100">
        <v>223.99997999999999</v>
      </c>
      <c r="G100">
        <v>2356.4740999999999</v>
      </c>
      <c r="I100">
        <f t="shared" si="9"/>
        <v>-7.0628787877637933E-3</v>
      </c>
      <c r="K100">
        <f t="shared" si="10"/>
        <v>-0.1101293513377638</v>
      </c>
      <c r="L100">
        <f t="shared" si="11"/>
        <v>-0.73739000000000487</v>
      </c>
      <c r="N100" s="4">
        <f t="shared" si="14"/>
        <v>95.026928565636908</v>
      </c>
      <c r="P100" s="5">
        <f t="shared" si="12"/>
        <v>-7.0628787877637933</v>
      </c>
      <c r="Q100" s="5">
        <f t="shared" si="13"/>
        <v>0.47403225805942029</v>
      </c>
    </row>
    <row r="101" spans="5:17" x14ac:dyDescent="0.25">
      <c r="E101">
        <v>67.307910000000007</v>
      </c>
      <c r="F101">
        <v>223.99997999999999</v>
      </c>
      <c r="G101">
        <v>2381.1471999999999</v>
      </c>
      <c r="I101">
        <f t="shared" si="9"/>
        <v>-4.7422878787756417E-2</v>
      </c>
      <c r="K101">
        <f t="shared" si="10"/>
        <v>-0.15406695083775646</v>
      </c>
      <c r="L101">
        <f t="shared" si="11"/>
        <v>-0.69208999999999321</v>
      </c>
      <c r="N101" s="4">
        <f t="shared" si="14"/>
        <v>96.027216411254358</v>
      </c>
      <c r="P101" s="6">
        <f t="shared" si="12"/>
        <v>-47.422878787756417</v>
      </c>
      <c r="Q101" s="5">
        <f t="shared" si="13"/>
        <v>45.774032258071088</v>
      </c>
    </row>
    <row r="102" spans="5:17" x14ac:dyDescent="0.25">
      <c r="E102">
        <v>67.217879999999994</v>
      </c>
      <c r="F102">
        <v>223.99997999999999</v>
      </c>
      <c r="G102">
        <v>2405.8200999999999</v>
      </c>
      <c r="I102">
        <f t="shared" si="9"/>
        <v>4.8377121212240581E-2</v>
      </c>
      <c r="K102">
        <f t="shared" si="10"/>
        <v>-6.1844521337759417E-2</v>
      </c>
      <c r="L102">
        <f t="shared" si="11"/>
        <v>-0.78212000000000614</v>
      </c>
      <c r="N102" s="4">
        <f t="shared" si="14"/>
        <v>97.027496148544557</v>
      </c>
      <c r="P102" s="6">
        <f t="shared" si="12"/>
        <v>48.377121212240581</v>
      </c>
      <c r="Q102" s="5">
        <f t="shared" si="13"/>
        <v>-44.255967741941845</v>
      </c>
    </row>
    <row r="103" spans="5:17" x14ac:dyDescent="0.25">
      <c r="E103">
        <v>67.18441</v>
      </c>
      <c r="F103">
        <v>223.99997999999999</v>
      </c>
      <c r="G103">
        <v>2430.4933000000001</v>
      </c>
      <c r="I103">
        <f t="shared" si="9"/>
        <v>1.7377121212263091E-2</v>
      </c>
      <c r="K103">
        <f t="shared" si="10"/>
        <v>-9.6422135337736969E-2</v>
      </c>
      <c r="L103">
        <f t="shared" si="11"/>
        <v>-0.81559000000000026</v>
      </c>
      <c r="N103" s="4">
        <f t="shared" si="14"/>
        <v>98.027788048325633</v>
      </c>
      <c r="P103" s="5">
        <f t="shared" si="12"/>
        <v>17.377121212263091</v>
      </c>
      <c r="Q103" s="5">
        <f t="shared" si="13"/>
        <v>-77.72596774193596</v>
      </c>
    </row>
    <row r="104" spans="5:17" x14ac:dyDescent="0.25">
      <c r="E104">
        <v>67.271900000000002</v>
      </c>
      <c r="F104">
        <v>223.99997999999999</v>
      </c>
      <c r="G104">
        <v>2455.1664000000001</v>
      </c>
      <c r="I104">
        <f t="shared" si="9"/>
        <v>3.027121212255679E-3</v>
      </c>
      <c r="K104">
        <f t="shared" si="10"/>
        <v>-0.11434973483774435</v>
      </c>
      <c r="L104">
        <f t="shared" si="11"/>
        <v>-0.72809999999999775</v>
      </c>
      <c r="N104" s="4">
        <f t="shared" si="14"/>
        <v>99.028075893943083</v>
      </c>
      <c r="P104" s="5">
        <f t="shared" si="12"/>
        <v>3.027121212255679</v>
      </c>
      <c r="Q104" s="5">
        <f t="shared" si="13"/>
        <v>9.7640322580665462</v>
      </c>
    </row>
    <row r="105" spans="5:17" x14ac:dyDescent="0.25">
      <c r="E105">
        <v>67.286609999999996</v>
      </c>
      <c r="F105">
        <v>223.99997999999999</v>
      </c>
      <c r="G105">
        <v>2479.8393000000001</v>
      </c>
      <c r="I105">
        <f t="shared" si="9"/>
        <v>2.1167121212243956E-2</v>
      </c>
      <c r="K105">
        <f t="shared" si="10"/>
        <v>-9.9787305337756094E-2</v>
      </c>
      <c r="L105">
        <f t="shared" si="11"/>
        <v>-0.71339000000000397</v>
      </c>
      <c r="N105" s="4">
        <f t="shared" si="14"/>
        <v>100.02835563123328</v>
      </c>
      <c r="P105" s="5">
        <f t="shared" si="12"/>
        <v>21.167121212243956</v>
      </c>
      <c r="Q105" s="5">
        <f t="shared" si="13"/>
        <v>24.47403225806033</v>
      </c>
    </row>
    <row r="106" spans="5:17" x14ac:dyDescent="0.25">
      <c r="E106">
        <v>67.278710000000004</v>
      </c>
      <c r="F106">
        <v>223.9999</v>
      </c>
      <c r="G106">
        <v>2504.5124999999998</v>
      </c>
      <c r="I106">
        <f t="shared" si="9"/>
        <v>-6.3228787877562809E-3</v>
      </c>
      <c r="K106">
        <f t="shared" si="10"/>
        <v>-0.13085491933775628</v>
      </c>
      <c r="L106">
        <f t="shared" si="11"/>
        <v>-0.72128999999999621</v>
      </c>
      <c r="N106" s="4">
        <f t="shared" si="14"/>
        <v>101.02864753101434</v>
      </c>
      <c r="P106" s="5">
        <f t="shared" si="12"/>
        <v>-6.3228787877562809</v>
      </c>
      <c r="Q106" s="5">
        <f t="shared" si="13"/>
        <v>16.574032258068083</v>
      </c>
    </row>
    <row r="107" spans="5:17" x14ac:dyDescent="0.25">
      <c r="E107">
        <v>67.236609999999999</v>
      </c>
      <c r="F107">
        <v>223.99997999999999</v>
      </c>
      <c r="G107">
        <v>2529.1855999999998</v>
      </c>
      <c r="I107">
        <f t="shared" si="9"/>
        <v>1.9577121212250859E-2</v>
      </c>
      <c r="K107">
        <f t="shared" si="10"/>
        <v>-0.10853251883774911</v>
      </c>
      <c r="L107">
        <f t="shared" si="11"/>
        <v>-0.76339000000000112</v>
      </c>
      <c r="N107" s="4">
        <f t="shared" si="14"/>
        <v>102.02893537663179</v>
      </c>
      <c r="P107" s="5">
        <f t="shared" si="12"/>
        <v>19.577121212250859</v>
      </c>
      <c r="Q107" s="5">
        <f t="shared" si="13"/>
        <v>-25.525967741936828</v>
      </c>
    </row>
    <row r="108" spans="5:17" x14ac:dyDescent="0.25">
      <c r="E108">
        <v>67.277900000000002</v>
      </c>
      <c r="F108">
        <v>223.99997999999999</v>
      </c>
      <c r="G108">
        <v>2553.8586</v>
      </c>
      <c r="I108">
        <f t="shared" si="9"/>
        <v>7.5771212122504039E-3</v>
      </c>
      <c r="K108">
        <f t="shared" si="10"/>
        <v>-0.12411010383774962</v>
      </c>
      <c r="L108">
        <f t="shared" si="11"/>
        <v>-0.72209999999999752</v>
      </c>
      <c r="N108" s="4">
        <f t="shared" si="14"/>
        <v>103.02921916808562</v>
      </c>
      <c r="P108" s="5">
        <f t="shared" si="12"/>
        <v>7.5771212122504039</v>
      </c>
      <c r="Q108" s="5">
        <f t="shared" si="13"/>
        <v>15.764032258066774</v>
      </c>
    </row>
    <row r="109" spans="5:17" x14ac:dyDescent="0.25">
      <c r="E109">
        <v>67.323490000000007</v>
      </c>
      <c r="F109">
        <v>223.99997999999999</v>
      </c>
      <c r="G109">
        <v>2578.5317</v>
      </c>
      <c r="I109">
        <f t="shared" si="9"/>
        <v>-4.2228787877434115E-3</v>
      </c>
      <c r="K109">
        <f t="shared" si="10"/>
        <v>-0.13948770333774346</v>
      </c>
      <c r="L109">
        <f t="shared" si="11"/>
        <v>-0.67650999999999328</v>
      </c>
      <c r="N109" s="4">
        <f t="shared" si="14"/>
        <v>104.02950701370307</v>
      </c>
      <c r="P109" s="5">
        <f t="shared" si="12"/>
        <v>-4.2228787877434115</v>
      </c>
      <c r="Q109" s="5">
        <f t="shared" si="13"/>
        <v>61.354032258071015</v>
      </c>
    </row>
    <row r="110" spans="5:17" x14ac:dyDescent="0.25">
      <c r="E110">
        <v>67.250910000000005</v>
      </c>
      <c r="F110">
        <v>223.99997999999999</v>
      </c>
      <c r="G110">
        <v>2603.2046999999998</v>
      </c>
      <c r="I110">
        <f t="shared" si="9"/>
        <v>-1.8222878787753416E-2</v>
      </c>
      <c r="K110">
        <f t="shared" si="10"/>
        <v>-0.15706528833775341</v>
      </c>
      <c r="L110">
        <f t="shared" si="11"/>
        <v>-0.74908999999999537</v>
      </c>
      <c r="N110" s="4">
        <f t="shared" si="14"/>
        <v>105.02979080515689</v>
      </c>
      <c r="P110" s="5">
        <f t="shared" si="12"/>
        <v>-18.222878787753416</v>
      </c>
      <c r="Q110" s="5">
        <f t="shared" si="13"/>
        <v>-11.225967741931075</v>
      </c>
    </row>
    <row r="111" spans="5:17" x14ac:dyDescent="0.25">
      <c r="E111">
        <v>67.1858</v>
      </c>
      <c r="F111">
        <v>223.99997999999999</v>
      </c>
      <c r="G111">
        <v>2627.8777</v>
      </c>
      <c r="I111">
        <f t="shared" si="9"/>
        <v>7.6771212122537236E-3</v>
      </c>
      <c r="K111">
        <f t="shared" si="10"/>
        <v>-0.13474287333774632</v>
      </c>
      <c r="L111">
        <f t="shared" si="11"/>
        <v>-0.81419999999999959</v>
      </c>
      <c r="N111" s="4">
        <f t="shared" si="14"/>
        <v>106.03007459661072</v>
      </c>
      <c r="P111" s="5">
        <f t="shared" si="12"/>
        <v>7.6771212122537236</v>
      </c>
      <c r="Q111" s="5">
        <f t="shared" si="13"/>
        <v>-76.335967741935292</v>
      </c>
    </row>
    <row r="112" spans="5:17" x14ac:dyDescent="0.25">
      <c r="E112">
        <v>67.274209999999997</v>
      </c>
      <c r="F112">
        <v>223.99997999999999</v>
      </c>
      <c r="G112">
        <v>2652.5509000000002</v>
      </c>
      <c r="I112">
        <f t="shared" si="9"/>
        <v>-8.4228787877407285E-3</v>
      </c>
      <c r="K112">
        <f t="shared" si="10"/>
        <v>-0.15442048733774077</v>
      </c>
      <c r="L112">
        <f t="shared" si="11"/>
        <v>-0.72579000000000349</v>
      </c>
      <c r="N112" s="4">
        <f t="shared" si="14"/>
        <v>107.03036649639181</v>
      </c>
      <c r="P112" s="8">
        <f t="shared" si="12"/>
        <v>-8.4228787877407285</v>
      </c>
      <c r="Q112" s="5">
        <f t="shared" si="13"/>
        <v>12.074032258060807</v>
      </c>
    </row>
    <row r="113" spans="5:17" x14ac:dyDescent="0.25">
      <c r="E113">
        <v>67.352710000000002</v>
      </c>
      <c r="F113">
        <v>223.99997999999999</v>
      </c>
      <c r="G113">
        <v>2677.2240000000002</v>
      </c>
      <c r="I113">
        <f t="shared" si="9"/>
        <v>8.4771212122518591E-3</v>
      </c>
      <c r="K113">
        <f t="shared" si="10"/>
        <v>-0.14109808683774822</v>
      </c>
      <c r="L113">
        <f t="shared" si="11"/>
        <v>-0.64728999999999814</v>
      </c>
      <c r="N113" s="4">
        <f t="shared" si="14"/>
        <v>108.03065434200924</v>
      </c>
      <c r="P113" s="5">
        <f t="shared" si="12"/>
        <v>8.4771212122518591</v>
      </c>
      <c r="Q113" s="5">
        <f t="shared" si="13"/>
        <v>90.574032258066154</v>
      </c>
    </row>
    <row r="114" spans="5:17" x14ac:dyDescent="0.25">
      <c r="E114">
        <v>67.284710000000004</v>
      </c>
      <c r="F114">
        <v>223.99997999999999</v>
      </c>
      <c r="G114">
        <v>2701.8969000000002</v>
      </c>
      <c r="I114">
        <f t="shared" si="9"/>
        <v>1.0677121212239626E-2</v>
      </c>
      <c r="K114">
        <f t="shared" si="10"/>
        <v>-0.14247565733776041</v>
      </c>
      <c r="L114">
        <f t="shared" si="11"/>
        <v>-0.71528999999999598</v>
      </c>
      <c r="N114" s="4">
        <f t="shared" si="14"/>
        <v>109.03093407929944</v>
      </c>
      <c r="P114" s="5">
        <f t="shared" si="12"/>
        <v>10.677121212239626</v>
      </c>
      <c r="Q114" s="5">
        <f t="shared" si="13"/>
        <v>22.574032258068311</v>
      </c>
    </row>
    <row r="115" spans="5:17" x14ac:dyDescent="0.25">
      <c r="E115">
        <v>67.274910000000006</v>
      </c>
      <c r="F115">
        <v>223.99997999999999</v>
      </c>
      <c r="G115">
        <v>2726.57</v>
      </c>
      <c r="I115">
        <f t="shared" si="9"/>
        <v>-1.0952878787747977E-2</v>
      </c>
      <c r="K115">
        <f t="shared" si="10"/>
        <v>-0.16768325683774804</v>
      </c>
      <c r="L115">
        <f t="shared" si="11"/>
        <v>-0.72508999999999446</v>
      </c>
      <c r="N115" s="4">
        <f t="shared" si="14"/>
        <v>110.03122192491689</v>
      </c>
      <c r="P115" s="5">
        <f t="shared" si="12"/>
        <v>-10.952878787747977</v>
      </c>
      <c r="Q115" s="5">
        <f t="shared" si="13"/>
        <v>12.774032258069834</v>
      </c>
    </row>
    <row r="116" spans="5:17" x14ac:dyDescent="0.25">
      <c r="E116">
        <v>67.319360000000003</v>
      </c>
      <c r="F116">
        <v>223.99997999999999</v>
      </c>
      <c r="G116">
        <v>2751.2431999999999</v>
      </c>
      <c r="I116">
        <f t="shared" si="9"/>
        <v>1.1477121212237762E-2</v>
      </c>
      <c r="K116">
        <f t="shared" si="10"/>
        <v>-0.14883087083776225</v>
      </c>
      <c r="L116">
        <f t="shared" si="11"/>
        <v>-0.6806399999999968</v>
      </c>
      <c r="N116" s="4">
        <f t="shared" si="14"/>
        <v>111.03151382469795</v>
      </c>
      <c r="P116" s="5">
        <f t="shared" si="12"/>
        <v>11.477121212237762</v>
      </c>
      <c r="Q116" s="5">
        <f t="shared" si="13"/>
        <v>57.224032258067496</v>
      </c>
    </row>
    <row r="117" spans="5:17" x14ac:dyDescent="0.25">
      <c r="E117">
        <v>67.355090000000004</v>
      </c>
      <c r="F117">
        <v>223.99988999999999</v>
      </c>
      <c r="G117">
        <v>2775.9162000000001</v>
      </c>
      <c r="I117">
        <f t="shared" si="9"/>
        <v>5.4771212122375346E-3</v>
      </c>
      <c r="K117">
        <f t="shared" si="10"/>
        <v>-0.15840845583776253</v>
      </c>
      <c r="L117">
        <f t="shared" si="11"/>
        <v>-0.64490999999999588</v>
      </c>
      <c r="N117" s="4">
        <f t="shared" si="14"/>
        <v>112.03179761615179</v>
      </c>
      <c r="P117" s="5">
        <f t="shared" si="12"/>
        <v>5.4771212122375346</v>
      </c>
      <c r="Q117" s="5">
        <f t="shared" si="13"/>
        <v>92.954032258068423</v>
      </c>
    </row>
    <row r="118" spans="5:17" x14ac:dyDescent="0.25">
      <c r="E118">
        <v>67.325609999999998</v>
      </c>
      <c r="F118">
        <v>223.99997999999999</v>
      </c>
      <c r="G118">
        <v>2800.5893000000001</v>
      </c>
      <c r="I118">
        <f t="shared" si="9"/>
        <v>8.1771212122419001E-3</v>
      </c>
      <c r="K118">
        <f t="shared" si="10"/>
        <v>-0.15928605533775814</v>
      </c>
      <c r="L118">
        <f t="shared" si="11"/>
        <v>-0.67439000000000249</v>
      </c>
      <c r="N118" s="4">
        <f t="shared" si="14"/>
        <v>113.03208546176924</v>
      </c>
      <c r="P118" s="5">
        <f t="shared" si="12"/>
        <v>8.1771212122419001</v>
      </c>
      <c r="Q118" s="5">
        <f t="shared" si="13"/>
        <v>63.474032258061811</v>
      </c>
    </row>
    <row r="119" spans="5:17" x14ac:dyDescent="0.25">
      <c r="E119">
        <v>67.212180000000004</v>
      </c>
      <c r="F119">
        <v>223.99997999999999</v>
      </c>
      <c r="G119">
        <v>2825.2624000000001</v>
      </c>
      <c r="I119">
        <f t="shared" si="9"/>
        <v>-1.7822878787740137E-2</v>
      </c>
      <c r="K119">
        <f t="shared" si="10"/>
        <v>-0.1888636548377402</v>
      </c>
      <c r="L119">
        <f t="shared" si="11"/>
        <v>-0.78781999999999641</v>
      </c>
      <c r="N119" s="4">
        <f t="shared" si="14"/>
        <v>114.03237330738669</v>
      </c>
      <c r="P119" s="5">
        <f t="shared" si="12"/>
        <v>-17.822878787740137</v>
      </c>
      <c r="Q119" s="5">
        <f t="shared" si="13"/>
        <v>-49.955967741932113</v>
      </c>
    </row>
    <row r="120" spans="5:17" x14ac:dyDescent="0.25">
      <c r="E120">
        <v>67.25461</v>
      </c>
      <c r="F120">
        <v>223.99997999999999</v>
      </c>
      <c r="G120">
        <v>2849.9353999999998</v>
      </c>
      <c r="I120">
        <f t="shared" si="9"/>
        <v>8.7771212122618181E-3</v>
      </c>
      <c r="K120">
        <f t="shared" si="10"/>
        <v>-0.16584123983773819</v>
      </c>
      <c r="L120">
        <f t="shared" si="11"/>
        <v>-0.74539000000000044</v>
      </c>
      <c r="N120" s="4">
        <f t="shared" si="14"/>
        <v>115.0326570988405</v>
      </c>
      <c r="P120" s="5">
        <f t="shared" si="12"/>
        <v>8.7771212122618181</v>
      </c>
      <c r="Q120" s="5">
        <f t="shared" si="13"/>
        <v>-7.5259677419361459</v>
      </c>
    </row>
    <row r="121" spans="5:17" x14ac:dyDescent="0.25">
      <c r="E121">
        <v>67.274379999999994</v>
      </c>
      <c r="F121">
        <v>223.99997999999999</v>
      </c>
      <c r="G121">
        <v>2874.6084999999998</v>
      </c>
      <c r="I121">
        <f t="shared" si="9"/>
        <v>9.7712121225868032E-4</v>
      </c>
      <c r="K121">
        <f t="shared" si="10"/>
        <v>-0.1772188393377413</v>
      </c>
      <c r="L121">
        <f t="shared" si="11"/>
        <v>-0.72562000000000637</v>
      </c>
      <c r="N121" s="4">
        <f t="shared" si="14"/>
        <v>116.03294494445795</v>
      </c>
      <c r="P121" s="8">
        <f t="shared" si="12"/>
        <v>0.97712121225868032</v>
      </c>
      <c r="Q121" s="5">
        <f t="shared" si="13"/>
        <v>12.244032258057924</v>
      </c>
    </row>
    <row r="122" spans="5:17" x14ac:dyDescent="0.25">
      <c r="E122">
        <v>67.278170000000003</v>
      </c>
      <c r="F122">
        <v>223.99997999999999</v>
      </c>
      <c r="G122">
        <v>2899.2815000000001</v>
      </c>
      <c r="I122">
        <f t="shared" si="9"/>
        <v>1.4977121212240263E-2</v>
      </c>
      <c r="K122">
        <f t="shared" si="10"/>
        <v>-0.16679642433775976</v>
      </c>
      <c r="L122">
        <f t="shared" si="11"/>
        <v>-0.72182999999999709</v>
      </c>
      <c r="N122" s="4">
        <f t="shared" si="14"/>
        <v>117.03322873591178</v>
      </c>
      <c r="P122" s="5">
        <f t="shared" si="12"/>
        <v>14.977121212240263</v>
      </c>
      <c r="Q122" s="5">
        <f t="shared" si="13"/>
        <v>16.03403225806721</v>
      </c>
    </row>
    <row r="123" spans="5:17" x14ac:dyDescent="0.25">
      <c r="E123">
        <v>67.338310000000007</v>
      </c>
      <c r="F123">
        <v>223.99997999999999</v>
      </c>
      <c r="G123">
        <v>2923.9546</v>
      </c>
      <c r="I123">
        <f t="shared" si="9"/>
        <v>3.3771212122530869E-3</v>
      </c>
      <c r="K123">
        <f t="shared" si="10"/>
        <v>-0.18197402383774697</v>
      </c>
      <c r="L123">
        <f t="shared" si="11"/>
        <v>-0.66168999999999301</v>
      </c>
      <c r="N123" s="4">
        <f t="shared" si="14"/>
        <v>118.03351658152923</v>
      </c>
      <c r="P123" s="5">
        <f t="shared" si="12"/>
        <v>3.3771212122530869</v>
      </c>
      <c r="Q123" s="5">
        <f t="shared" si="13"/>
        <v>76.174032258071293</v>
      </c>
    </row>
    <row r="124" spans="5:17" x14ac:dyDescent="0.25">
      <c r="E124">
        <v>67.300110000000004</v>
      </c>
      <c r="F124">
        <v>224.00008</v>
      </c>
      <c r="G124">
        <v>2948.6277</v>
      </c>
      <c r="I124">
        <f t="shared" si="9"/>
        <v>-1.055287878776312E-2</v>
      </c>
      <c r="K124">
        <f t="shared" si="10"/>
        <v>-0.19948162333776315</v>
      </c>
      <c r="L124">
        <f t="shared" si="11"/>
        <v>-0.69988999999999635</v>
      </c>
      <c r="N124" s="4">
        <f t="shared" si="14"/>
        <v>119.03380442714668</v>
      </c>
      <c r="P124" s="8">
        <f t="shared" si="12"/>
        <v>-10.55287878776312</v>
      </c>
      <c r="Q124" s="5">
        <f t="shared" si="13"/>
        <v>37.97403225806795</v>
      </c>
    </row>
    <row r="125" spans="5:17" x14ac:dyDescent="0.25">
      <c r="E125">
        <v>67.277670000000001</v>
      </c>
      <c r="F125">
        <v>223.99997999999999</v>
      </c>
      <c r="G125">
        <v>2973.3006999999998</v>
      </c>
      <c r="I125">
        <f t="shared" si="9"/>
        <v>-8.1228787877591913E-3</v>
      </c>
      <c r="K125">
        <f t="shared" si="10"/>
        <v>-0.20062920833775921</v>
      </c>
      <c r="L125">
        <f t="shared" si="11"/>
        <v>-0.72232999999999947</v>
      </c>
      <c r="N125" s="4">
        <f t="shared" si="14"/>
        <v>120.03408821860049</v>
      </c>
      <c r="P125" s="8">
        <f t="shared" si="12"/>
        <v>-8.1228787877591913</v>
      </c>
      <c r="Q125" s="5">
        <f t="shared" si="13"/>
        <v>15.534032258064823</v>
      </c>
    </row>
    <row r="126" spans="5:17" x14ac:dyDescent="0.25">
      <c r="E126">
        <v>67.290009999999995</v>
      </c>
      <c r="F126">
        <v>223.99997999999999</v>
      </c>
      <c r="G126">
        <v>2997.9737</v>
      </c>
      <c r="I126">
        <f t="shared" si="9"/>
        <v>8.8471212122556153E-3</v>
      </c>
      <c r="K126">
        <f t="shared" si="10"/>
        <v>-0.1872367933377444</v>
      </c>
      <c r="L126">
        <f t="shared" si="11"/>
        <v>-0.70999000000000478</v>
      </c>
      <c r="N126" s="4">
        <f t="shared" si="14"/>
        <v>121.03437201005433</v>
      </c>
      <c r="P126" s="5">
        <f t="shared" si="12"/>
        <v>8.8471212122556153</v>
      </c>
      <c r="Q126" s="5">
        <f t="shared" si="13"/>
        <v>27.874032258059511</v>
      </c>
    </row>
    <row r="127" spans="5:17" x14ac:dyDescent="0.25">
      <c r="E127">
        <v>67.254310000000004</v>
      </c>
      <c r="F127">
        <v>224.00006999999999</v>
      </c>
      <c r="G127">
        <v>3022.6468</v>
      </c>
      <c r="I127">
        <f t="shared" si="9"/>
        <v>-7.8228787877492323E-3</v>
      </c>
      <c r="K127">
        <f t="shared" si="10"/>
        <v>-0.20748439283774928</v>
      </c>
      <c r="L127">
        <f t="shared" si="11"/>
        <v>-0.74568999999999619</v>
      </c>
      <c r="N127" s="4">
        <f t="shared" si="14"/>
        <v>122.03465985567178</v>
      </c>
      <c r="P127" s="8">
        <f t="shared" si="12"/>
        <v>-7.8228787877492323</v>
      </c>
      <c r="Q127" s="5">
        <f t="shared" si="13"/>
        <v>-7.825967741931894</v>
      </c>
    </row>
    <row r="128" spans="5:17" x14ac:dyDescent="0.25">
      <c r="E128">
        <v>67.328810000000004</v>
      </c>
      <c r="F128">
        <v>223.99997999999999</v>
      </c>
      <c r="G128">
        <v>3047.3198000000002</v>
      </c>
      <c r="I128">
        <f t="shared" si="9"/>
        <v>-2.0662878787760519E-2</v>
      </c>
      <c r="K128">
        <f t="shared" si="10"/>
        <v>-0.22390197783776056</v>
      </c>
      <c r="L128">
        <f t="shared" si="11"/>
        <v>-0.67118999999999573</v>
      </c>
      <c r="N128" s="4">
        <f t="shared" si="14"/>
        <v>123.0349436471256</v>
      </c>
      <c r="P128" s="5">
        <f t="shared" si="12"/>
        <v>-20.662878787760519</v>
      </c>
      <c r="Q128" s="5">
        <f t="shared" si="13"/>
        <v>66.674032258068564</v>
      </c>
    </row>
    <row r="129" spans="5:17" x14ac:dyDescent="0.25">
      <c r="E129">
        <v>67.265709999999999</v>
      </c>
      <c r="F129">
        <v>223.99997999999999</v>
      </c>
      <c r="G129">
        <v>3071.9929000000002</v>
      </c>
      <c r="I129">
        <f t="shared" si="9"/>
        <v>-1.8252878787762938E-2</v>
      </c>
      <c r="K129">
        <f t="shared" si="10"/>
        <v>-0.225069577337763</v>
      </c>
      <c r="L129">
        <f t="shared" si="11"/>
        <v>-0.73429000000000144</v>
      </c>
      <c r="N129" s="4">
        <f t="shared" si="14"/>
        <v>124.03523149274305</v>
      </c>
      <c r="P129" s="5">
        <f t="shared" si="12"/>
        <v>-18.252878787762938</v>
      </c>
      <c r="Q129" s="5">
        <f t="shared" si="13"/>
        <v>3.5740322580628536</v>
      </c>
    </row>
    <row r="130" spans="5:17" x14ac:dyDescent="0.25">
      <c r="E130">
        <v>67.30265</v>
      </c>
      <c r="F130">
        <v>223.99997999999999</v>
      </c>
      <c r="G130">
        <v>3096.6660999999999</v>
      </c>
      <c r="I130">
        <f t="shared" si="9"/>
        <v>-2.9428787877634477E-3</v>
      </c>
      <c r="K130">
        <f t="shared" si="10"/>
        <v>-0.21333719133776347</v>
      </c>
      <c r="L130">
        <f t="shared" si="11"/>
        <v>-0.69735000000000014</v>
      </c>
      <c r="N130" s="4">
        <f t="shared" si="14"/>
        <v>125.03552339252411</v>
      </c>
      <c r="P130" s="8">
        <f t="shared" si="12"/>
        <v>-2.9428787877634477</v>
      </c>
      <c r="Q130" s="5">
        <f t="shared" si="13"/>
        <v>40.514032258064162</v>
      </c>
    </row>
    <row r="131" spans="5:17" x14ac:dyDescent="0.25">
      <c r="E131">
        <v>67.264210000000006</v>
      </c>
      <c r="F131">
        <v>223.99997999999999</v>
      </c>
      <c r="G131">
        <v>3121.3389999999999</v>
      </c>
      <c r="I131">
        <f t="shared" si="9"/>
        <v>-1.762287878776192E-2</v>
      </c>
      <c r="K131">
        <f t="shared" si="10"/>
        <v>-0.23159476183776195</v>
      </c>
      <c r="L131">
        <f t="shared" si="11"/>
        <v>-0.73578999999999439</v>
      </c>
      <c r="N131" s="4">
        <f t="shared" si="14"/>
        <v>126.03580312981431</v>
      </c>
      <c r="P131" s="5">
        <f t="shared" si="12"/>
        <v>-17.62287878776192</v>
      </c>
      <c r="Q131" s="5">
        <f t="shared" si="13"/>
        <v>2.0740322580699022</v>
      </c>
    </row>
    <row r="132" spans="5:17" x14ac:dyDescent="0.25">
      <c r="E132">
        <v>67.338189999999997</v>
      </c>
      <c r="F132">
        <v>223.99997999999999</v>
      </c>
      <c r="G132">
        <v>3146.0122000000001</v>
      </c>
      <c r="I132">
        <f t="shared" si="9"/>
        <v>-3.2728787877545074E-3</v>
      </c>
      <c r="K132">
        <f t="shared" si="10"/>
        <v>-0.22082237583775455</v>
      </c>
      <c r="L132">
        <f t="shared" si="11"/>
        <v>-0.66181000000000267</v>
      </c>
      <c r="N132" s="4">
        <f t="shared" si="14"/>
        <v>127.0360950295954</v>
      </c>
      <c r="P132" s="5">
        <f t="shared" si="12"/>
        <v>-3.2728787877545074</v>
      </c>
      <c r="Q132" s="5">
        <f t="shared" si="13"/>
        <v>76.054032258061625</v>
      </c>
    </row>
    <row r="133" spans="5:17" x14ac:dyDescent="0.25">
      <c r="E133">
        <v>67.384709999999998</v>
      </c>
      <c r="F133">
        <v>223.99997999999999</v>
      </c>
      <c r="G133">
        <v>3170.6853000000001</v>
      </c>
      <c r="I133">
        <f t="shared" si="9"/>
        <v>-7.5228787877392733E-3</v>
      </c>
      <c r="K133">
        <f t="shared" si="10"/>
        <v>-0.22864997533773934</v>
      </c>
      <c r="L133">
        <f t="shared" si="11"/>
        <v>-0.61529000000000167</v>
      </c>
      <c r="N133" s="4">
        <f>(G133-$G$5)/24.666</f>
        <v>128.03666545041759</v>
      </c>
      <c r="P133" s="5">
        <f t="shared" ref="P133:P136" si="15">I133*1000</f>
        <v>-7.5228787877392733</v>
      </c>
      <c r="Q133" s="6">
        <f t="shared" ref="Q133:Q136" si="16">(L133-$M$9)*1000</f>
        <v>122.57403225806263</v>
      </c>
    </row>
    <row r="134" spans="5:17" x14ac:dyDescent="0.25">
      <c r="E134">
        <v>67.426310000000001</v>
      </c>
      <c r="F134">
        <v>223.99997999999999</v>
      </c>
      <c r="G134">
        <v>3195.3582000000001</v>
      </c>
      <c r="I134">
        <f t="shared" ref="I134:I136" si="17">F266-$J$5</f>
        <v>3.0077121212258362E-2</v>
      </c>
      <c r="K134">
        <f t="shared" ref="K134:K136" si="18">-(G134-$G$5)*0.000145+0.236805+I134</f>
        <v>-0.19462754583774167</v>
      </c>
      <c r="L134">
        <f t="shared" ref="L134:L136" si="19">E134-77.5+19/2</f>
        <v>-0.57368999999999915</v>
      </c>
      <c r="N134" s="4">
        <v>128</v>
      </c>
      <c r="P134" s="6">
        <f t="shared" si="15"/>
        <v>30.077121212258362</v>
      </c>
      <c r="Q134" s="6">
        <f t="shared" si="16"/>
        <v>164.17403225806515</v>
      </c>
    </row>
    <row r="135" spans="5:17" x14ac:dyDescent="0.25">
      <c r="E135">
        <v>67.298590000000004</v>
      </c>
      <c r="F135">
        <v>223.99997999999999</v>
      </c>
      <c r="G135">
        <v>3220.0313999999998</v>
      </c>
      <c r="I135">
        <f t="shared" si="17"/>
        <v>4.677121212239399E-3</v>
      </c>
      <c r="K135">
        <f t="shared" si="18"/>
        <v>-0.22360515983776058</v>
      </c>
      <c r="L135">
        <f t="shared" si="19"/>
        <v>-0.70140999999999565</v>
      </c>
      <c r="N135" s="4">
        <v>129</v>
      </c>
      <c r="P135" s="5">
        <f t="shared" si="15"/>
        <v>4.677121212239399</v>
      </c>
      <c r="Q135" s="5">
        <f t="shared" si="16"/>
        <v>36.454032258068651</v>
      </c>
    </row>
    <row r="136" spans="5:17" x14ac:dyDescent="0.25">
      <c r="E136">
        <v>67.299009999999996</v>
      </c>
      <c r="F136">
        <v>223.99997999999999</v>
      </c>
      <c r="G136">
        <v>3244.7044999999998</v>
      </c>
      <c r="I136">
        <f t="shared" si="17"/>
        <v>-1.9622878787743048E-2</v>
      </c>
      <c r="K136">
        <f t="shared" si="18"/>
        <v>-0.25148275933774306</v>
      </c>
      <c r="L136">
        <f t="shared" si="19"/>
        <v>-0.70099000000000444</v>
      </c>
      <c r="N136" s="4">
        <v>130</v>
      </c>
      <c r="P136" s="5">
        <f t="shared" si="15"/>
        <v>-19.622878787743048</v>
      </c>
      <c r="Q136" s="5">
        <f t="shared" si="16"/>
        <v>36.874032258059856</v>
      </c>
    </row>
    <row r="137" spans="5:17" x14ac:dyDescent="0.25">
      <c r="E137">
        <v>77.500010000000003</v>
      </c>
      <c r="F137">
        <v>237.07793000000001</v>
      </c>
      <c r="G137">
        <v>12.53275</v>
      </c>
    </row>
    <row r="138" spans="5:17" x14ac:dyDescent="0.25">
      <c r="E138">
        <v>77.49991</v>
      </c>
      <c r="F138">
        <v>237.11188000000001</v>
      </c>
      <c r="G138">
        <v>37.205959999999997</v>
      </c>
    </row>
    <row r="139" spans="5:17" x14ac:dyDescent="0.25">
      <c r="E139">
        <v>77.500010000000003</v>
      </c>
      <c r="F139">
        <v>237.11668</v>
      </c>
      <c r="G139">
        <v>61.879159999999999</v>
      </c>
    </row>
    <row r="140" spans="5:17" x14ac:dyDescent="0.25">
      <c r="E140">
        <v>77.500010000000003</v>
      </c>
      <c r="F140">
        <v>237.10588000000001</v>
      </c>
      <c r="G140">
        <v>86.552049999999994</v>
      </c>
    </row>
    <row r="141" spans="5:17" x14ac:dyDescent="0.25">
      <c r="E141">
        <v>77.500010000000003</v>
      </c>
      <c r="F141">
        <v>237.09848</v>
      </c>
      <c r="G141">
        <v>111.22525</v>
      </c>
    </row>
    <row r="142" spans="5:17" x14ac:dyDescent="0.25">
      <c r="E142">
        <v>77.49991</v>
      </c>
      <c r="F142">
        <v>237.10498000000001</v>
      </c>
      <c r="G142">
        <v>135.89860999999999</v>
      </c>
    </row>
    <row r="143" spans="5:17" x14ac:dyDescent="0.25">
      <c r="E143">
        <v>77.499870000000001</v>
      </c>
      <c r="F143">
        <v>237.12227999999999</v>
      </c>
      <c r="G143">
        <v>160.57127</v>
      </c>
    </row>
    <row r="144" spans="5:17" x14ac:dyDescent="0.25">
      <c r="E144">
        <v>77.500010000000003</v>
      </c>
      <c r="F144">
        <v>237.09997999999999</v>
      </c>
      <c r="G144">
        <v>185.24447000000001</v>
      </c>
    </row>
    <row r="145" spans="5:7" x14ac:dyDescent="0.25">
      <c r="E145">
        <v>77.500010000000003</v>
      </c>
      <c r="F145">
        <v>237.08537999999999</v>
      </c>
      <c r="G145">
        <v>209.91752</v>
      </c>
    </row>
    <row r="146" spans="5:7" x14ac:dyDescent="0.25">
      <c r="E146">
        <v>77.500010000000003</v>
      </c>
      <c r="F146">
        <v>237.08116999999999</v>
      </c>
      <c r="G146">
        <v>234.59057000000001</v>
      </c>
    </row>
    <row r="147" spans="5:7" x14ac:dyDescent="0.25">
      <c r="E147">
        <v>77.499889999999994</v>
      </c>
      <c r="F147">
        <v>237.08267000000001</v>
      </c>
      <c r="G147">
        <v>259.26346000000001</v>
      </c>
    </row>
    <row r="148" spans="5:7" x14ac:dyDescent="0.25">
      <c r="E148">
        <v>77.500010000000003</v>
      </c>
      <c r="F148">
        <v>237.10017999999999</v>
      </c>
      <c r="G148">
        <v>283.93666000000002</v>
      </c>
    </row>
    <row r="149" spans="5:7" x14ac:dyDescent="0.25">
      <c r="E149">
        <v>77.500010000000003</v>
      </c>
      <c r="F149">
        <v>237.09105</v>
      </c>
      <c r="G149">
        <v>308.60971000000001</v>
      </c>
    </row>
    <row r="150" spans="5:7" x14ac:dyDescent="0.25">
      <c r="E150">
        <v>77.500010000000003</v>
      </c>
      <c r="F150">
        <v>237.09438</v>
      </c>
      <c r="G150">
        <v>333.28275000000002</v>
      </c>
    </row>
    <row r="151" spans="5:7" x14ac:dyDescent="0.25">
      <c r="E151">
        <v>77.500010000000003</v>
      </c>
      <c r="F151">
        <v>237.09327999999999</v>
      </c>
      <c r="G151">
        <v>357.95587999999998</v>
      </c>
    </row>
    <row r="152" spans="5:7" x14ac:dyDescent="0.25">
      <c r="E152">
        <v>77.500010000000003</v>
      </c>
      <c r="F152">
        <v>237.10718</v>
      </c>
      <c r="G152">
        <v>382.62885</v>
      </c>
    </row>
    <row r="153" spans="5:7" x14ac:dyDescent="0.25">
      <c r="E153">
        <v>77.500010000000003</v>
      </c>
      <c r="F153">
        <v>237.10658000000001</v>
      </c>
      <c r="G153">
        <v>407.30205000000001</v>
      </c>
    </row>
    <row r="154" spans="5:7" x14ac:dyDescent="0.25">
      <c r="E154">
        <v>77.500010000000003</v>
      </c>
      <c r="F154">
        <v>237.09448</v>
      </c>
      <c r="G154">
        <v>431.97494</v>
      </c>
    </row>
    <row r="155" spans="5:7" x14ac:dyDescent="0.25">
      <c r="E155">
        <v>77.500010000000003</v>
      </c>
      <c r="F155">
        <v>237.11627999999999</v>
      </c>
      <c r="G155">
        <v>456.64807000000002</v>
      </c>
    </row>
    <row r="156" spans="5:7" x14ac:dyDescent="0.25">
      <c r="E156">
        <v>77.500010000000003</v>
      </c>
      <c r="F156">
        <v>237.10488000000001</v>
      </c>
      <c r="G156">
        <v>481.32127000000003</v>
      </c>
    </row>
    <row r="157" spans="5:7" x14ac:dyDescent="0.25">
      <c r="E157">
        <v>77.500010000000003</v>
      </c>
      <c r="F157">
        <v>237.08308</v>
      </c>
      <c r="G157">
        <v>505.99423999999999</v>
      </c>
    </row>
    <row r="158" spans="5:7" x14ac:dyDescent="0.25">
      <c r="E158">
        <v>77.500010000000003</v>
      </c>
      <c r="F158">
        <v>237.10448</v>
      </c>
      <c r="G158">
        <v>530.66736000000003</v>
      </c>
    </row>
    <row r="159" spans="5:7" x14ac:dyDescent="0.25">
      <c r="E159">
        <v>77.499930000000006</v>
      </c>
      <c r="F159">
        <v>237.08197999999999</v>
      </c>
      <c r="G159">
        <v>555.34049000000005</v>
      </c>
    </row>
    <row r="160" spans="5:7" x14ac:dyDescent="0.25">
      <c r="E160">
        <v>77.500010000000003</v>
      </c>
      <c r="F160">
        <v>237.11008000000001</v>
      </c>
      <c r="G160">
        <v>580.01329999999996</v>
      </c>
    </row>
    <row r="161" spans="5:7" x14ac:dyDescent="0.25">
      <c r="E161">
        <v>77.500010000000003</v>
      </c>
      <c r="F161">
        <v>237.16148000000001</v>
      </c>
      <c r="G161">
        <v>604.68650000000002</v>
      </c>
    </row>
    <row r="162" spans="5:7" x14ac:dyDescent="0.25">
      <c r="E162">
        <v>77.500010000000003</v>
      </c>
      <c r="F162">
        <v>237.08752999999999</v>
      </c>
      <c r="G162">
        <v>629.35955000000001</v>
      </c>
    </row>
    <row r="163" spans="5:7" x14ac:dyDescent="0.25">
      <c r="E163">
        <v>77.500010000000003</v>
      </c>
      <c r="F163">
        <v>237.10357999999999</v>
      </c>
      <c r="G163">
        <v>654.0326</v>
      </c>
    </row>
    <row r="164" spans="5:7" x14ac:dyDescent="0.25">
      <c r="E164">
        <v>77.500010000000003</v>
      </c>
      <c r="F164">
        <v>237.12746999999999</v>
      </c>
      <c r="G164">
        <v>678.70572000000004</v>
      </c>
    </row>
    <row r="165" spans="5:7" x14ac:dyDescent="0.25">
      <c r="E165">
        <v>77.49991</v>
      </c>
      <c r="F165">
        <v>237.09567999999999</v>
      </c>
      <c r="G165">
        <v>703.37877000000003</v>
      </c>
    </row>
    <row r="166" spans="5:7" x14ac:dyDescent="0.25">
      <c r="E166">
        <v>77.499960000000002</v>
      </c>
      <c r="F166">
        <v>237.10677999999999</v>
      </c>
      <c r="G166">
        <v>728.05188999999996</v>
      </c>
    </row>
    <row r="167" spans="5:7" x14ac:dyDescent="0.25">
      <c r="E167">
        <v>77.500010000000003</v>
      </c>
      <c r="F167">
        <v>237.10867999999999</v>
      </c>
      <c r="G167">
        <v>752.72493999999995</v>
      </c>
    </row>
    <row r="168" spans="5:7" x14ac:dyDescent="0.25">
      <c r="E168">
        <v>77.49991</v>
      </c>
      <c r="F168">
        <v>237.12549999999999</v>
      </c>
      <c r="G168">
        <v>777.39791000000002</v>
      </c>
    </row>
    <row r="169" spans="5:7" x14ac:dyDescent="0.25">
      <c r="E169">
        <v>77.499889999999994</v>
      </c>
      <c r="F169">
        <v>237.08918</v>
      </c>
      <c r="G169">
        <v>802.07104000000004</v>
      </c>
    </row>
    <row r="170" spans="5:7" x14ac:dyDescent="0.25">
      <c r="E170">
        <v>77.500010000000003</v>
      </c>
      <c r="F170">
        <v>237.11409</v>
      </c>
      <c r="G170">
        <v>826.74415999999997</v>
      </c>
    </row>
    <row r="171" spans="5:7" x14ac:dyDescent="0.25">
      <c r="E171">
        <v>77.500010000000003</v>
      </c>
      <c r="F171">
        <v>237.10120000000001</v>
      </c>
      <c r="G171">
        <v>851.41705000000002</v>
      </c>
    </row>
    <row r="172" spans="5:7" x14ac:dyDescent="0.25">
      <c r="E172">
        <v>77.49991</v>
      </c>
      <c r="F172">
        <v>237.11177000000001</v>
      </c>
      <c r="G172">
        <v>876.09018000000003</v>
      </c>
    </row>
    <row r="173" spans="5:7" x14ac:dyDescent="0.25">
      <c r="E173">
        <v>77.500110000000006</v>
      </c>
      <c r="F173">
        <v>237.11295999999999</v>
      </c>
      <c r="G173">
        <v>900.76337999999998</v>
      </c>
    </row>
    <row r="174" spans="5:7" x14ac:dyDescent="0.25">
      <c r="E174">
        <v>77.500010000000003</v>
      </c>
      <c r="F174">
        <v>237.09438</v>
      </c>
      <c r="G174">
        <v>925.43627000000004</v>
      </c>
    </row>
    <row r="175" spans="5:7" x14ac:dyDescent="0.25">
      <c r="E175">
        <v>77.500010000000003</v>
      </c>
      <c r="F175">
        <v>237.11068</v>
      </c>
      <c r="G175">
        <v>950.10938999999996</v>
      </c>
    </row>
    <row r="176" spans="5:7" x14ac:dyDescent="0.25">
      <c r="E176">
        <v>77.500010000000003</v>
      </c>
      <c r="F176">
        <v>237.10507000000001</v>
      </c>
      <c r="G176">
        <v>974.78251999999998</v>
      </c>
    </row>
    <row r="177" spans="5:7" x14ac:dyDescent="0.25">
      <c r="E177">
        <v>77.500110000000006</v>
      </c>
      <c r="F177">
        <v>237.10884999999999</v>
      </c>
      <c r="G177">
        <v>999.45556999999997</v>
      </c>
    </row>
    <row r="178" spans="5:7" x14ac:dyDescent="0.25">
      <c r="E178">
        <v>77.500010000000003</v>
      </c>
      <c r="F178">
        <v>237.08416</v>
      </c>
      <c r="G178">
        <v>1024.1286</v>
      </c>
    </row>
    <row r="179" spans="5:7" x14ac:dyDescent="0.25">
      <c r="E179">
        <v>77.500010000000003</v>
      </c>
      <c r="F179">
        <v>237.1052</v>
      </c>
      <c r="G179">
        <v>1048.8017</v>
      </c>
    </row>
    <row r="180" spans="5:7" x14ac:dyDescent="0.25">
      <c r="E180">
        <v>77.500010000000003</v>
      </c>
      <c r="F180">
        <v>237.12175999999999</v>
      </c>
      <c r="G180">
        <v>1073.4747</v>
      </c>
    </row>
    <row r="181" spans="5:7" x14ac:dyDescent="0.25">
      <c r="E181">
        <v>77.500010000000003</v>
      </c>
      <c r="F181">
        <v>237.10828000000001</v>
      </c>
      <c r="G181">
        <v>1098.1478999999999</v>
      </c>
    </row>
    <row r="182" spans="5:7" x14ac:dyDescent="0.25">
      <c r="E182">
        <v>77.500010000000003</v>
      </c>
      <c r="F182">
        <v>237.10364999999999</v>
      </c>
      <c r="G182">
        <v>1122.8208</v>
      </c>
    </row>
    <row r="183" spans="5:7" x14ac:dyDescent="0.25">
      <c r="E183">
        <v>77.500010000000003</v>
      </c>
      <c r="F183">
        <v>237.10328000000001</v>
      </c>
      <c r="G183">
        <v>1147.4938999999999</v>
      </c>
    </row>
    <row r="184" spans="5:7" x14ac:dyDescent="0.25">
      <c r="E184">
        <v>77.500010000000003</v>
      </c>
      <c r="F184">
        <v>237.08328</v>
      </c>
      <c r="G184">
        <v>1172.1669999999999</v>
      </c>
    </row>
    <row r="185" spans="5:7" x14ac:dyDescent="0.25">
      <c r="E185">
        <v>77.500100000000003</v>
      </c>
      <c r="F185">
        <v>237.11184</v>
      </c>
      <c r="G185">
        <v>1196.8399999999999</v>
      </c>
    </row>
    <row r="186" spans="5:7" x14ac:dyDescent="0.25">
      <c r="E186">
        <v>77.500010000000003</v>
      </c>
      <c r="F186">
        <v>237.10139000000001</v>
      </c>
      <c r="G186">
        <v>1221.5133000000001</v>
      </c>
    </row>
    <row r="187" spans="5:7" x14ac:dyDescent="0.25">
      <c r="E187">
        <v>77.499939999999995</v>
      </c>
      <c r="F187">
        <v>237.12147999999999</v>
      </c>
      <c r="G187">
        <v>1246.1860999999999</v>
      </c>
    </row>
    <row r="188" spans="5:7" x14ac:dyDescent="0.25">
      <c r="E188">
        <v>77.500010000000003</v>
      </c>
      <c r="F188">
        <v>237.10056</v>
      </c>
      <c r="G188">
        <v>1270.8590999999999</v>
      </c>
    </row>
    <row r="189" spans="5:7" x14ac:dyDescent="0.25">
      <c r="E189">
        <v>77.500010000000003</v>
      </c>
      <c r="F189">
        <v>237.10187999999999</v>
      </c>
      <c r="G189">
        <v>1295.5322000000001</v>
      </c>
    </row>
    <row r="190" spans="5:7" x14ac:dyDescent="0.25">
      <c r="E190">
        <v>77.500010000000003</v>
      </c>
      <c r="F190">
        <v>237.08342999999999</v>
      </c>
      <c r="G190">
        <v>1320.2052000000001</v>
      </c>
    </row>
    <row r="191" spans="5:7" x14ac:dyDescent="0.25">
      <c r="E191">
        <v>77.500010000000003</v>
      </c>
      <c r="F191">
        <v>237.09504999999999</v>
      </c>
      <c r="G191">
        <v>1344.8783000000001</v>
      </c>
    </row>
    <row r="192" spans="5:7" x14ac:dyDescent="0.25">
      <c r="E192">
        <v>77.500010000000003</v>
      </c>
      <c r="F192">
        <v>237.12327999999999</v>
      </c>
      <c r="G192">
        <v>1369.5515</v>
      </c>
    </row>
    <row r="193" spans="5:7" x14ac:dyDescent="0.25">
      <c r="E193">
        <v>77.499949999999998</v>
      </c>
      <c r="F193">
        <v>237.09256999999999</v>
      </c>
      <c r="G193">
        <v>1394.2247</v>
      </c>
    </row>
    <row r="194" spans="5:7" x14ac:dyDescent="0.25">
      <c r="E194">
        <v>77.499930000000006</v>
      </c>
      <c r="F194">
        <v>237.11204000000001</v>
      </c>
      <c r="G194">
        <v>1418.8975</v>
      </c>
    </row>
    <row r="195" spans="5:7" x14ac:dyDescent="0.25">
      <c r="E195">
        <v>77.500069999999994</v>
      </c>
      <c r="F195">
        <v>237.08897999999999</v>
      </c>
      <c r="G195">
        <v>1443.5708</v>
      </c>
    </row>
    <row r="196" spans="5:7" x14ac:dyDescent="0.25">
      <c r="E196">
        <v>77.500010000000003</v>
      </c>
      <c r="F196">
        <v>237.12747999999999</v>
      </c>
      <c r="G196">
        <v>1468.2438</v>
      </c>
    </row>
    <row r="197" spans="5:7" x14ac:dyDescent="0.25">
      <c r="E197">
        <v>77.500010000000003</v>
      </c>
      <c r="F197">
        <v>237.09798000000001</v>
      </c>
      <c r="G197">
        <v>1492.9168</v>
      </c>
    </row>
    <row r="198" spans="5:7" x14ac:dyDescent="0.25">
      <c r="E198">
        <v>77.500010000000003</v>
      </c>
      <c r="F198">
        <v>237.08778000000001</v>
      </c>
      <c r="G198">
        <v>1517.5898999999999</v>
      </c>
    </row>
    <row r="199" spans="5:7" x14ac:dyDescent="0.25">
      <c r="E199">
        <v>77.500110000000006</v>
      </c>
      <c r="F199">
        <v>237.12106</v>
      </c>
      <c r="G199">
        <v>1542.2629999999999</v>
      </c>
    </row>
    <row r="200" spans="5:7" x14ac:dyDescent="0.25">
      <c r="E200">
        <v>77.500010000000003</v>
      </c>
      <c r="F200">
        <v>237.10034999999999</v>
      </c>
      <c r="G200">
        <v>1566.9359999999999</v>
      </c>
    </row>
    <row r="201" spans="5:7" x14ac:dyDescent="0.25">
      <c r="E201">
        <v>77.500100000000003</v>
      </c>
      <c r="F201">
        <v>237.09348</v>
      </c>
      <c r="G201">
        <v>1591.6089999999999</v>
      </c>
    </row>
    <row r="202" spans="5:7" x14ac:dyDescent="0.25">
      <c r="E202">
        <v>77.500010000000003</v>
      </c>
      <c r="F202">
        <v>237.12157999999999</v>
      </c>
      <c r="G202">
        <v>1616.2822000000001</v>
      </c>
    </row>
    <row r="203" spans="5:7" x14ac:dyDescent="0.25">
      <c r="E203">
        <v>77.499960000000002</v>
      </c>
      <c r="F203">
        <v>237.08668</v>
      </c>
      <c r="G203">
        <v>1640.9552000000001</v>
      </c>
    </row>
    <row r="204" spans="5:7" x14ac:dyDescent="0.25">
      <c r="E204">
        <v>77.500010000000003</v>
      </c>
      <c r="F204">
        <v>237.09804</v>
      </c>
      <c r="G204">
        <v>1665.6283000000001</v>
      </c>
    </row>
    <row r="205" spans="5:7" x14ac:dyDescent="0.25">
      <c r="E205">
        <v>77.500010000000003</v>
      </c>
      <c r="F205">
        <v>237.09837999999999</v>
      </c>
      <c r="G205">
        <v>1690.3014000000001</v>
      </c>
    </row>
    <row r="206" spans="5:7" x14ac:dyDescent="0.25">
      <c r="E206">
        <v>77.500010000000003</v>
      </c>
      <c r="F206">
        <v>237.08593999999999</v>
      </c>
      <c r="G206">
        <v>1714.9744000000001</v>
      </c>
    </row>
    <row r="207" spans="5:7" x14ac:dyDescent="0.25">
      <c r="E207">
        <v>77.500010000000003</v>
      </c>
      <c r="F207">
        <v>237.11005</v>
      </c>
      <c r="G207">
        <v>1739.6475</v>
      </c>
    </row>
    <row r="208" spans="5:7" x14ac:dyDescent="0.25">
      <c r="E208">
        <v>77.500010000000003</v>
      </c>
      <c r="F208">
        <v>237.12065000000001</v>
      </c>
      <c r="G208">
        <v>1764.3205</v>
      </c>
    </row>
    <row r="209" spans="5:7" x14ac:dyDescent="0.25">
      <c r="E209">
        <v>77.500010000000003</v>
      </c>
      <c r="F209">
        <v>237.12405999999999</v>
      </c>
      <c r="G209">
        <v>1788.9936</v>
      </c>
    </row>
    <row r="210" spans="5:7" x14ac:dyDescent="0.25">
      <c r="E210">
        <v>77.500110000000006</v>
      </c>
      <c r="F210">
        <v>237.09647000000001</v>
      </c>
      <c r="G210">
        <v>1813.6666</v>
      </c>
    </row>
    <row r="211" spans="5:7" x14ac:dyDescent="0.25">
      <c r="E211">
        <v>77.49991</v>
      </c>
      <c r="F211">
        <v>237.10156000000001</v>
      </c>
      <c r="G211">
        <v>1838.3397</v>
      </c>
    </row>
    <row r="212" spans="5:7" x14ac:dyDescent="0.25">
      <c r="E212">
        <v>77.500010000000003</v>
      </c>
      <c r="F212">
        <v>237.09198000000001</v>
      </c>
      <c r="G212">
        <v>1863.0128999999999</v>
      </c>
    </row>
    <row r="213" spans="5:7" x14ac:dyDescent="0.25">
      <c r="E213">
        <v>77.500119999999995</v>
      </c>
      <c r="F213">
        <v>237.10677000000001</v>
      </c>
      <c r="G213">
        <v>1887.6858</v>
      </c>
    </row>
    <row r="214" spans="5:7" x14ac:dyDescent="0.25">
      <c r="E214">
        <v>77.500010000000003</v>
      </c>
      <c r="F214">
        <v>237.12808000000001</v>
      </c>
      <c r="G214">
        <v>1912.3588</v>
      </c>
    </row>
    <row r="215" spans="5:7" x14ac:dyDescent="0.25">
      <c r="E215">
        <v>77.499939999999995</v>
      </c>
      <c r="F215">
        <v>237.11828</v>
      </c>
      <c r="G215">
        <v>1937.0319999999999</v>
      </c>
    </row>
    <row r="216" spans="5:7" x14ac:dyDescent="0.25">
      <c r="E216">
        <v>77.500010000000003</v>
      </c>
      <c r="F216">
        <v>237.08488</v>
      </c>
      <c r="G216">
        <v>1961.7050999999999</v>
      </c>
    </row>
    <row r="217" spans="5:7" x14ac:dyDescent="0.25">
      <c r="E217">
        <v>77.500010000000003</v>
      </c>
      <c r="F217">
        <v>237.09974</v>
      </c>
      <c r="G217">
        <v>1986.3782000000001</v>
      </c>
    </row>
    <row r="218" spans="5:7" x14ac:dyDescent="0.25">
      <c r="E218">
        <v>77.500010000000003</v>
      </c>
      <c r="F218">
        <v>237.11828</v>
      </c>
      <c r="G218">
        <v>2011.0512000000001</v>
      </c>
    </row>
    <row r="219" spans="5:7" x14ac:dyDescent="0.25">
      <c r="E219">
        <v>77.500010000000003</v>
      </c>
      <c r="F219">
        <v>237.09757999999999</v>
      </c>
      <c r="G219">
        <v>2035.7243000000001</v>
      </c>
    </row>
    <row r="220" spans="5:7" x14ac:dyDescent="0.25">
      <c r="E220">
        <v>77.500010000000003</v>
      </c>
      <c r="F220">
        <v>237.09927999999999</v>
      </c>
      <c r="G220">
        <v>2060.3973000000001</v>
      </c>
    </row>
    <row r="221" spans="5:7" x14ac:dyDescent="0.25">
      <c r="E221">
        <v>77.499889999999994</v>
      </c>
      <c r="F221">
        <v>237.10076000000001</v>
      </c>
      <c r="G221">
        <v>2085.0704000000001</v>
      </c>
    </row>
    <row r="222" spans="5:7" x14ac:dyDescent="0.25">
      <c r="E222">
        <v>77.500010000000003</v>
      </c>
      <c r="F222">
        <v>237.11058</v>
      </c>
      <c r="G222">
        <v>2109.7435</v>
      </c>
    </row>
    <row r="223" spans="5:7" x14ac:dyDescent="0.25">
      <c r="E223">
        <v>77.500079999999997</v>
      </c>
      <c r="F223">
        <v>237.09943999999999</v>
      </c>
      <c r="G223">
        <v>2134.4164999999998</v>
      </c>
    </row>
    <row r="224" spans="5:7" x14ac:dyDescent="0.25">
      <c r="E224">
        <v>77.49991</v>
      </c>
      <c r="F224">
        <v>237.11144999999999</v>
      </c>
      <c r="G224">
        <v>2159.0895999999998</v>
      </c>
    </row>
    <row r="225" spans="5:7" x14ac:dyDescent="0.25">
      <c r="E225">
        <v>77.500010000000003</v>
      </c>
      <c r="F225">
        <v>237.11338000000001</v>
      </c>
      <c r="G225">
        <v>2183.7626</v>
      </c>
    </row>
    <row r="226" spans="5:7" x14ac:dyDescent="0.25">
      <c r="E226">
        <v>77.500010000000003</v>
      </c>
      <c r="F226">
        <v>237.10388</v>
      </c>
      <c r="G226">
        <v>2208.4357</v>
      </c>
    </row>
    <row r="227" spans="5:7" x14ac:dyDescent="0.25">
      <c r="E227">
        <v>77.500010000000003</v>
      </c>
      <c r="F227">
        <v>237.10267999999999</v>
      </c>
      <c r="G227">
        <v>2233.1088</v>
      </c>
    </row>
    <row r="228" spans="5:7" x14ac:dyDescent="0.25">
      <c r="E228">
        <v>77.500010000000003</v>
      </c>
      <c r="F228">
        <v>237.11143000000001</v>
      </c>
      <c r="G228">
        <v>2257.7819</v>
      </c>
    </row>
    <row r="229" spans="5:7" x14ac:dyDescent="0.25">
      <c r="E229">
        <v>77.500010000000003</v>
      </c>
      <c r="F229">
        <v>237.09936999999999</v>
      </c>
      <c r="G229">
        <v>2282.4549000000002</v>
      </c>
    </row>
    <row r="230" spans="5:7" x14ac:dyDescent="0.25">
      <c r="E230">
        <v>77.500010000000003</v>
      </c>
      <c r="F230">
        <v>237.11788000000001</v>
      </c>
      <c r="G230">
        <v>2307.1279</v>
      </c>
    </row>
    <row r="231" spans="5:7" x14ac:dyDescent="0.25">
      <c r="E231">
        <v>77.500010000000003</v>
      </c>
      <c r="F231">
        <v>237.09737999999999</v>
      </c>
      <c r="G231">
        <v>2331.8011000000001</v>
      </c>
    </row>
    <row r="232" spans="5:7" x14ac:dyDescent="0.25">
      <c r="E232">
        <v>77.500129999999999</v>
      </c>
      <c r="F232">
        <v>237.09683999999999</v>
      </c>
      <c r="G232">
        <v>2356.4740999999999</v>
      </c>
    </row>
    <row r="233" spans="5:7" x14ac:dyDescent="0.25">
      <c r="E233">
        <v>77.500010000000003</v>
      </c>
      <c r="F233">
        <v>237.05647999999999</v>
      </c>
      <c r="G233">
        <v>2381.1471999999999</v>
      </c>
    </row>
    <row r="234" spans="5:7" x14ac:dyDescent="0.25">
      <c r="E234">
        <v>77.499920000000003</v>
      </c>
      <c r="F234">
        <v>237.15227999999999</v>
      </c>
      <c r="G234">
        <v>2405.8200999999999</v>
      </c>
    </row>
    <row r="235" spans="5:7" x14ac:dyDescent="0.25">
      <c r="E235">
        <v>77.49991</v>
      </c>
      <c r="F235">
        <v>237.12128000000001</v>
      </c>
      <c r="G235">
        <v>2430.4933000000001</v>
      </c>
    </row>
    <row r="236" spans="5:7" x14ac:dyDescent="0.25">
      <c r="E236">
        <v>77.500010000000003</v>
      </c>
      <c r="F236">
        <v>237.10693000000001</v>
      </c>
      <c r="G236">
        <v>2455.1664999999998</v>
      </c>
    </row>
    <row r="237" spans="5:7" x14ac:dyDescent="0.25">
      <c r="E237">
        <v>77.499870000000001</v>
      </c>
      <c r="F237">
        <v>237.12506999999999</v>
      </c>
      <c r="G237">
        <v>2479.8393999999998</v>
      </c>
    </row>
    <row r="238" spans="5:7" x14ac:dyDescent="0.25">
      <c r="E238">
        <v>77.500010000000003</v>
      </c>
      <c r="F238">
        <v>237.09757999999999</v>
      </c>
      <c r="G238">
        <v>2504.5124000000001</v>
      </c>
    </row>
    <row r="239" spans="5:7" x14ac:dyDescent="0.25">
      <c r="E239">
        <v>77.500010000000003</v>
      </c>
      <c r="F239">
        <v>237.12348</v>
      </c>
      <c r="G239">
        <v>2529.1855</v>
      </c>
    </row>
    <row r="240" spans="5:7" x14ac:dyDescent="0.25">
      <c r="E240">
        <v>77.500010000000003</v>
      </c>
      <c r="F240">
        <v>237.11148</v>
      </c>
      <c r="G240">
        <v>2553.8586</v>
      </c>
    </row>
    <row r="241" spans="5:7" x14ac:dyDescent="0.25">
      <c r="E241">
        <v>77.500010000000003</v>
      </c>
      <c r="F241">
        <v>237.09968000000001</v>
      </c>
      <c r="G241">
        <v>2578.5317</v>
      </c>
    </row>
    <row r="242" spans="5:7" x14ac:dyDescent="0.25">
      <c r="E242">
        <v>77.499920000000003</v>
      </c>
      <c r="F242">
        <v>237.08568</v>
      </c>
      <c r="G242">
        <v>2603.2046999999998</v>
      </c>
    </row>
    <row r="243" spans="5:7" x14ac:dyDescent="0.25">
      <c r="E243">
        <v>77.500010000000003</v>
      </c>
      <c r="F243">
        <v>237.11158</v>
      </c>
      <c r="G243">
        <v>2627.8779</v>
      </c>
    </row>
    <row r="244" spans="5:7" x14ac:dyDescent="0.25">
      <c r="E244">
        <v>77.49991</v>
      </c>
      <c r="F244">
        <v>237.09548000000001</v>
      </c>
      <c r="G244">
        <v>2652.5508</v>
      </c>
    </row>
    <row r="245" spans="5:7" x14ac:dyDescent="0.25">
      <c r="E245">
        <v>77.500110000000006</v>
      </c>
      <c r="F245">
        <v>237.11238</v>
      </c>
      <c r="G245">
        <v>2677.2240000000002</v>
      </c>
    </row>
    <row r="246" spans="5:7" x14ac:dyDescent="0.25">
      <c r="E246">
        <v>77.499880000000005</v>
      </c>
      <c r="F246">
        <v>237.11457999999999</v>
      </c>
      <c r="G246">
        <v>2701.8969000000002</v>
      </c>
    </row>
    <row r="247" spans="5:7" x14ac:dyDescent="0.25">
      <c r="E247">
        <v>77.500010000000003</v>
      </c>
      <c r="F247">
        <v>237.09295</v>
      </c>
      <c r="G247">
        <v>2726.57</v>
      </c>
    </row>
    <row r="248" spans="5:7" x14ac:dyDescent="0.25">
      <c r="E248">
        <v>77.500010000000003</v>
      </c>
      <c r="F248">
        <v>237.11537999999999</v>
      </c>
      <c r="G248">
        <v>2751.2433000000001</v>
      </c>
    </row>
    <row r="249" spans="5:7" x14ac:dyDescent="0.25">
      <c r="E249">
        <v>77.500010000000003</v>
      </c>
      <c r="F249">
        <v>237.10937999999999</v>
      </c>
      <c r="G249">
        <v>2775.9162000000001</v>
      </c>
    </row>
    <row r="250" spans="5:7" x14ac:dyDescent="0.25">
      <c r="E250">
        <v>77.500010000000003</v>
      </c>
      <c r="F250">
        <v>237.11207999999999</v>
      </c>
      <c r="G250">
        <v>2800.5891999999999</v>
      </c>
    </row>
    <row r="251" spans="5:7" x14ac:dyDescent="0.25">
      <c r="E251">
        <v>77.500010000000003</v>
      </c>
      <c r="F251">
        <v>237.08608000000001</v>
      </c>
      <c r="G251">
        <v>2825.2624000000001</v>
      </c>
    </row>
    <row r="252" spans="5:7" x14ac:dyDescent="0.25">
      <c r="E252">
        <v>77.500010000000003</v>
      </c>
      <c r="F252">
        <v>237.11268000000001</v>
      </c>
      <c r="G252">
        <v>2849.9353999999998</v>
      </c>
    </row>
    <row r="253" spans="5:7" x14ac:dyDescent="0.25">
      <c r="E253">
        <v>77.500010000000003</v>
      </c>
      <c r="F253">
        <v>237.10488000000001</v>
      </c>
      <c r="G253">
        <v>2874.6084999999998</v>
      </c>
    </row>
    <row r="254" spans="5:7" x14ac:dyDescent="0.25">
      <c r="E254">
        <v>77.500119999999995</v>
      </c>
      <c r="F254">
        <v>237.11887999999999</v>
      </c>
      <c r="G254">
        <v>2899.2815999999998</v>
      </c>
    </row>
    <row r="255" spans="5:7" x14ac:dyDescent="0.25">
      <c r="E255">
        <v>77.500010000000003</v>
      </c>
      <c r="F255">
        <v>237.10728</v>
      </c>
      <c r="G255">
        <v>2923.9546999999998</v>
      </c>
    </row>
    <row r="256" spans="5:7" x14ac:dyDescent="0.25">
      <c r="E256">
        <v>77.500010000000003</v>
      </c>
      <c r="F256">
        <v>237.09334999999999</v>
      </c>
      <c r="G256">
        <v>2948.6277</v>
      </c>
    </row>
    <row r="257" spans="5:7" x14ac:dyDescent="0.25">
      <c r="E257">
        <v>77.499930000000006</v>
      </c>
      <c r="F257">
        <v>237.09577999999999</v>
      </c>
      <c r="G257">
        <v>2973.3008</v>
      </c>
    </row>
    <row r="258" spans="5:7" x14ac:dyDescent="0.25">
      <c r="E258">
        <v>77.499949999999998</v>
      </c>
      <c r="F258">
        <v>237.11275000000001</v>
      </c>
      <c r="G258">
        <v>2997.9738000000002</v>
      </c>
    </row>
    <row r="259" spans="5:7" x14ac:dyDescent="0.25">
      <c r="E259">
        <v>77.500010000000003</v>
      </c>
      <c r="F259">
        <v>237.09608</v>
      </c>
      <c r="G259">
        <v>3022.6468</v>
      </c>
    </row>
    <row r="260" spans="5:7" x14ac:dyDescent="0.25">
      <c r="E260">
        <v>77.500010000000003</v>
      </c>
      <c r="F260">
        <v>237.08323999999999</v>
      </c>
      <c r="G260">
        <v>3047.3199</v>
      </c>
    </row>
    <row r="261" spans="5:7" x14ac:dyDescent="0.25">
      <c r="E261">
        <v>77.50009</v>
      </c>
      <c r="F261">
        <v>237.08564999999999</v>
      </c>
      <c r="G261">
        <v>3071.9929999999999</v>
      </c>
    </row>
    <row r="262" spans="5:7" x14ac:dyDescent="0.25">
      <c r="E262">
        <v>77.500010000000003</v>
      </c>
      <c r="F262">
        <v>237.10095999999999</v>
      </c>
      <c r="G262">
        <v>3096.6660999999999</v>
      </c>
    </row>
    <row r="263" spans="5:7" x14ac:dyDescent="0.25">
      <c r="E263">
        <v>77.50009</v>
      </c>
      <c r="F263">
        <v>237.08627999999999</v>
      </c>
      <c r="G263">
        <v>3121.3391000000001</v>
      </c>
    </row>
    <row r="264" spans="5:7" x14ac:dyDescent="0.25">
      <c r="E264">
        <v>77.499920000000003</v>
      </c>
      <c r="F264">
        <v>237.10063</v>
      </c>
      <c r="G264">
        <v>3146.0122000000001</v>
      </c>
    </row>
    <row r="265" spans="5:7" x14ac:dyDescent="0.25">
      <c r="E265">
        <v>77.500010000000003</v>
      </c>
      <c r="F265">
        <v>237.09638000000001</v>
      </c>
      <c r="G265">
        <v>3170.6851999999999</v>
      </c>
    </row>
    <row r="266" spans="5:7" x14ac:dyDescent="0.25">
      <c r="E266">
        <v>77.500100000000003</v>
      </c>
      <c r="F266">
        <v>237.13398000000001</v>
      </c>
      <c r="G266">
        <v>3195.3582999999999</v>
      </c>
    </row>
    <row r="267" spans="5:7" x14ac:dyDescent="0.25">
      <c r="E267">
        <v>77.499880000000005</v>
      </c>
      <c r="F267">
        <v>237.10857999999999</v>
      </c>
      <c r="G267">
        <v>3220.0313999999998</v>
      </c>
    </row>
    <row r="268" spans="5:7" x14ac:dyDescent="0.25">
      <c r="E268">
        <v>77.499899999999997</v>
      </c>
      <c r="F268">
        <v>237.08428000000001</v>
      </c>
      <c r="G268">
        <v>3244.7044999999998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2026-01-21T22:06:13Z</cp:lastPrinted>
  <dcterms:created xsi:type="dcterms:W3CDTF">2025-12-03T18:59:26Z</dcterms:created>
  <dcterms:modified xsi:type="dcterms:W3CDTF">2026-01-22T22:44:01Z</dcterms:modified>
</cp:coreProperties>
</file>