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1\"/>
    </mc:Choice>
  </mc:AlternateContent>
  <xr:revisionPtr revIDLastSave="0" documentId="8_{B20F7512-2AE7-43B1-8705-59B05BB17806}" xr6:coauthVersionLast="47" xr6:coauthVersionMax="47" xr10:uidLastSave="{00000000-0000-0000-0000-000000000000}"/>
  <bookViews>
    <workbookView xWindow="225" yWindow="525" windowWidth="29595" windowHeight="2007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9" i="2" l="1"/>
  <c r="U100" i="2" s="1"/>
  <c r="U101" i="2" s="1"/>
  <c r="U102" i="2" s="1"/>
  <c r="U103" i="2" s="1"/>
  <c r="U104" i="2" s="1"/>
  <c r="U105" i="2" s="1"/>
  <c r="U106" i="2" s="1"/>
  <c r="U107" i="2" s="1"/>
  <c r="U108" i="2" s="1"/>
  <c r="U98" i="2"/>
  <c r="U71" i="2"/>
  <c r="U72" i="2"/>
  <c r="U73" i="2"/>
  <c r="U74" i="2" s="1"/>
  <c r="U75" i="2" s="1"/>
  <c r="U76" i="2" s="1"/>
  <c r="U77" i="2" s="1"/>
  <c r="U78" i="2" s="1"/>
  <c r="U79" i="2" s="1"/>
  <c r="U80" i="2" s="1"/>
  <c r="U81" i="2" s="1"/>
  <c r="U82" i="2" s="1"/>
  <c r="U83" i="2" s="1"/>
  <c r="U84" i="2" s="1"/>
  <c r="U85" i="2" s="1"/>
  <c r="U86" i="2" s="1"/>
  <c r="U87" i="2" s="1"/>
  <c r="U88" i="2" s="1"/>
  <c r="U89" i="2" s="1"/>
  <c r="U90" i="2" s="1"/>
  <c r="U91" i="2" s="1"/>
  <c r="U92" i="2" s="1"/>
  <c r="U93" i="2" s="1"/>
  <c r="U94" i="2" s="1"/>
  <c r="U95" i="2" s="1"/>
  <c r="U96" i="2" s="1"/>
  <c r="U70" i="2"/>
  <c r="R10" i="2" l="1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9" i="2"/>
  <c r="V5" i="2"/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30" i="2" l="1"/>
  <c r="Q128" i="2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<sst xmlns="http://schemas.openxmlformats.org/spreadsheetml/2006/main" count="12" uniqueCount="6">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</sst>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7.0016954512284117</c:v>
                </c:pt>
                <c:pt idx="4">
                  <c:v>8.0019808643476864</c:v>
                </c:pt>
                <c:pt idx="5">
                  <c:v>9.0022601962215205</c:v>
                </c:pt>
                <c:pt idx="6">
                  <c:v>10.002546014757156</c:v>
                </c:pt>
                <c:pt idx="7">
                  <c:v>11.002819265385551</c:v>
                </c:pt>
                <c:pt idx="8">
                  <c:v>12.003111165166626</c:v>
                </c:pt>
                <c:pt idx="9">
                  <c:v>13.00338725370956</c:v>
                </c:pt>
                <c:pt idx="10">
                  <c:v>14.003673072245196</c:v>
                </c:pt>
                <c:pt idx="11">
                  <c:v>15.003945917457228</c:v>
                </c:pt>
                <c:pt idx="12">
                  <c:v>16.004234979323765</c:v>
                </c:pt>
                <c:pt idx="13">
                  <c:v>17.0045078245358</c:v>
                </c:pt>
                <c:pt idx="14">
                  <c:v>18.004793643071434</c:v>
                </c:pt>
                <c:pt idx="15">
                  <c:v>19.005082299521607</c:v>
                </c:pt>
                <c:pt idx="16">
                  <c:v>20.005368118057245</c:v>
                </c:pt>
                <c:pt idx="17">
                  <c:v>21.005647449931082</c:v>
                </c:pt>
                <c:pt idx="18">
                  <c:v>22.00591745722857</c:v>
                </c:pt>
                <c:pt idx="19">
                  <c:v>23.006202870347845</c:v>
                </c:pt>
                <c:pt idx="20">
                  <c:v>24.006491932214381</c:v>
                </c:pt>
                <c:pt idx="21">
                  <c:v>25.006774507419117</c:v>
                </c:pt>
                <c:pt idx="22">
                  <c:v>26.007047352631147</c:v>
                </c:pt>
                <c:pt idx="23">
                  <c:v>27.007339657828588</c:v>
                </c:pt>
                <c:pt idx="24">
                  <c:v>28.007615746371524</c:v>
                </c:pt>
                <c:pt idx="25">
                  <c:v>29.007898321576256</c:v>
                </c:pt>
                <c:pt idx="26">
                  <c:v>30.008180896780992</c:v>
                </c:pt>
                <c:pt idx="27">
                  <c:v>31.008463066569362</c:v>
                </c:pt>
                <c:pt idx="28">
                  <c:v>32.008745641774098</c:v>
                </c:pt>
                <c:pt idx="29">
                  <c:v>33.009028216978834</c:v>
                </c:pt>
                <c:pt idx="30">
                  <c:v>34.00931079218357</c:v>
                </c:pt>
                <c:pt idx="31">
                  <c:v>35.009590124057404</c:v>
                </c:pt>
                <c:pt idx="32">
                  <c:v>36.009866212600343</c:v>
                </c:pt>
                <c:pt idx="33">
                  <c:v>37.010155274466875</c:v>
                </c:pt>
                <c:pt idx="34">
                  <c:v>38.010434606340709</c:v>
                </c:pt>
                <c:pt idx="35">
                  <c:v>39.010720424876347</c:v>
                </c:pt>
                <c:pt idx="36">
                  <c:v>40.011005837995619</c:v>
                </c:pt>
                <c:pt idx="37">
                  <c:v>41.011281521122193</c:v>
                </c:pt>
                <c:pt idx="38">
                  <c:v>42.011561258412392</c:v>
                </c:pt>
                <c:pt idx="39">
                  <c:v>43.011845049866217</c:v>
                </c:pt>
                <c:pt idx="40">
                  <c:v>44.012116678829159</c:v>
                </c:pt>
                <c:pt idx="41">
                  <c:v>45.012408578610241</c:v>
                </c:pt>
                <c:pt idx="42">
                  <c:v>46.012684261736801</c:v>
                </c:pt>
                <c:pt idx="43">
                  <c:v>47.012968053190626</c:v>
                </c:pt>
                <c:pt idx="44">
                  <c:v>48.013259952971708</c:v>
                </c:pt>
                <c:pt idx="45">
                  <c:v>49.013527527771025</c:v>
                </c:pt>
                <c:pt idx="46">
                  <c:v>50.013815373388468</c:v>
                </c:pt>
                <c:pt idx="47">
                  <c:v>51.014099164842293</c:v>
                </c:pt>
                <c:pt idx="48">
                  <c:v>52.014382956296117</c:v>
                </c:pt>
                <c:pt idx="49">
                  <c:v>53.014658639422692</c:v>
                </c:pt>
                <c:pt idx="50">
                  <c:v>54.01495053920376</c:v>
                </c:pt>
                <c:pt idx="51">
                  <c:v>55.015226222330334</c:v>
                </c:pt>
                <c:pt idx="52">
                  <c:v>56.015514067947784</c:v>
                </c:pt>
                <c:pt idx="53">
                  <c:v>57.015789751074358</c:v>
                </c:pt>
                <c:pt idx="54">
                  <c:v>58.016077596691808</c:v>
                </c:pt>
                <c:pt idx="55">
                  <c:v>59.016361388145626</c:v>
                </c:pt>
                <c:pt idx="56">
                  <c:v>60.0166370712722</c:v>
                </c:pt>
                <c:pt idx="57">
                  <c:v>61.016920862726025</c:v>
                </c:pt>
                <c:pt idx="58">
                  <c:v>62.017200600016224</c:v>
                </c:pt>
                <c:pt idx="59">
                  <c:v>63.017484391470049</c:v>
                </c:pt>
                <c:pt idx="60">
                  <c:v>64.017764128760234</c:v>
                </c:pt>
                <c:pt idx="61">
                  <c:v>65.018051974377684</c:v>
                </c:pt>
                <c:pt idx="62">
                  <c:v>66.018319549177008</c:v>
                </c:pt>
                <c:pt idx="63">
                  <c:v>67.018611448958083</c:v>
                </c:pt>
                <c:pt idx="64">
                  <c:v>68.018895240411908</c:v>
                </c:pt>
                <c:pt idx="65">
                  <c:v>69.019170923538482</c:v>
                </c:pt>
                <c:pt idx="66">
                  <c:v>70.019462823319543</c:v>
                </c:pt>
                <c:pt idx="67">
                  <c:v>71.019738506446117</c:v>
                </c:pt>
                <c:pt idx="68">
                  <c:v>72.020018243736317</c:v>
                </c:pt>
                <c:pt idx="69">
                  <c:v>73.020293926862891</c:v>
                </c:pt>
                <c:pt idx="70">
                  <c:v>74.020581772480341</c:v>
                </c:pt>
                <c:pt idx="71">
                  <c:v>75.020865563934166</c:v>
                </c:pt>
                <c:pt idx="72">
                  <c:v>76.02114935538799</c:v>
                </c:pt>
                <c:pt idx="73">
                  <c:v>77.02143720100544</c:v>
                </c:pt>
                <c:pt idx="74">
                  <c:v>78.021712884132015</c:v>
                </c:pt>
                <c:pt idx="75">
                  <c:v>79.0219926214222</c:v>
                </c:pt>
                <c:pt idx="76">
                  <c:v>80.022272358712399</c:v>
                </c:pt>
                <c:pt idx="77">
                  <c:v>81.022560204329849</c:v>
                </c:pt>
                <c:pt idx="78">
                  <c:v>82.022839941620049</c:v>
                </c:pt>
                <c:pt idx="79">
                  <c:v>83.023123733073874</c:v>
                </c:pt>
                <c:pt idx="80">
                  <c:v>84.023403470364073</c:v>
                </c:pt>
                <c:pt idx="81">
                  <c:v>85.023687261817884</c:v>
                </c:pt>
                <c:pt idx="82">
                  <c:v>86.023966999108069</c:v>
                </c:pt>
                <c:pt idx="83">
                  <c:v>87.024246736398268</c:v>
                </c:pt>
                <c:pt idx="84">
                  <c:v>88.024546744506608</c:v>
                </c:pt>
                <c:pt idx="85">
                  <c:v>89.024814319305918</c:v>
                </c:pt>
                <c:pt idx="86">
                  <c:v>90.025102164923368</c:v>
                </c:pt>
                <c:pt idx="87">
                  <c:v>91.025377848049928</c:v>
                </c:pt>
                <c:pt idx="88">
                  <c:v>92.025657585340127</c:v>
                </c:pt>
                <c:pt idx="89">
                  <c:v>93.025941376793966</c:v>
                </c:pt>
                <c:pt idx="90">
                  <c:v>94.026237330738667</c:v>
                </c:pt>
                <c:pt idx="91">
                  <c:v>95.026504905537976</c:v>
                </c:pt>
                <c:pt idx="92">
                  <c:v>96.026788696991801</c:v>
                </c:pt>
                <c:pt idx="93">
                  <c:v>97.027076542609251</c:v>
                </c:pt>
                <c:pt idx="94">
                  <c:v>98.02735627989945</c:v>
                </c:pt>
                <c:pt idx="95">
                  <c:v>99.02763601718965</c:v>
                </c:pt>
                <c:pt idx="96">
                  <c:v>100.02791575447985</c:v>
                </c:pt>
                <c:pt idx="97">
                  <c:v>101.02819954593366</c:v>
                </c:pt>
                <c:pt idx="98">
                  <c:v>102.02847928322386</c:v>
                </c:pt>
                <c:pt idx="99">
                  <c:v>103.0287630746777</c:v>
                </c:pt>
                <c:pt idx="100">
                  <c:v>104.02903875780426</c:v>
                </c:pt>
                <c:pt idx="101">
                  <c:v>105.02932660342171</c:v>
                </c:pt>
                <c:pt idx="102">
                  <c:v>106.02961444903916</c:v>
                </c:pt>
                <c:pt idx="103">
                  <c:v>107.02989013216572</c:v>
                </c:pt>
                <c:pt idx="104">
                  <c:v>108.03017392361954</c:v>
                </c:pt>
                <c:pt idx="105">
                  <c:v>109.03045771507337</c:v>
                </c:pt>
                <c:pt idx="106">
                  <c:v>110.03074150652719</c:v>
                </c:pt>
                <c:pt idx="107">
                  <c:v>111.03101718965377</c:v>
                </c:pt>
                <c:pt idx="108">
                  <c:v>112.0313050352712</c:v>
                </c:pt>
                <c:pt idx="109">
                  <c:v>113.03158071839779</c:v>
                </c:pt>
                <c:pt idx="110">
                  <c:v>114.0318645098516</c:v>
                </c:pt>
                <c:pt idx="111">
                  <c:v>115.0321442471418</c:v>
                </c:pt>
                <c:pt idx="112">
                  <c:v>116.03242803859564</c:v>
                </c:pt>
                <c:pt idx="113">
                  <c:v>117.03271588421309</c:v>
                </c:pt>
                <c:pt idx="114">
                  <c:v>118.03299156733965</c:v>
                </c:pt>
                <c:pt idx="115">
                  <c:v>119.03327130462985</c:v>
                </c:pt>
                <c:pt idx="116">
                  <c:v>120.03355509608367</c:v>
                </c:pt>
                <c:pt idx="117">
                  <c:v>121.03384294170112</c:v>
                </c:pt>
                <c:pt idx="118">
                  <c:v>122.03411862482768</c:v>
                </c:pt>
                <c:pt idx="119">
                  <c:v>123.03440241628152</c:v>
                </c:pt>
                <c:pt idx="120">
                  <c:v>124.03468215357171</c:v>
                </c:pt>
                <c:pt idx="121">
                  <c:v>125.03496999918917</c:v>
                </c:pt>
                <c:pt idx="122">
                  <c:v>126.03524973647934</c:v>
                </c:pt>
                <c:pt idx="123">
                  <c:v>127.03552947376954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-0.59941999999999496</c:v>
                </c:pt>
                <c:pt idx="1">
                  <c:v>-0.49446000000000367</c:v>
                </c:pt>
                <c:pt idx="2">
                  <c:v>-0.52931999999999846</c:v>
                </c:pt>
                <c:pt idx="3">
                  <c:v>-0.51312000000000069</c:v>
                </c:pt>
                <c:pt idx="4">
                  <c:v>-0.52222000000000435</c:v>
                </c:pt>
                <c:pt idx="5">
                  <c:v>-0.5249199999999945</c:v>
                </c:pt>
                <c:pt idx="6">
                  <c:v>-0.51251999999999498</c:v>
                </c:pt>
                <c:pt idx="7">
                  <c:v>-0.43952000000000169</c:v>
                </c:pt>
                <c:pt idx="8">
                  <c:v>-0.52562000000000353</c:v>
                </c:pt>
                <c:pt idx="9">
                  <c:v>-0.45192000000000121</c:v>
                </c:pt>
                <c:pt idx="10">
                  <c:v>-0.5482200000000006</c:v>
                </c:pt>
                <c:pt idx="11">
                  <c:v>-0.506219999999999</c:v>
                </c:pt>
                <c:pt idx="12">
                  <c:v>-0.51447000000000287</c:v>
                </c:pt>
                <c:pt idx="13">
                  <c:v>-0.48752000000000351</c:v>
                </c:pt>
                <c:pt idx="14">
                  <c:v>-0.49772000000000105</c:v>
                </c:pt>
                <c:pt idx="15">
                  <c:v>-0.52769999999999584</c:v>
                </c:pt>
                <c:pt idx="16">
                  <c:v>-0.54482000000000141</c:v>
                </c:pt>
                <c:pt idx="17">
                  <c:v>-0.50292000000000314</c:v>
                </c:pt>
                <c:pt idx="18">
                  <c:v>-0.55692000000000519</c:v>
                </c:pt>
                <c:pt idx="19">
                  <c:v>-0.477019999999996</c:v>
                </c:pt>
                <c:pt idx="20">
                  <c:v>-0.56372000000000355</c:v>
                </c:pt>
                <c:pt idx="21">
                  <c:v>-0.56579999999999586</c:v>
                </c:pt>
                <c:pt idx="22">
                  <c:v>-0.55781000000000347</c:v>
                </c:pt>
                <c:pt idx="23">
                  <c:v>-0.5093700000000041</c:v>
                </c:pt>
                <c:pt idx="24">
                  <c:v>-0.53001999999999327</c:v>
                </c:pt>
                <c:pt idx="25">
                  <c:v>-0.43587999999999738</c:v>
                </c:pt>
                <c:pt idx="26">
                  <c:v>-0.58274000000000115</c:v>
                </c:pt>
                <c:pt idx="27">
                  <c:v>-0.55203000000000202</c:v>
                </c:pt>
                <c:pt idx="28">
                  <c:v>-0.51882000000000517</c:v>
                </c:pt>
                <c:pt idx="29">
                  <c:v>-0.56462999999999397</c:v>
                </c:pt>
                <c:pt idx="30">
                  <c:v>-0.54116000000000497</c:v>
                </c:pt>
                <c:pt idx="31">
                  <c:v>-0.4939200000000028</c:v>
                </c:pt>
                <c:pt idx="32">
                  <c:v>-0.55832999999999799</c:v>
                </c:pt>
                <c:pt idx="33">
                  <c:v>-0.55331999999999937</c:v>
                </c:pt>
                <c:pt idx="34">
                  <c:v>-0.60052000000000305</c:v>
                </c:pt>
                <c:pt idx="35">
                  <c:v>-0.50091999999999359</c:v>
                </c:pt>
                <c:pt idx="36">
                  <c:v>-0.53332000000000335</c:v>
                </c:pt>
                <c:pt idx="37">
                  <c:v>-0.53784000000000276</c:v>
                </c:pt>
                <c:pt idx="38">
                  <c:v>-0.54313999999999396</c:v>
                </c:pt>
                <c:pt idx="39">
                  <c:v>-0.50302000000000646</c:v>
                </c:pt>
                <c:pt idx="40">
                  <c:v>-0.57304999999999495</c:v>
                </c:pt>
                <c:pt idx="41">
                  <c:v>-0.55883000000000038</c:v>
                </c:pt>
                <c:pt idx="42">
                  <c:v>-0.59232000000000085</c:v>
                </c:pt>
                <c:pt idx="43">
                  <c:v>-0.49952000000000396</c:v>
                </c:pt>
                <c:pt idx="44">
                  <c:v>-0.6335200000000043</c:v>
                </c:pt>
                <c:pt idx="45">
                  <c:v>-0.52501999999999782</c:v>
                </c:pt>
                <c:pt idx="46">
                  <c:v>-0.53322000000000003</c:v>
                </c:pt>
                <c:pt idx="47">
                  <c:v>-0.58843000000000245</c:v>
                </c:pt>
                <c:pt idx="48">
                  <c:v>-0.59843999999999653</c:v>
                </c:pt>
                <c:pt idx="49">
                  <c:v>-0.56341999999999359</c:v>
                </c:pt>
                <c:pt idx="50">
                  <c:v>-0.57062000000000523</c:v>
                </c:pt>
                <c:pt idx="51">
                  <c:v>-0.568719999999999</c:v>
                </c:pt>
                <c:pt idx="52">
                  <c:v>-0.58993999999999858</c:v>
                </c:pt>
                <c:pt idx="53">
                  <c:v>-0.56386999999999432</c:v>
                </c:pt>
                <c:pt idx="54">
                  <c:v>-0.64151999999999987</c:v>
                </c:pt>
                <c:pt idx="55">
                  <c:v>-0.54561999999999955</c:v>
                </c:pt>
                <c:pt idx="56">
                  <c:v>-0.60296999999999912</c:v>
                </c:pt>
                <c:pt idx="57">
                  <c:v>-0.53032000000000323</c:v>
                </c:pt>
                <c:pt idx="58">
                  <c:v>-0.56861999999999568</c:v>
                </c:pt>
                <c:pt idx="59">
                  <c:v>-0.60021999999999309</c:v>
                </c:pt>
                <c:pt idx="60">
                  <c:v>-0.5932200000000023</c:v>
                </c:pt>
                <c:pt idx="61">
                  <c:v>-0.58182999999999652</c:v>
                </c:pt>
                <c:pt idx="62">
                  <c:v>-0.64423999999999637</c:v>
                </c:pt>
                <c:pt idx="63">
                  <c:v>-0.59614999999999441</c:v>
                </c:pt>
                <c:pt idx="64">
                  <c:v>-0.69791999999999632</c:v>
                </c:pt>
                <c:pt idx="65">
                  <c:v>-0.61852000000000373</c:v>
                </c:pt>
                <c:pt idx="66">
                  <c:v>-0.6703200000000038</c:v>
                </c:pt>
                <c:pt idx="67">
                  <c:v>-0.57335999999999387</c:v>
                </c:pt>
                <c:pt idx="68">
                  <c:v>-0.65313999999999339</c:v>
                </c:pt>
                <c:pt idx="69">
                  <c:v>-0.62694000000000472</c:v>
                </c:pt>
                <c:pt idx="70">
                  <c:v>-0.70802000000000476</c:v>
                </c:pt>
                <c:pt idx="71">
                  <c:v>-0.64233000000000118</c:v>
                </c:pt>
                <c:pt idx="72">
                  <c:v>-0.63626999999999612</c:v>
                </c:pt>
                <c:pt idx="73">
                  <c:v>-0.63593000000000188</c:v>
                </c:pt>
                <c:pt idx="74">
                  <c:v>-0.65072000000000685</c:v>
                </c:pt>
                <c:pt idx="75">
                  <c:v>-0.6342599999999976</c:v>
                </c:pt>
                <c:pt idx="76">
                  <c:v>-0.69831999999999539</c:v>
                </c:pt>
                <c:pt idx="77">
                  <c:v>-0.65001999999999782</c:v>
                </c:pt>
                <c:pt idx="78">
                  <c:v>-0.61332000000000164</c:v>
                </c:pt>
                <c:pt idx="79">
                  <c:v>-0.62864000000000431</c:v>
                </c:pt>
                <c:pt idx="80">
                  <c:v>-0.64481999999999573</c:v>
                </c:pt>
                <c:pt idx="81">
                  <c:v>-0.65363999999999578</c:v>
                </c:pt>
                <c:pt idx="82">
                  <c:v>-0.65312000000000126</c:v>
                </c:pt>
                <c:pt idx="83">
                  <c:v>-0.63294000000000494</c:v>
                </c:pt>
                <c:pt idx="84">
                  <c:v>-0.59632000000000573</c:v>
                </c:pt>
                <c:pt idx="85">
                  <c:v>-0.59332000000000562</c:v>
                </c:pt>
                <c:pt idx="86">
                  <c:v>-0.64061999999999841</c:v>
                </c:pt>
                <c:pt idx="87">
                  <c:v>-0.7059200000000061</c:v>
                </c:pt>
                <c:pt idx="88">
                  <c:v>-0.60111000000000558</c:v>
                </c:pt>
                <c:pt idx="89">
                  <c:v>-0.58671999999999969</c:v>
                </c:pt>
                <c:pt idx="90">
                  <c:v>-0.67882000000000176</c:v>
                </c:pt>
                <c:pt idx="91">
                  <c:v>-0.64182999999999879</c:v>
                </c:pt>
                <c:pt idx="92">
                  <c:v>-0.58411999999999864</c:v>
                </c:pt>
                <c:pt idx="93">
                  <c:v>-0.66092000000000439</c:v>
                </c:pt>
                <c:pt idx="94">
                  <c:v>-0.71851999999999805</c:v>
                </c:pt>
                <c:pt idx="95">
                  <c:v>-0.65494999999999948</c:v>
                </c:pt>
                <c:pt idx="96">
                  <c:v>-0.63607000000000369</c:v>
                </c:pt>
                <c:pt idx="97">
                  <c:v>-0.64485000000000525</c:v>
                </c:pt>
                <c:pt idx="98">
                  <c:v>-0.69401999999999475</c:v>
                </c:pt>
                <c:pt idx="99">
                  <c:v>-0.65612000000000137</c:v>
                </c:pt>
                <c:pt idx="100">
                  <c:v>-0.64592000000000382</c:v>
                </c:pt>
                <c:pt idx="101">
                  <c:v>-0.6781299999999959</c:v>
                </c:pt>
                <c:pt idx="102">
                  <c:v>-0.73781999999999925</c:v>
                </c:pt>
                <c:pt idx="103">
                  <c:v>-0.66222000000000492</c:v>
                </c:pt>
                <c:pt idx="104">
                  <c:v>-0.59452000000000282</c:v>
                </c:pt>
                <c:pt idx="105">
                  <c:v>-0.65400999999999954</c:v>
                </c:pt>
                <c:pt idx="106">
                  <c:v>-0.66002000000000294</c:v>
                </c:pt>
                <c:pt idx="107">
                  <c:v>-0.62017000000000166</c:v>
                </c:pt>
                <c:pt idx="108">
                  <c:v>-0.58321999999999719</c:v>
                </c:pt>
                <c:pt idx="109">
                  <c:v>-0.61342000000000496</c:v>
                </c:pt>
                <c:pt idx="110">
                  <c:v>-0.72821999999999321</c:v>
                </c:pt>
                <c:pt idx="111">
                  <c:v>-0.68282000000000664</c:v>
                </c:pt>
                <c:pt idx="112">
                  <c:v>-0.66442999999999586</c:v>
                </c:pt>
                <c:pt idx="113">
                  <c:v>-0.66683000000000447</c:v>
                </c:pt>
                <c:pt idx="114">
                  <c:v>-0.61814999999999998</c:v>
                </c:pt>
                <c:pt idx="115">
                  <c:v>-0.6448299999999989</c:v>
                </c:pt>
                <c:pt idx="116">
                  <c:v>-0.66871999999999332</c:v>
                </c:pt>
                <c:pt idx="117">
                  <c:v>-0.66061999999999443</c:v>
                </c:pt>
                <c:pt idx="118">
                  <c:v>-0.66612999999999545</c:v>
                </c:pt>
                <c:pt idx="119">
                  <c:v>-0.62564000000000419</c:v>
                </c:pt>
                <c:pt idx="120">
                  <c:v>-0.68685999999999581</c:v>
                </c:pt>
                <c:pt idx="121">
                  <c:v>-0.65591999999999473</c:v>
                </c:pt>
                <c:pt idx="122">
                  <c:v>-0.67264000000000124</c:v>
                </c:pt>
                <c:pt idx="123">
                  <c:v>-0.61082000000000392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7.0016954512284117</c:v>
                </c:pt>
                <c:pt idx="4">
                  <c:v>8.0019808643476864</c:v>
                </c:pt>
                <c:pt idx="5">
                  <c:v>9.0022601962215205</c:v>
                </c:pt>
                <c:pt idx="6">
                  <c:v>10.002546014757156</c:v>
                </c:pt>
                <c:pt idx="7">
                  <c:v>11.002819265385551</c:v>
                </c:pt>
                <c:pt idx="8">
                  <c:v>12.003111165166626</c:v>
                </c:pt>
                <c:pt idx="9">
                  <c:v>13.00338725370956</c:v>
                </c:pt>
                <c:pt idx="10">
                  <c:v>14.003673072245196</c:v>
                </c:pt>
                <c:pt idx="11">
                  <c:v>15.003945917457228</c:v>
                </c:pt>
                <c:pt idx="12">
                  <c:v>16.004234979323765</c:v>
                </c:pt>
                <c:pt idx="13">
                  <c:v>17.0045078245358</c:v>
                </c:pt>
                <c:pt idx="14">
                  <c:v>18.004793643071434</c:v>
                </c:pt>
                <c:pt idx="15">
                  <c:v>19.005082299521607</c:v>
                </c:pt>
                <c:pt idx="16">
                  <c:v>20.005368118057245</c:v>
                </c:pt>
                <c:pt idx="17">
                  <c:v>21.005647449931082</c:v>
                </c:pt>
                <c:pt idx="18">
                  <c:v>22.00591745722857</c:v>
                </c:pt>
                <c:pt idx="19">
                  <c:v>23.006202870347845</c:v>
                </c:pt>
                <c:pt idx="20">
                  <c:v>24.006491932214381</c:v>
                </c:pt>
                <c:pt idx="21">
                  <c:v>25.006774507419117</c:v>
                </c:pt>
                <c:pt idx="22">
                  <c:v>26.007047352631147</c:v>
                </c:pt>
                <c:pt idx="23">
                  <c:v>27.007339657828588</c:v>
                </c:pt>
                <c:pt idx="24">
                  <c:v>28.007615746371524</c:v>
                </c:pt>
                <c:pt idx="25">
                  <c:v>29.007898321576256</c:v>
                </c:pt>
                <c:pt idx="26">
                  <c:v>30.008180896780992</c:v>
                </c:pt>
                <c:pt idx="27">
                  <c:v>31.008463066569362</c:v>
                </c:pt>
                <c:pt idx="28">
                  <c:v>32.008745641774098</c:v>
                </c:pt>
                <c:pt idx="29">
                  <c:v>33.009028216978834</c:v>
                </c:pt>
                <c:pt idx="30">
                  <c:v>34.00931079218357</c:v>
                </c:pt>
                <c:pt idx="31">
                  <c:v>35.009590124057404</c:v>
                </c:pt>
                <c:pt idx="32">
                  <c:v>36.009866212600343</c:v>
                </c:pt>
                <c:pt idx="33">
                  <c:v>37.010155274466875</c:v>
                </c:pt>
                <c:pt idx="34">
                  <c:v>38.010434606340709</c:v>
                </c:pt>
                <c:pt idx="35">
                  <c:v>39.010720424876347</c:v>
                </c:pt>
                <c:pt idx="36">
                  <c:v>40.011005837995619</c:v>
                </c:pt>
                <c:pt idx="37">
                  <c:v>41.011281521122193</c:v>
                </c:pt>
                <c:pt idx="38">
                  <c:v>42.011561258412392</c:v>
                </c:pt>
                <c:pt idx="39">
                  <c:v>43.011845049866217</c:v>
                </c:pt>
                <c:pt idx="40">
                  <c:v>44.012116678829159</c:v>
                </c:pt>
                <c:pt idx="41">
                  <c:v>45.012408578610241</c:v>
                </c:pt>
                <c:pt idx="42">
                  <c:v>46.012684261736801</c:v>
                </c:pt>
                <c:pt idx="43">
                  <c:v>47.012968053190626</c:v>
                </c:pt>
                <c:pt idx="44">
                  <c:v>48.013259952971708</c:v>
                </c:pt>
                <c:pt idx="45">
                  <c:v>49.013527527771025</c:v>
                </c:pt>
                <c:pt idx="46">
                  <c:v>50.013815373388468</c:v>
                </c:pt>
                <c:pt idx="47">
                  <c:v>51.014099164842293</c:v>
                </c:pt>
                <c:pt idx="48">
                  <c:v>52.014382956296117</c:v>
                </c:pt>
                <c:pt idx="49">
                  <c:v>53.014658639422692</c:v>
                </c:pt>
                <c:pt idx="50">
                  <c:v>54.01495053920376</c:v>
                </c:pt>
                <c:pt idx="51">
                  <c:v>55.015226222330334</c:v>
                </c:pt>
                <c:pt idx="52">
                  <c:v>56.015514067947784</c:v>
                </c:pt>
                <c:pt idx="53">
                  <c:v>57.015789751074358</c:v>
                </c:pt>
                <c:pt idx="54">
                  <c:v>58.016077596691808</c:v>
                </c:pt>
                <c:pt idx="55">
                  <c:v>59.016361388145626</c:v>
                </c:pt>
                <c:pt idx="56">
                  <c:v>60.0166370712722</c:v>
                </c:pt>
                <c:pt idx="57">
                  <c:v>61.016920862726025</c:v>
                </c:pt>
                <c:pt idx="58">
                  <c:v>62.017200600016224</c:v>
                </c:pt>
                <c:pt idx="59">
                  <c:v>63.017484391470049</c:v>
                </c:pt>
                <c:pt idx="60">
                  <c:v>64.017764128760234</c:v>
                </c:pt>
                <c:pt idx="61">
                  <c:v>65.018051974377684</c:v>
                </c:pt>
                <c:pt idx="62">
                  <c:v>66.018319549177008</c:v>
                </c:pt>
                <c:pt idx="63">
                  <c:v>67.018611448958083</c:v>
                </c:pt>
                <c:pt idx="64">
                  <c:v>68.018895240411908</c:v>
                </c:pt>
                <c:pt idx="65">
                  <c:v>69.019170923538482</c:v>
                </c:pt>
                <c:pt idx="66">
                  <c:v>70.019462823319543</c:v>
                </c:pt>
                <c:pt idx="67">
                  <c:v>71.019738506446117</c:v>
                </c:pt>
                <c:pt idx="68">
                  <c:v>72.020018243736317</c:v>
                </c:pt>
                <c:pt idx="69">
                  <c:v>73.020293926862891</c:v>
                </c:pt>
                <c:pt idx="70">
                  <c:v>74.020581772480341</c:v>
                </c:pt>
                <c:pt idx="71">
                  <c:v>75.020865563934166</c:v>
                </c:pt>
                <c:pt idx="72">
                  <c:v>76.02114935538799</c:v>
                </c:pt>
                <c:pt idx="73">
                  <c:v>77.02143720100544</c:v>
                </c:pt>
                <c:pt idx="74">
                  <c:v>78.021712884132015</c:v>
                </c:pt>
                <c:pt idx="75">
                  <c:v>79.0219926214222</c:v>
                </c:pt>
                <c:pt idx="76">
                  <c:v>80.022272358712399</c:v>
                </c:pt>
                <c:pt idx="77">
                  <c:v>81.022560204329849</c:v>
                </c:pt>
                <c:pt idx="78">
                  <c:v>82.022839941620049</c:v>
                </c:pt>
                <c:pt idx="79">
                  <c:v>83.023123733073874</c:v>
                </c:pt>
                <c:pt idx="80">
                  <c:v>84.023403470364073</c:v>
                </c:pt>
                <c:pt idx="81">
                  <c:v>85.023687261817884</c:v>
                </c:pt>
                <c:pt idx="82">
                  <c:v>86.023966999108069</c:v>
                </c:pt>
                <c:pt idx="83">
                  <c:v>87.024246736398268</c:v>
                </c:pt>
                <c:pt idx="84">
                  <c:v>88.024546744506608</c:v>
                </c:pt>
                <c:pt idx="85">
                  <c:v>89.024814319305918</c:v>
                </c:pt>
                <c:pt idx="86">
                  <c:v>90.025102164923368</c:v>
                </c:pt>
                <c:pt idx="87">
                  <c:v>91.025377848049928</c:v>
                </c:pt>
                <c:pt idx="88">
                  <c:v>92.025657585340127</c:v>
                </c:pt>
                <c:pt idx="89">
                  <c:v>93.025941376793966</c:v>
                </c:pt>
                <c:pt idx="90">
                  <c:v>94.026237330738667</c:v>
                </c:pt>
                <c:pt idx="91">
                  <c:v>95.026504905537976</c:v>
                </c:pt>
                <c:pt idx="92">
                  <c:v>96.026788696991801</c:v>
                </c:pt>
                <c:pt idx="93">
                  <c:v>97.027076542609251</c:v>
                </c:pt>
                <c:pt idx="94">
                  <c:v>98.02735627989945</c:v>
                </c:pt>
                <c:pt idx="95">
                  <c:v>99.02763601718965</c:v>
                </c:pt>
                <c:pt idx="96">
                  <c:v>100.02791575447985</c:v>
                </c:pt>
                <c:pt idx="97">
                  <c:v>101.02819954593366</c:v>
                </c:pt>
                <c:pt idx="98">
                  <c:v>102.02847928322386</c:v>
                </c:pt>
                <c:pt idx="99">
                  <c:v>103.0287630746777</c:v>
                </c:pt>
                <c:pt idx="100">
                  <c:v>104.02903875780426</c:v>
                </c:pt>
                <c:pt idx="101">
                  <c:v>105.02932660342171</c:v>
                </c:pt>
                <c:pt idx="102">
                  <c:v>106.02961444903916</c:v>
                </c:pt>
                <c:pt idx="103">
                  <c:v>107.02989013216572</c:v>
                </c:pt>
                <c:pt idx="104">
                  <c:v>108.03017392361954</c:v>
                </c:pt>
                <c:pt idx="105">
                  <c:v>109.03045771507337</c:v>
                </c:pt>
                <c:pt idx="106">
                  <c:v>110.03074150652719</c:v>
                </c:pt>
                <c:pt idx="107">
                  <c:v>111.03101718965377</c:v>
                </c:pt>
                <c:pt idx="108">
                  <c:v>112.0313050352712</c:v>
                </c:pt>
                <c:pt idx="109">
                  <c:v>113.03158071839779</c:v>
                </c:pt>
                <c:pt idx="110">
                  <c:v>114.0318645098516</c:v>
                </c:pt>
                <c:pt idx="111">
                  <c:v>115.0321442471418</c:v>
                </c:pt>
                <c:pt idx="112">
                  <c:v>116.03242803859564</c:v>
                </c:pt>
                <c:pt idx="113">
                  <c:v>117.03271588421309</c:v>
                </c:pt>
                <c:pt idx="114">
                  <c:v>118.03299156733965</c:v>
                </c:pt>
                <c:pt idx="115">
                  <c:v>119.03327130462985</c:v>
                </c:pt>
                <c:pt idx="116">
                  <c:v>120.03355509608367</c:v>
                </c:pt>
                <c:pt idx="117">
                  <c:v>121.03384294170112</c:v>
                </c:pt>
                <c:pt idx="118">
                  <c:v>122.03411862482768</c:v>
                </c:pt>
                <c:pt idx="119">
                  <c:v>123.03440241628152</c:v>
                </c:pt>
                <c:pt idx="120">
                  <c:v>124.03468215357171</c:v>
                </c:pt>
                <c:pt idx="121">
                  <c:v>125.03496999918917</c:v>
                </c:pt>
                <c:pt idx="122">
                  <c:v>126.03524973647934</c:v>
                </c:pt>
                <c:pt idx="123">
                  <c:v>127.03552947376954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-2.9610000000047876E-2</c:v>
                </c:pt>
                <c:pt idx="1">
                  <c:v>-1.8560000000064747E-2</c:v>
                </c:pt>
                <c:pt idx="2">
                  <c:v>-4.9100000000521504E-3</c:v>
                </c:pt>
                <c:pt idx="3">
                  <c:v>-2.4860000000074933E-2</c:v>
                </c:pt>
                <c:pt idx="4">
                  <c:v>1.4399999999454849E-3</c:v>
                </c:pt>
                <c:pt idx="5">
                  <c:v>2.6399999999284773E-3</c:v>
                </c:pt>
                <c:pt idx="6">
                  <c:v>-3.0610000000052651E-2</c:v>
                </c:pt>
                <c:pt idx="7">
                  <c:v>-1.7410000000069203E-2</c:v>
                </c:pt>
                <c:pt idx="8">
                  <c:v>-4.0600000000665659E-3</c:v>
                </c:pt>
                <c:pt idx="9">
                  <c:v>-2.351000000007275E-2</c:v>
                </c:pt>
                <c:pt idx="10">
                  <c:v>4.3399999999280681E-3</c:v>
                </c:pt>
                <c:pt idx="11">
                  <c:v>-1.8110000000064019E-2</c:v>
                </c:pt>
                <c:pt idx="12">
                  <c:v>-4.4600000000514228E-3</c:v>
                </c:pt>
                <c:pt idx="13">
                  <c:v>-1.4860000000055607E-2</c:v>
                </c:pt>
                <c:pt idx="14">
                  <c:v>-3.760000000056607E-3</c:v>
                </c:pt>
                <c:pt idx="15">
                  <c:v>-1.4060000000057471E-2</c:v>
                </c:pt>
                <c:pt idx="16">
                  <c:v>-2.5510000000053878E-2</c:v>
                </c:pt>
                <c:pt idx="17">
                  <c:v>1.2789999999938573E-2</c:v>
                </c:pt>
                <c:pt idx="18">
                  <c:v>1.4399999999454849E-3</c:v>
                </c:pt>
                <c:pt idx="19">
                  <c:v>-3.11000000004924E-3</c:v>
                </c:pt>
                <c:pt idx="20">
                  <c:v>-9.3100000000561067E-3</c:v>
                </c:pt>
                <c:pt idx="21">
                  <c:v>-2.6000000005410584E-4</c:v>
                </c:pt>
                <c:pt idx="22">
                  <c:v>-1.7960000000073251E-2</c:v>
                </c:pt>
                <c:pt idx="23">
                  <c:v>1.5739999999937027E-2</c:v>
                </c:pt>
                <c:pt idx="24">
                  <c:v>-2.5860000000051286E-2</c:v>
                </c:pt>
                <c:pt idx="25">
                  <c:v>-2.1510000000063201E-2</c:v>
                </c:pt>
                <c:pt idx="26">
                  <c:v>5.6399999999428019E-3</c:v>
                </c:pt>
                <c:pt idx="27">
                  <c:v>5.0399999999513057E-3</c:v>
                </c:pt>
                <c:pt idx="28">
                  <c:v>-1.8210000000067339E-2</c:v>
                </c:pt>
                <c:pt idx="29">
                  <c:v>-2.4600000000702948E-3</c:v>
                </c:pt>
                <c:pt idx="30">
                  <c:v>-2.0160000000061018E-2</c:v>
                </c:pt>
                <c:pt idx="31">
                  <c:v>-1.6810000000049286E-2</c:v>
                </c:pt>
                <c:pt idx="32">
                  <c:v>-4.4610000000062655E-2</c:v>
                </c:pt>
                <c:pt idx="33">
                  <c:v>4.3399999999280681E-3</c:v>
                </c:pt>
                <c:pt idx="34">
                  <c:v>-5.960000000072796E-3</c:v>
                </c:pt>
                <c:pt idx="35">
                  <c:v>3.3899999999391639E-3</c:v>
                </c:pt>
                <c:pt idx="36">
                  <c:v>-2.161000000006652E-2</c:v>
                </c:pt>
                <c:pt idx="37">
                  <c:v>5.0399999999513057E-3</c:v>
                </c:pt>
                <c:pt idx="38">
                  <c:v>6.0399999999276588E-3</c:v>
                </c:pt>
                <c:pt idx="39">
                  <c:v>-6.0000000000570708E-3</c:v>
                </c:pt>
                <c:pt idx="40">
                  <c:v>7.3999999995066901E-4</c:v>
                </c:pt>
                <c:pt idx="41">
                  <c:v>-1.8600000000503769E-3</c:v>
                </c:pt>
                <c:pt idx="42">
                  <c:v>-8.4600000000705222E-3</c:v>
                </c:pt>
                <c:pt idx="43">
                  <c:v>-8.7600000000520595E-3</c:v>
                </c:pt>
                <c:pt idx="44">
                  <c:v>-9.7600000000568343E-3</c:v>
                </c:pt>
                <c:pt idx="45">
                  <c:v>-2.3100000000511045E-3</c:v>
                </c:pt>
                <c:pt idx="46">
                  <c:v>-5.360000000052878E-3</c:v>
                </c:pt>
                <c:pt idx="47">
                  <c:v>-1.256000000006452E-2</c:v>
                </c:pt>
                <c:pt idx="48">
                  <c:v>-1.426000000006411E-2</c:v>
                </c:pt>
                <c:pt idx="49">
                  <c:v>-3.1310000000047467E-2</c:v>
                </c:pt>
                <c:pt idx="50">
                  <c:v>-2.146000000004733E-2</c:v>
                </c:pt>
                <c:pt idx="51">
                  <c:v>8.7399999999320244E-3</c:v>
                </c:pt>
                <c:pt idx="52">
                  <c:v>-1.611000000005447E-2</c:v>
                </c:pt>
                <c:pt idx="53">
                  <c:v>-2.3600000000669752E-3</c:v>
                </c:pt>
                <c:pt idx="54">
                  <c:v>-2.3660000000063519E-2</c:v>
                </c:pt>
                <c:pt idx="55">
                  <c:v>8.8899999999512147E-3</c:v>
                </c:pt>
                <c:pt idx="56">
                  <c:v>-2.0510000000058426E-2</c:v>
                </c:pt>
                <c:pt idx="57">
                  <c:v>-2.6910000000071932E-2</c:v>
                </c:pt>
                <c:pt idx="58">
                  <c:v>-1.1660000000063064E-2</c:v>
                </c:pt>
                <c:pt idx="59">
                  <c:v>6.939999999929114E-3</c:v>
                </c:pt>
                <c:pt idx="60">
                  <c:v>-9.910000000047603E-3</c:v>
                </c:pt>
                <c:pt idx="61">
                  <c:v>2.2239999999925431E-2</c:v>
                </c:pt>
                <c:pt idx="62">
                  <c:v>3.5399999999299325E-3</c:v>
                </c:pt>
                <c:pt idx="63">
                  <c:v>8.789999999947895E-3</c:v>
                </c:pt>
                <c:pt idx="64">
                  <c:v>8.1399999999405281E-3</c:v>
                </c:pt>
                <c:pt idx="65">
                  <c:v>-4.1600000000698856E-3</c:v>
                </c:pt>
                <c:pt idx="66">
                  <c:v>1.6689999999925931E-2</c:v>
                </c:pt>
                <c:pt idx="67">
                  <c:v>2.8239999999925658E-2</c:v>
                </c:pt>
                <c:pt idx="68">
                  <c:v>2.8239999999925658E-2</c:v>
                </c:pt>
                <c:pt idx="69">
                  <c:v>-6.0000000047466528E-5</c:v>
                </c:pt>
                <c:pt idx="70">
                  <c:v>7.8399999999305692E-3</c:v>
                </c:pt>
                <c:pt idx="71">
                  <c:v>-1.7100000000596083E-3</c:v>
                </c:pt>
                <c:pt idx="72">
                  <c:v>1.5389999999939619E-2</c:v>
                </c:pt>
                <c:pt idx="73">
                  <c:v>3.1139999999936663E-2</c:v>
                </c:pt>
                <c:pt idx="74">
                  <c:v>2.2189999999937982E-2</c:v>
                </c:pt>
                <c:pt idx="75">
                  <c:v>-8.8100000000679302E-3</c:v>
                </c:pt>
                <c:pt idx="76">
                  <c:v>7.1399999999357533E-3</c:v>
                </c:pt>
                <c:pt idx="77">
                  <c:v>2.5939999999934571E-2</c:v>
                </c:pt>
                <c:pt idx="78">
                  <c:v>4.1699999999309512E-3</c:v>
                </c:pt>
                <c:pt idx="79">
                  <c:v>7.8399999999305692E-3</c:v>
                </c:pt>
                <c:pt idx="80">
                  <c:v>1.1899999999513966E-3</c:v>
                </c:pt>
                <c:pt idx="81">
                  <c:v>1.868999999993548E-2</c:v>
                </c:pt>
                <c:pt idx="82">
                  <c:v>6.8999999993479832E-4</c:v>
                </c:pt>
                <c:pt idx="83">
                  <c:v>-9.3100000000561067E-3</c:v>
                </c:pt>
                <c:pt idx="84">
                  <c:v>2.1539999999930615E-2</c:v>
                </c:pt>
                <c:pt idx="85">
                  <c:v>7.8899999999464399E-3</c:v>
                </c:pt>
                <c:pt idx="86">
                  <c:v>2.5389999999930524E-2</c:v>
                </c:pt>
                <c:pt idx="87">
                  <c:v>1.2089999999943757E-2</c:v>
                </c:pt>
                <c:pt idx="88">
                  <c:v>-5.6000000006406481E-4</c:v>
                </c:pt>
                <c:pt idx="89">
                  <c:v>-2.1910000000048058E-2</c:v>
                </c:pt>
                <c:pt idx="90">
                  <c:v>-6.6000000006738446E-4</c:v>
                </c:pt>
                <c:pt idx="91">
                  <c:v>-8.9100000000712498E-3</c:v>
                </c:pt>
                <c:pt idx="92">
                  <c:v>-1.4100000000496493E-3</c:v>
                </c:pt>
                <c:pt idx="93">
                  <c:v>2.3999999993407073E-4</c:v>
                </c:pt>
                <c:pt idx="94">
                  <c:v>-1.4660000000048967E-2</c:v>
                </c:pt>
                <c:pt idx="95">
                  <c:v>-1.8810000000058835E-2</c:v>
                </c:pt>
                <c:pt idx="96">
                  <c:v>-7.610000000056516E-3</c:v>
                </c:pt>
                <c:pt idx="97">
                  <c:v>-8.0600000000572436E-3</c:v>
                </c:pt>
                <c:pt idx="98">
                  <c:v>-2.9600000000584714E-3</c:v>
                </c:pt>
                <c:pt idx="99">
                  <c:v>-1.4610000000061518E-2</c:v>
                </c:pt>
                <c:pt idx="100">
                  <c:v>-8.7600000000520595E-3</c:v>
                </c:pt>
                <c:pt idx="101">
                  <c:v>3.9399999999432112E-3</c:v>
                </c:pt>
                <c:pt idx="102">
                  <c:v>-2.6700000000062118E-2</c:v>
                </c:pt>
                <c:pt idx="103">
                  <c:v>-1.46000000006552E-3</c:v>
                </c:pt>
                <c:pt idx="104">
                  <c:v>-2.4660000000068294E-2</c:v>
                </c:pt>
                <c:pt idx="105">
                  <c:v>7.3999999995066901E-4</c:v>
                </c:pt>
                <c:pt idx="106">
                  <c:v>-2.181000000007316E-2</c:v>
                </c:pt>
                <c:pt idx="107">
                  <c:v>-9.6000000004892172E-4</c:v>
                </c:pt>
                <c:pt idx="108">
                  <c:v>-4.7600000000613818E-3</c:v>
                </c:pt>
                <c:pt idx="109">
                  <c:v>3.4399999999266129E-3</c:v>
                </c:pt>
                <c:pt idx="110">
                  <c:v>-2.1500000000060027E-2</c:v>
                </c:pt>
                <c:pt idx="111">
                  <c:v>6.0399999999276588E-3</c:v>
                </c:pt>
                <c:pt idx="112">
                  <c:v>3.9999999927431418E-5</c:v>
                </c:pt>
                <c:pt idx="113">
                  <c:v>1.9839999999931024E-2</c:v>
                </c:pt>
                <c:pt idx="114">
                  <c:v>7.4399999999457123E-3</c:v>
                </c:pt>
                <c:pt idx="115">
                  <c:v>7.3999999995066901E-4</c:v>
                </c:pt>
                <c:pt idx="116">
                  <c:v>7.0899999999483043E-3</c:v>
                </c:pt>
                <c:pt idx="117">
                  <c:v>2.2389999999944621E-2</c:v>
                </c:pt>
                <c:pt idx="118">
                  <c:v>8.5399999999253851E-3</c:v>
                </c:pt>
                <c:pt idx="119">
                  <c:v>2.0389999999935071E-2</c:v>
                </c:pt>
                <c:pt idx="120">
                  <c:v>2.2239999999925431E-2</c:v>
                </c:pt>
                <c:pt idx="121">
                  <c:v>2.2789999999929478E-2</c:v>
                </c:pt>
                <c:pt idx="122">
                  <c:v>1.678999999992925E-2</c:v>
                </c:pt>
                <c:pt idx="123">
                  <c:v>-4.1730000000057998E-2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6</xdr:row>
      <xdr:rowOff>23812</xdr:rowOff>
    </xdr:from>
    <xdr:to>
      <xdr:col>34</xdr:col>
      <xdr:colOff>295275</xdr:colOff>
      <xdr:row>22</xdr:row>
      <xdr:rowOff>57150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485775" y="1166812"/>
          <a:ext cx="20726400" cy="3081338"/>
          <a:chOff x="-1250767" y="842962"/>
          <a:chExt cx="20329342" cy="308133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-1250767" y="842962"/>
            <a:ext cx="20329342" cy="2967038"/>
            <a:chOff x="-1250767" y="842962"/>
            <a:chExt cx="20329342" cy="296703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 flipV="1">
              <a:off x="-1250767" y="1033463"/>
              <a:ext cx="8258868" cy="38100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0.04789</cdr:x>
      <cdr:y>0.47673</cdr:y>
    </cdr:from>
    <cdr:to>
      <cdr:x>0.89464</cdr:x>
      <cdr:y>0.48957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70828E0-DC63-988F-CFA8-8FA72599A122}"/>
            </a:ext>
          </a:extLst>
        </cdr:cNvPr>
        <cdr:cNvCxnSpPr/>
      </cdr:nvCxnSpPr>
      <cdr:spPr>
        <a:xfrm xmlns:a="http://schemas.openxmlformats.org/drawingml/2006/main" flipV="1">
          <a:off x="476250" y="1414463"/>
          <a:ext cx="8420174" cy="381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W268"/>
  <sheetViews>
    <sheetView tabSelected="1" topLeftCell="F10" zoomScaleNormal="100" workbookViewId="0">
      <selection activeCell="R32" sqref="R32"/>
    </sheetView>
  </sheetViews>
  <sheetFormatPr defaultRowHeight="15" x14ac:dyDescent="0.25"/>
  <cols>
    <col min="22" max="22" width="12" bestFit="1" customWidth="1"/>
  </cols>
  <sheetData>
    <row r="4" spans="5:23" x14ac:dyDescent="0.25">
      <c r="E4" s="1" t="s">
        <v>0</v>
      </c>
      <c r="F4" s="1" t="s">
        <v>1</v>
      </c>
      <c r="G4" s="1" t="s">
        <v>2</v>
      </c>
    </row>
    <row r="5" spans="5:23" x14ac:dyDescent="0.25">
      <c r="E5">
        <v>67.411379999999994</v>
      </c>
      <c r="F5">
        <v>223.99997999999999</v>
      </c>
      <c r="G5">
        <v>12.36162</v>
      </c>
      <c r="I5">
        <f>F137-$J$5</f>
        <v>-5.5210000000073478E-2</v>
      </c>
      <c r="J5">
        <f>AVERAGE(F137:F268)</f>
        <v>236.93214000000006</v>
      </c>
      <c r="K5">
        <f>-(G5-$G$5)*0.000145+0.236805+I5</f>
        <v>0.18159499999992651</v>
      </c>
      <c r="L5">
        <f>E5-77.5+19/2</f>
        <v>-0.58862000000000592</v>
      </c>
      <c r="N5" s="4">
        <f>G5/$G$5</f>
        <v>1</v>
      </c>
      <c r="P5" s="5">
        <f t="shared" ref="P5:P8" si="0">I5*1000</f>
        <v>-55.210000000073478</v>
      </c>
      <c r="Q5" s="6">
        <f t="shared" ref="Q5:Q8" si="1">(L5-$M$9)*1000</f>
        <v>6.5845967741877676</v>
      </c>
      <c r="V5">
        <f>0.00001/3.4</f>
        <v>2.9411764705882355E-6</v>
      </c>
      <c r="W5">
        <v>0</v>
      </c>
    </row>
    <row r="6" spans="5:23" x14ac:dyDescent="0.25">
      <c r="E6">
        <v>67.501080000000002</v>
      </c>
      <c r="F6">
        <v>224.00003000000001</v>
      </c>
      <c r="G6">
        <v>37.03443</v>
      </c>
      <c r="I6">
        <f t="shared" ref="I6:I69" si="2">F138-$J$5</f>
        <v>-1.7660000000063292E-2</v>
      </c>
      <c r="K6">
        <f t="shared" ref="K6:K69" si="3">-(G6-$G$5)*0.000145+0.236805+I6</f>
        <v>0.21556744254993671</v>
      </c>
      <c r="L6">
        <f t="shared" ref="L6:L69" si="4">E6-77.5+19/2</f>
        <v>-0.49891999999999825</v>
      </c>
      <c r="N6" s="4">
        <f>(G6-$G$5)/24.666+1</f>
        <v>2.0002760885429334</v>
      </c>
      <c r="P6" s="5">
        <f t="shared" si="0"/>
        <v>-17.660000000063292</v>
      </c>
      <c r="Q6" s="5">
        <f t="shared" si="1"/>
        <v>96.284596774195435</v>
      </c>
    </row>
    <row r="7" spans="5:23" x14ac:dyDescent="0.25">
      <c r="E7">
        <v>67.409149999999997</v>
      </c>
      <c r="F7">
        <v>224.00003000000001</v>
      </c>
      <c r="G7">
        <v>61.707479999999997</v>
      </c>
      <c r="I7">
        <f t="shared" si="2"/>
        <v>7.6639999999940756E-2</v>
      </c>
      <c r="K7">
        <f t="shared" si="3"/>
        <v>0.30628985029994071</v>
      </c>
      <c r="L7">
        <f t="shared" si="4"/>
        <v>-0.59085000000000321</v>
      </c>
      <c r="N7" s="4">
        <f t="shared" ref="N7" si="5">(G7-$G$5)/24.666+1</f>
        <v>3.0005619070785694</v>
      </c>
      <c r="P7" s="5">
        <f t="shared" si="0"/>
        <v>76.639999999940756</v>
      </c>
      <c r="Q7" s="5">
        <f t="shared" si="1"/>
        <v>4.3545967741904779</v>
      </c>
    </row>
    <row r="8" spans="5:23" x14ac:dyDescent="0.25">
      <c r="E8">
        <v>67.494579999999999</v>
      </c>
      <c r="F8">
        <v>224.00003000000001</v>
      </c>
      <c r="G8">
        <v>86.380610000000004</v>
      </c>
      <c r="I8">
        <f t="shared" si="2"/>
        <v>5.8689999999927522E-2</v>
      </c>
      <c r="K8">
        <f t="shared" si="3"/>
        <v>0.28476224644992754</v>
      </c>
      <c r="L8">
        <f t="shared" si="4"/>
        <v>-0.50542000000000087</v>
      </c>
      <c r="N8" s="4">
        <v>3</v>
      </c>
      <c r="P8" s="5">
        <f t="shared" si="0"/>
        <v>58.689999999927522</v>
      </c>
      <c r="Q8" s="6">
        <f t="shared" si="1"/>
        <v>89.784596774192821</v>
      </c>
    </row>
    <row r="9" spans="5:23" x14ac:dyDescent="0.25">
      <c r="E9">
        <v>67.400580000000005</v>
      </c>
      <c r="F9">
        <v>224.00003000000001</v>
      </c>
      <c r="G9">
        <v>111.0535</v>
      </c>
      <c r="I9">
        <f t="shared" si="2"/>
        <v>-2.9610000000047876E-2</v>
      </c>
      <c r="K9">
        <f t="shared" si="3"/>
        <v>0.1928846773999521</v>
      </c>
      <c r="L9">
        <f t="shared" si="4"/>
        <v>-0.59941999999999496</v>
      </c>
      <c r="M9">
        <f>AVERAGE(L9:L132)</f>
        <v>-0.59520459677419368</v>
      </c>
      <c r="N9" s="4">
        <v>4</v>
      </c>
      <c r="P9" s="5">
        <f>I9*1000</f>
        <v>-29.610000000047876</v>
      </c>
      <c r="Q9" s="5">
        <f>(L9-$M$9)*1000</f>
        <v>-4.215403225801273</v>
      </c>
      <c r="R9" s="4">
        <f>P9-$W$5*(N9-$N$9)+15</f>
        <v>-14.610000000047876</v>
      </c>
    </row>
    <row r="10" spans="5:23" x14ac:dyDescent="0.25">
      <c r="E10">
        <v>67.505539999999996</v>
      </c>
      <c r="F10">
        <v>224.00003000000001</v>
      </c>
      <c r="G10">
        <v>135.72662</v>
      </c>
      <c r="I10">
        <f t="shared" si="2"/>
        <v>-1.8560000000064747E-2</v>
      </c>
      <c r="K10">
        <f t="shared" si="3"/>
        <v>0.20035707499993524</v>
      </c>
      <c r="L10">
        <f t="shared" si="4"/>
        <v>-0.49446000000000367</v>
      </c>
      <c r="N10" s="4">
        <v>5</v>
      </c>
      <c r="P10" s="5">
        <f t="shared" ref="P10:P73" si="6">I10*1000</f>
        <v>-18.560000000064747</v>
      </c>
      <c r="Q10" s="5">
        <f t="shared" ref="Q10:Q73" si="7">(L10-$M$9)*1000</f>
        <v>100.74459677419001</v>
      </c>
      <c r="R10" s="4">
        <f t="shared" ref="R10:R73" si="8">P10-$W$5*(N10-$N$9)+15</f>
        <v>-3.5600000000647469</v>
      </c>
    </row>
    <row r="11" spans="5:23" x14ac:dyDescent="0.25">
      <c r="E11">
        <v>67.470680000000002</v>
      </c>
      <c r="F11">
        <v>224.00003000000001</v>
      </c>
      <c r="G11">
        <v>160.39928</v>
      </c>
      <c r="I11">
        <f t="shared" si="2"/>
        <v>-4.9100000000521504E-3</v>
      </c>
      <c r="K11">
        <f t="shared" si="3"/>
        <v>0.21042953929994784</v>
      </c>
      <c r="L11">
        <f t="shared" si="4"/>
        <v>-0.52931999999999846</v>
      </c>
      <c r="N11" s="4">
        <v>6</v>
      </c>
      <c r="P11" s="5">
        <f t="shared" si="6"/>
        <v>-4.9100000000521504</v>
      </c>
      <c r="Q11" s="5">
        <f t="shared" si="7"/>
        <v>65.884596774195231</v>
      </c>
      <c r="R11" s="4">
        <f t="shared" si="8"/>
        <v>10.08999999994785</v>
      </c>
    </row>
    <row r="12" spans="5:23" x14ac:dyDescent="0.25">
      <c r="E12">
        <v>67.486879999999999</v>
      </c>
      <c r="F12">
        <v>224.00003000000001</v>
      </c>
      <c r="G12">
        <v>185.07225</v>
      </c>
      <c r="I12">
        <f t="shared" si="2"/>
        <v>-2.4860000000074933E-2</v>
      </c>
      <c r="K12">
        <f t="shared" si="3"/>
        <v>0.18690195864992507</v>
      </c>
      <c r="L12">
        <f t="shared" si="4"/>
        <v>-0.51312000000000069</v>
      </c>
      <c r="N12" s="4">
        <f>(G12-$G$6)/24.666+1</f>
        <v>7.0016954512284117</v>
      </c>
      <c r="P12" s="5">
        <f t="shared" si="6"/>
        <v>-24.860000000074933</v>
      </c>
      <c r="Q12" s="5">
        <f t="shared" si="7"/>
        <v>82.084596774193002</v>
      </c>
      <c r="R12" s="4">
        <f t="shared" si="8"/>
        <v>-9.8600000000749333</v>
      </c>
    </row>
    <row r="13" spans="5:23" x14ac:dyDescent="0.25">
      <c r="E13">
        <v>67.477779999999996</v>
      </c>
      <c r="F13">
        <v>224.00003000000001</v>
      </c>
      <c r="G13">
        <v>209.74529000000001</v>
      </c>
      <c r="I13">
        <f t="shared" si="2"/>
        <v>1.4399999999454849E-3</v>
      </c>
      <c r="K13">
        <f t="shared" si="3"/>
        <v>0.20962436784994548</v>
      </c>
      <c r="L13">
        <f t="shared" si="4"/>
        <v>-0.52222000000000435</v>
      </c>
      <c r="N13" s="4">
        <f t="shared" ref="N13:N76" si="9">(G13-$G$6)/24.666+1</f>
        <v>8.0019808643476864</v>
      </c>
      <c r="P13" s="5">
        <f t="shared" si="6"/>
        <v>1.4399999999454849</v>
      </c>
      <c r="Q13" s="5">
        <f t="shared" si="7"/>
        <v>72.984596774189342</v>
      </c>
      <c r="R13" s="4">
        <f t="shared" si="8"/>
        <v>16.439999999945485</v>
      </c>
    </row>
    <row r="14" spans="5:23" x14ac:dyDescent="0.25">
      <c r="E14">
        <v>67.475080000000005</v>
      </c>
      <c r="F14">
        <v>223.99995000000001</v>
      </c>
      <c r="G14">
        <v>234.41818000000001</v>
      </c>
      <c r="I14">
        <f t="shared" si="2"/>
        <v>2.6399999999284773E-3</v>
      </c>
      <c r="K14">
        <f t="shared" si="3"/>
        <v>0.20724679879992847</v>
      </c>
      <c r="L14">
        <f t="shared" si="4"/>
        <v>-0.5249199999999945</v>
      </c>
      <c r="N14" s="4">
        <f t="shared" si="9"/>
        <v>9.0022601962215205</v>
      </c>
      <c r="P14" s="5">
        <f t="shared" si="6"/>
        <v>2.6399999999284773</v>
      </c>
      <c r="Q14" s="5">
        <f t="shared" si="7"/>
        <v>70.284596774199187</v>
      </c>
      <c r="R14" s="4">
        <f t="shared" si="8"/>
        <v>17.639999999928477</v>
      </c>
    </row>
    <row r="15" spans="5:23" x14ac:dyDescent="0.25">
      <c r="E15">
        <v>67.487480000000005</v>
      </c>
      <c r="F15">
        <v>223.99995999999999</v>
      </c>
      <c r="G15">
        <v>259.09123</v>
      </c>
      <c r="I15">
        <f t="shared" si="2"/>
        <v>-3.0610000000052651E-2</v>
      </c>
      <c r="K15">
        <f t="shared" si="3"/>
        <v>0.17041920654994733</v>
      </c>
      <c r="L15">
        <f t="shared" si="4"/>
        <v>-0.51251999999999498</v>
      </c>
      <c r="N15" s="4">
        <f t="shared" si="9"/>
        <v>10.002546014757156</v>
      </c>
      <c r="P15" s="5">
        <f t="shared" si="6"/>
        <v>-30.610000000052651</v>
      </c>
      <c r="Q15" s="5">
        <f t="shared" si="7"/>
        <v>82.68459677419871</v>
      </c>
      <c r="R15" s="4">
        <f t="shared" si="8"/>
        <v>-15.610000000052651</v>
      </c>
    </row>
    <row r="16" spans="5:23" x14ac:dyDescent="0.25">
      <c r="E16">
        <v>67.560479999999998</v>
      </c>
      <c r="F16">
        <v>224.00003000000001</v>
      </c>
      <c r="G16">
        <v>283.76396999999997</v>
      </c>
      <c r="I16">
        <f t="shared" si="2"/>
        <v>-1.7410000000069203E-2</v>
      </c>
      <c r="K16">
        <f t="shared" si="3"/>
        <v>0.18004165924993079</v>
      </c>
      <c r="L16">
        <f t="shared" si="4"/>
        <v>-0.43952000000000169</v>
      </c>
      <c r="N16" s="4">
        <f t="shared" si="9"/>
        <v>11.002819265385551</v>
      </c>
      <c r="P16" s="5">
        <f t="shared" si="6"/>
        <v>-17.410000000069203</v>
      </c>
      <c r="Q16" s="5">
        <f t="shared" si="7"/>
        <v>155.68459677419199</v>
      </c>
      <c r="R16" s="4">
        <f t="shared" si="8"/>
        <v>-2.4100000000692035</v>
      </c>
    </row>
    <row r="17" spans="5:18" x14ac:dyDescent="0.25">
      <c r="E17">
        <v>67.474379999999996</v>
      </c>
      <c r="F17">
        <v>224.00003000000001</v>
      </c>
      <c r="G17">
        <v>308.43716999999998</v>
      </c>
      <c r="I17">
        <f t="shared" si="2"/>
        <v>-4.0600000000665659E-3</v>
      </c>
      <c r="K17">
        <f t="shared" si="3"/>
        <v>0.18981404524993342</v>
      </c>
      <c r="L17">
        <f t="shared" si="4"/>
        <v>-0.52562000000000353</v>
      </c>
      <c r="N17" s="4">
        <f t="shared" si="9"/>
        <v>12.003111165166626</v>
      </c>
      <c r="P17" s="5">
        <f t="shared" si="6"/>
        <v>-4.0600000000665659</v>
      </c>
      <c r="Q17" s="5">
        <f t="shared" si="7"/>
        <v>69.58459677419016</v>
      </c>
      <c r="R17" s="4">
        <f t="shared" si="8"/>
        <v>10.939999999933434</v>
      </c>
    </row>
    <row r="18" spans="5:18" x14ac:dyDescent="0.25">
      <c r="E18">
        <v>67.548079999999999</v>
      </c>
      <c r="F18">
        <v>224.00011000000001</v>
      </c>
      <c r="G18">
        <v>333.10998000000001</v>
      </c>
      <c r="I18">
        <f t="shared" si="2"/>
        <v>-2.351000000007275E-2</v>
      </c>
      <c r="K18">
        <f t="shared" si="3"/>
        <v>0.16678648779992725</v>
      </c>
      <c r="L18">
        <f t="shared" si="4"/>
        <v>-0.45192000000000121</v>
      </c>
      <c r="N18" s="4">
        <f t="shared" si="9"/>
        <v>13.00338725370956</v>
      </c>
      <c r="P18" s="5">
        <f t="shared" si="6"/>
        <v>-23.51000000007275</v>
      </c>
      <c r="Q18" s="5">
        <f t="shared" si="7"/>
        <v>143.28459677419247</v>
      </c>
      <c r="R18" s="4">
        <f t="shared" si="8"/>
        <v>-8.5100000000727505</v>
      </c>
    </row>
    <row r="19" spans="5:18" x14ac:dyDescent="0.25">
      <c r="E19">
        <v>67.451779999999999</v>
      </c>
      <c r="F19">
        <v>224.00003000000001</v>
      </c>
      <c r="G19">
        <v>357.78303</v>
      </c>
      <c r="I19">
        <f t="shared" si="2"/>
        <v>4.3399999999280681E-3</v>
      </c>
      <c r="K19">
        <f t="shared" si="3"/>
        <v>0.19105889554992805</v>
      </c>
      <c r="L19">
        <f t="shared" si="4"/>
        <v>-0.5482200000000006</v>
      </c>
      <c r="N19" s="4">
        <f t="shared" si="9"/>
        <v>14.003673072245196</v>
      </c>
      <c r="P19" s="5">
        <f t="shared" si="6"/>
        <v>4.3399999999280681</v>
      </c>
      <c r="Q19" s="5">
        <f t="shared" si="7"/>
        <v>46.984596774193086</v>
      </c>
      <c r="R19" s="4">
        <f t="shared" si="8"/>
        <v>19.339999999928068</v>
      </c>
    </row>
    <row r="20" spans="5:18" x14ac:dyDescent="0.25">
      <c r="E20">
        <v>67.493780000000001</v>
      </c>
      <c r="F20">
        <v>223.99992</v>
      </c>
      <c r="G20">
        <v>382.45576</v>
      </c>
      <c r="I20">
        <f t="shared" si="2"/>
        <v>-1.8110000000064019E-2</v>
      </c>
      <c r="K20">
        <f t="shared" si="3"/>
        <v>0.16503134969993596</v>
      </c>
      <c r="L20">
        <f t="shared" si="4"/>
        <v>-0.506219999999999</v>
      </c>
      <c r="N20" s="4">
        <f t="shared" si="9"/>
        <v>15.003945917457228</v>
      </c>
      <c r="P20" s="5">
        <f t="shared" si="6"/>
        <v>-18.110000000064019</v>
      </c>
      <c r="Q20" s="5">
        <f t="shared" si="7"/>
        <v>88.984596774194685</v>
      </c>
      <c r="R20" s="4">
        <f t="shared" si="8"/>
        <v>-3.1100000000640193</v>
      </c>
    </row>
    <row r="21" spans="5:18" x14ac:dyDescent="0.25">
      <c r="E21">
        <v>67.485529999999997</v>
      </c>
      <c r="F21">
        <v>224.00003000000001</v>
      </c>
      <c r="G21">
        <v>407.12889000000001</v>
      </c>
      <c r="I21">
        <f t="shared" si="2"/>
        <v>-4.4600000000514228E-3</v>
      </c>
      <c r="K21">
        <f t="shared" si="3"/>
        <v>0.17510374584994856</v>
      </c>
      <c r="L21">
        <f t="shared" si="4"/>
        <v>-0.51447000000000287</v>
      </c>
      <c r="N21" s="4">
        <f t="shared" si="9"/>
        <v>16.004234979323765</v>
      </c>
      <c r="P21" s="5">
        <f t="shared" si="6"/>
        <v>-4.4600000000514228</v>
      </c>
      <c r="Q21" s="5">
        <f t="shared" si="7"/>
        <v>80.73459677419082</v>
      </c>
      <c r="R21" s="4">
        <f t="shared" si="8"/>
        <v>10.539999999948577</v>
      </c>
    </row>
    <row r="22" spans="5:18" x14ac:dyDescent="0.25">
      <c r="E22">
        <v>67.512479999999996</v>
      </c>
      <c r="F22">
        <v>224.00012000000001</v>
      </c>
      <c r="G22">
        <v>431.80162000000001</v>
      </c>
      <c r="I22">
        <f t="shared" si="2"/>
        <v>-1.4860000000055607E-2</v>
      </c>
      <c r="K22">
        <f t="shared" si="3"/>
        <v>0.16112619999994438</v>
      </c>
      <c r="L22">
        <f t="shared" si="4"/>
        <v>-0.48752000000000351</v>
      </c>
      <c r="N22" s="4">
        <f t="shared" si="9"/>
        <v>17.0045078245358</v>
      </c>
      <c r="P22" s="5">
        <f t="shared" si="6"/>
        <v>-14.860000000055607</v>
      </c>
      <c r="Q22" s="5">
        <f t="shared" si="7"/>
        <v>107.68459677419018</v>
      </c>
      <c r="R22" s="4">
        <f t="shared" si="8"/>
        <v>0.13999999994439349</v>
      </c>
    </row>
    <row r="23" spans="5:18" x14ac:dyDescent="0.25">
      <c r="E23">
        <v>67.502279999999999</v>
      </c>
      <c r="F23">
        <v>224.00003000000001</v>
      </c>
      <c r="G23">
        <v>456.47467</v>
      </c>
      <c r="I23">
        <f t="shared" si="2"/>
        <v>-3.760000000056607E-3</v>
      </c>
      <c r="K23">
        <f t="shared" si="3"/>
        <v>0.16864860774994339</v>
      </c>
      <c r="L23">
        <f t="shared" si="4"/>
        <v>-0.49772000000000105</v>
      </c>
      <c r="N23" s="4">
        <f t="shared" si="9"/>
        <v>18.004793643071434</v>
      </c>
      <c r="P23" s="5">
        <f t="shared" si="6"/>
        <v>-3.760000000056607</v>
      </c>
      <c r="Q23" s="5">
        <f t="shared" si="7"/>
        <v>97.484596774192639</v>
      </c>
      <c r="R23" s="4">
        <f t="shared" si="8"/>
        <v>11.239999999943393</v>
      </c>
    </row>
    <row r="24" spans="5:18" x14ac:dyDescent="0.25">
      <c r="E24">
        <v>67.472300000000004</v>
      </c>
      <c r="F24">
        <v>224.00012000000001</v>
      </c>
      <c r="G24">
        <v>481.14778999999999</v>
      </c>
      <c r="I24">
        <f t="shared" si="2"/>
        <v>-1.4060000000057471E-2</v>
      </c>
      <c r="K24">
        <f t="shared" si="3"/>
        <v>0.15477100534994254</v>
      </c>
      <c r="L24">
        <f t="shared" si="4"/>
        <v>-0.52769999999999584</v>
      </c>
      <c r="N24" s="4">
        <f t="shared" si="9"/>
        <v>19.005082299521607</v>
      </c>
      <c r="P24" s="5">
        <f t="shared" si="6"/>
        <v>-14.060000000057471</v>
      </c>
      <c r="Q24" s="5">
        <f t="shared" si="7"/>
        <v>67.50459677419785</v>
      </c>
      <c r="R24" s="4">
        <f t="shared" si="8"/>
        <v>0.93999999994252903</v>
      </c>
    </row>
    <row r="25" spans="5:18" x14ac:dyDescent="0.25">
      <c r="E25">
        <v>67.455179999999999</v>
      </c>
      <c r="F25">
        <v>224.00003000000001</v>
      </c>
      <c r="G25">
        <v>505.82083999999998</v>
      </c>
      <c r="I25">
        <f t="shared" si="2"/>
        <v>-2.5510000000053878E-2</v>
      </c>
      <c r="K25">
        <f t="shared" si="3"/>
        <v>0.13974341309994612</v>
      </c>
      <c r="L25">
        <f t="shared" si="4"/>
        <v>-0.54482000000000141</v>
      </c>
      <c r="N25" s="4">
        <f t="shared" si="9"/>
        <v>20.005368118057245</v>
      </c>
      <c r="P25" s="5">
        <f t="shared" si="6"/>
        <v>-25.510000000053878</v>
      </c>
      <c r="Q25" s="5">
        <f t="shared" si="7"/>
        <v>50.384596774192268</v>
      </c>
      <c r="R25" s="4">
        <f t="shared" si="8"/>
        <v>-10.510000000053878</v>
      </c>
    </row>
    <row r="26" spans="5:18" x14ac:dyDescent="0.25">
      <c r="E26">
        <v>67.497079999999997</v>
      </c>
      <c r="F26">
        <v>224.00003000000001</v>
      </c>
      <c r="G26">
        <v>530.49373000000003</v>
      </c>
      <c r="I26">
        <f t="shared" si="2"/>
        <v>1.2789999999938573E-2</v>
      </c>
      <c r="K26">
        <f t="shared" si="3"/>
        <v>0.17446584404993856</v>
      </c>
      <c r="L26">
        <f t="shared" si="4"/>
        <v>-0.50292000000000314</v>
      </c>
      <c r="N26" s="4">
        <f t="shared" si="9"/>
        <v>21.005647449931082</v>
      </c>
      <c r="P26" s="5">
        <f t="shared" si="6"/>
        <v>12.789999999938573</v>
      </c>
      <c r="Q26" s="5">
        <f t="shared" si="7"/>
        <v>92.284596774190547</v>
      </c>
      <c r="R26" s="4">
        <f t="shared" si="8"/>
        <v>27.789999999938573</v>
      </c>
    </row>
    <row r="27" spans="5:18" x14ac:dyDescent="0.25">
      <c r="E27">
        <v>67.443079999999995</v>
      </c>
      <c r="F27">
        <v>224.00009</v>
      </c>
      <c r="G27">
        <v>555.16638999999998</v>
      </c>
      <c r="I27">
        <f t="shared" si="2"/>
        <v>1.4399999999454849E-3</v>
      </c>
      <c r="K27">
        <f t="shared" si="3"/>
        <v>0.15953830834994548</v>
      </c>
      <c r="L27">
        <f t="shared" si="4"/>
        <v>-0.55692000000000519</v>
      </c>
      <c r="N27" s="4">
        <f t="shared" si="9"/>
        <v>22.00591745722857</v>
      </c>
      <c r="P27" s="5">
        <f t="shared" si="6"/>
        <v>1.4399999999454849</v>
      </c>
      <c r="Q27" s="5">
        <f t="shared" si="7"/>
        <v>38.284596774188493</v>
      </c>
      <c r="R27" s="4">
        <f t="shared" si="8"/>
        <v>16.439999999945485</v>
      </c>
    </row>
    <row r="28" spans="5:18" x14ac:dyDescent="0.25">
      <c r="E28">
        <v>67.522980000000004</v>
      </c>
      <c r="F28">
        <v>224.00003000000001</v>
      </c>
      <c r="G28">
        <v>579.83942999999999</v>
      </c>
      <c r="I28">
        <f t="shared" si="2"/>
        <v>-3.11000000004924E-3</v>
      </c>
      <c r="K28">
        <f t="shared" si="3"/>
        <v>0.15141071754995075</v>
      </c>
      <c r="L28">
        <f t="shared" si="4"/>
        <v>-0.477019999999996</v>
      </c>
      <c r="N28" s="4">
        <f t="shared" si="9"/>
        <v>23.006202870347845</v>
      </c>
      <c r="P28" s="5">
        <f t="shared" si="6"/>
        <v>-3.11000000004924</v>
      </c>
      <c r="Q28" s="5">
        <f t="shared" si="7"/>
        <v>118.18459677419769</v>
      </c>
      <c r="R28" s="4">
        <f t="shared" si="8"/>
        <v>11.88999999995076</v>
      </c>
    </row>
    <row r="29" spans="5:18" x14ac:dyDescent="0.25">
      <c r="E29">
        <v>67.436279999999996</v>
      </c>
      <c r="F29">
        <v>224.00003000000001</v>
      </c>
      <c r="G29">
        <v>604.51256000000001</v>
      </c>
      <c r="I29">
        <f t="shared" si="2"/>
        <v>-9.3100000000561067E-3</v>
      </c>
      <c r="K29">
        <f t="shared" si="3"/>
        <v>0.14163311369994389</v>
      </c>
      <c r="L29">
        <f t="shared" si="4"/>
        <v>-0.56372000000000355</v>
      </c>
      <c r="N29" s="4">
        <f t="shared" si="9"/>
        <v>24.006491932214381</v>
      </c>
      <c r="P29" s="5">
        <f t="shared" si="6"/>
        <v>-9.3100000000561067</v>
      </c>
      <c r="Q29" s="5">
        <f t="shared" si="7"/>
        <v>31.48459677419013</v>
      </c>
      <c r="R29" s="4">
        <f t="shared" si="8"/>
        <v>5.6899999999438933</v>
      </c>
    </row>
    <row r="30" spans="5:18" x14ac:dyDescent="0.25">
      <c r="E30">
        <v>67.434200000000004</v>
      </c>
      <c r="F30">
        <v>224.00003000000001</v>
      </c>
      <c r="G30">
        <v>629.18552999999997</v>
      </c>
      <c r="I30">
        <f t="shared" si="2"/>
        <v>-2.6000000005410584E-4</v>
      </c>
      <c r="K30">
        <f t="shared" si="3"/>
        <v>0.14710553304994589</v>
      </c>
      <c r="L30">
        <f t="shared" si="4"/>
        <v>-0.56579999999999586</v>
      </c>
      <c r="N30" s="4">
        <f t="shared" si="9"/>
        <v>25.006774507419117</v>
      </c>
      <c r="P30" s="5">
        <f t="shared" si="6"/>
        <v>-0.26000000005410584</v>
      </c>
      <c r="Q30" s="5">
        <f t="shared" si="7"/>
        <v>29.40459677419782</v>
      </c>
      <c r="R30" s="4">
        <f t="shared" si="8"/>
        <v>14.739999999945894</v>
      </c>
    </row>
    <row r="31" spans="5:18" x14ac:dyDescent="0.25">
      <c r="E31">
        <v>67.442189999999997</v>
      </c>
      <c r="F31">
        <v>224.00003000000001</v>
      </c>
      <c r="G31">
        <v>653.85825999999997</v>
      </c>
      <c r="I31">
        <f t="shared" si="2"/>
        <v>-1.7960000000073251E-2</v>
      </c>
      <c r="K31">
        <f t="shared" si="3"/>
        <v>0.12582798719992674</v>
      </c>
      <c r="L31">
        <f t="shared" si="4"/>
        <v>-0.55781000000000347</v>
      </c>
      <c r="N31" s="4">
        <f t="shared" si="9"/>
        <v>26.007047352631147</v>
      </c>
      <c r="P31" s="5">
        <f t="shared" si="6"/>
        <v>-17.960000000073251</v>
      </c>
      <c r="Q31" s="5">
        <f t="shared" si="7"/>
        <v>37.394596774190212</v>
      </c>
      <c r="R31" s="4">
        <f t="shared" si="8"/>
        <v>-2.9600000000732507</v>
      </c>
    </row>
    <row r="32" spans="5:18" x14ac:dyDescent="0.25">
      <c r="E32">
        <v>67.490629999999996</v>
      </c>
      <c r="F32">
        <v>224.00003000000001</v>
      </c>
      <c r="G32">
        <v>678.53147000000001</v>
      </c>
      <c r="I32">
        <f t="shared" si="2"/>
        <v>1.5739999999937027E-2</v>
      </c>
      <c r="K32">
        <f t="shared" si="3"/>
        <v>0.15595037174993703</v>
      </c>
      <c r="L32">
        <f t="shared" si="4"/>
        <v>-0.5093700000000041</v>
      </c>
      <c r="N32" s="4">
        <f t="shared" si="9"/>
        <v>27.007339657828588</v>
      </c>
      <c r="P32" s="5">
        <f t="shared" si="6"/>
        <v>15.739999999937027</v>
      </c>
      <c r="Q32" s="5">
        <f t="shared" si="7"/>
        <v>85.834596774189592</v>
      </c>
      <c r="R32" s="4">
        <f t="shared" si="8"/>
        <v>30.739999999937027</v>
      </c>
    </row>
    <row r="33" spans="5:18" x14ac:dyDescent="0.25">
      <c r="E33">
        <v>67.469980000000007</v>
      </c>
      <c r="F33">
        <v>224.00003000000001</v>
      </c>
      <c r="G33">
        <v>703.20428000000004</v>
      </c>
      <c r="I33">
        <f t="shared" si="2"/>
        <v>-2.5860000000051286E-2</v>
      </c>
      <c r="K33">
        <f t="shared" si="3"/>
        <v>0.1107728142999487</v>
      </c>
      <c r="L33">
        <f t="shared" si="4"/>
        <v>-0.53001999999999327</v>
      </c>
      <c r="N33" s="4">
        <f t="shared" si="9"/>
        <v>28.007615746371524</v>
      </c>
      <c r="P33" s="5">
        <f t="shared" si="6"/>
        <v>-25.860000000051286</v>
      </c>
      <c r="Q33" s="5">
        <f t="shared" si="7"/>
        <v>65.184596774200415</v>
      </c>
      <c r="R33" s="4">
        <f t="shared" si="8"/>
        <v>-10.860000000051286</v>
      </c>
    </row>
    <row r="34" spans="5:18" x14ac:dyDescent="0.25">
      <c r="E34">
        <v>67.564120000000003</v>
      </c>
      <c r="F34">
        <v>224.00003000000001</v>
      </c>
      <c r="G34">
        <v>727.87725</v>
      </c>
      <c r="I34">
        <f t="shared" si="2"/>
        <v>-2.1510000000063201E-2</v>
      </c>
      <c r="K34">
        <f t="shared" si="3"/>
        <v>0.11154523364993679</v>
      </c>
      <c r="L34">
        <f t="shared" si="4"/>
        <v>-0.43587999999999738</v>
      </c>
      <c r="N34" s="4">
        <f t="shared" si="9"/>
        <v>29.007898321576256</v>
      </c>
      <c r="P34" s="5">
        <f t="shared" si="6"/>
        <v>-21.510000000063201</v>
      </c>
      <c r="Q34" s="6">
        <f t="shared" si="7"/>
        <v>159.32459677419629</v>
      </c>
      <c r="R34" s="4">
        <f t="shared" si="8"/>
        <v>-6.5100000000632008</v>
      </c>
    </row>
    <row r="35" spans="5:18" x14ac:dyDescent="0.25">
      <c r="E35">
        <v>67.417259999999999</v>
      </c>
      <c r="F35">
        <v>224.00003000000001</v>
      </c>
      <c r="G35">
        <v>752.55021999999997</v>
      </c>
      <c r="I35">
        <f t="shared" si="2"/>
        <v>5.6399999999428019E-3</v>
      </c>
      <c r="K35">
        <f t="shared" si="3"/>
        <v>0.1351176529999428</v>
      </c>
      <c r="L35">
        <f t="shared" si="4"/>
        <v>-0.58274000000000115</v>
      </c>
      <c r="N35" s="4">
        <f t="shared" si="9"/>
        <v>30.008180896780992</v>
      </c>
      <c r="P35" s="5">
        <f t="shared" si="6"/>
        <v>5.6399999999428019</v>
      </c>
      <c r="Q35" s="5">
        <f t="shared" si="7"/>
        <v>12.464596774192538</v>
      </c>
      <c r="R35" s="4">
        <f t="shared" si="8"/>
        <v>20.639999999942802</v>
      </c>
    </row>
    <row r="36" spans="5:18" x14ac:dyDescent="0.25">
      <c r="E36">
        <v>67.447969999999998</v>
      </c>
      <c r="F36">
        <v>224.00003000000001</v>
      </c>
      <c r="G36">
        <v>777.22317999999996</v>
      </c>
      <c r="I36">
        <f t="shared" si="2"/>
        <v>5.0399999999513057E-3</v>
      </c>
      <c r="K36">
        <f t="shared" si="3"/>
        <v>0.13094007379995132</v>
      </c>
      <c r="L36">
        <f t="shared" si="4"/>
        <v>-0.55203000000000202</v>
      </c>
      <c r="N36" s="4">
        <f t="shared" si="9"/>
        <v>31.008463066569362</v>
      </c>
      <c r="P36" s="5">
        <f t="shared" si="6"/>
        <v>5.0399999999513057</v>
      </c>
      <c r="Q36" s="5">
        <f t="shared" si="7"/>
        <v>43.174596774191663</v>
      </c>
      <c r="R36" s="4">
        <f t="shared" si="8"/>
        <v>20.039999999951306</v>
      </c>
    </row>
    <row r="37" spans="5:18" x14ac:dyDescent="0.25">
      <c r="E37">
        <v>67.481179999999995</v>
      </c>
      <c r="F37">
        <v>223.99991</v>
      </c>
      <c r="G37">
        <v>801.89615000000003</v>
      </c>
      <c r="I37">
        <f t="shared" si="2"/>
        <v>-1.8210000000067339E-2</v>
      </c>
      <c r="K37">
        <f t="shared" si="3"/>
        <v>0.10411249314993265</v>
      </c>
      <c r="L37">
        <f t="shared" si="4"/>
        <v>-0.51882000000000517</v>
      </c>
      <c r="N37" s="4">
        <f t="shared" si="9"/>
        <v>32.008745641774098</v>
      </c>
      <c r="P37" s="5">
        <f t="shared" si="6"/>
        <v>-18.210000000067339</v>
      </c>
      <c r="Q37" s="5">
        <f t="shared" si="7"/>
        <v>76.384596774188523</v>
      </c>
      <c r="R37" s="4">
        <f t="shared" si="8"/>
        <v>-3.210000000067339</v>
      </c>
    </row>
    <row r="38" spans="5:18" x14ac:dyDescent="0.25">
      <c r="E38">
        <v>67.435370000000006</v>
      </c>
      <c r="F38">
        <v>224.00003000000001</v>
      </c>
      <c r="G38">
        <v>826.56912</v>
      </c>
      <c r="I38">
        <f t="shared" si="2"/>
        <v>-2.4600000000702948E-3</v>
      </c>
      <c r="K38">
        <f t="shared" si="3"/>
        <v>0.1162849124999297</v>
      </c>
      <c r="L38">
        <f t="shared" si="4"/>
        <v>-0.56462999999999397</v>
      </c>
      <c r="N38" s="4">
        <f t="shared" si="9"/>
        <v>33.009028216978834</v>
      </c>
      <c r="P38" s="5">
        <f t="shared" si="6"/>
        <v>-2.4600000000702948</v>
      </c>
      <c r="Q38" s="5">
        <f t="shared" si="7"/>
        <v>30.574596774199712</v>
      </c>
      <c r="R38" s="4">
        <f t="shared" si="8"/>
        <v>12.539999999929705</v>
      </c>
    </row>
    <row r="39" spans="5:18" x14ac:dyDescent="0.25">
      <c r="E39">
        <v>67.458839999999995</v>
      </c>
      <c r="F39">
        <v>223.99995000000001</v>
      </c>
      <c r="G39">
        <v>851.24208999999996</v>
      </c>
      <c r="I39">
        <f t="shared" si="2"/>
        <v>-2.0160000000061018E-2</v>
      </c>
      <c r="K39">
        <f t="shared" si="3"/>
        <v>9.5007331849938981E-2</v>
      </c>
      <c r="L39">
        <f t="shared" si="4"/>
        <v>-0.54116000000000497</v>
      </c>
      <c r="N39" s="4">
        <f t="shared" si="9"/>
        <v>34.00931079218357</v>
      </c>
      <c r="P39" s="5">
        <f t="shared" si="6"/>
        <v>-20.160000000061018</v>
      </c>
      <c r="Q39" s="5">
        <f t="shared" si="7"/>
        <v>54.044596774188712</v>
      </c>
      <c r="R39" s="4">
        <f t="shared" si="8"/>
        <v>-5.160000000061018</v>
      </c>
    </row>
    <row r="40" spans="5:18" x14ac:dyDescent="0.25">
      <c r="E40">
        <v>67.506079999999997</v>
      </c>
      <c r="F40">
        <v>223.99997999999999</v>
      </c>
      <c r="G40">
        <v>875.91498000000001</v>
      </c>
      <c r="I40">
        <f t="shared" si="2"/>
        <v>-1.6810000000049286E-2</v>
      </c>
      <c r="K40">
        <f t="shared" si="3"/>
        <v>9.4779762799950706E-2</v>
      </c>
      <c r="L40">
        <f t="shared" si="4"/>
        <v>-0.4939200000000028</v>
      </c>
      <c r="N40" s="4">
        <f t="shared" si="9"/>
        <v>35.009590124057404</v>
      </c>
      <c r="P40" s="5">
        <f t="shared" si="6"/>
        <v>-16.810000000049286</v>
      </c>
      <c r="Q40" s="5">
        <f t="shared" si="7"/>
        <v>101.28459677419089</v>
      </c>
      <c r="R40" s="4">
        <f t="shared" si="8"/>
        <v>-1.8100000000492855</v>
      </c>
    </row>
    <row r="41" spans="5:18" x14ac:dyDescent="0.25">
      <c r="E41">
        <v>67.441670000000002</v>
      </c>
      <c r="F41">
        <v>223.99995999999999</v>
      </c>
      <c r="G41">
        <v>900.58779000000004</v>
      </c>
      <c r="I41">
        <f t="shared" si="2"/>
        <v>-4.4610000000062655E-2</v>
      </c>
      <c r="K41">
        <f t="shared" si="3"/>
        <v>6.3402205349937318E-2</v>
      </c>
      <c r="L41">
        <f t="shared" si="4"/>
        <v>-0.55832999999999799</v>
      </c>
      <c r="N41" s="4">
        <f t="shared" si="9"/>
        <v>36.009866212600343</v>
      </c>
      <c r="P41" s="5">
        <f t="shared" si="6"/>
        <v>-44.610000000062655</v>
      </c>
      <c r="Q41" s="5">
        <f t="shared" si="7"/>
        <v>36.874596774195687</v>
      </c>
      <c r="R41" s="4">
        <f t="shared" si="8"/>
        <v>-29.610000000062655</v>
      </c>
    </row>
    <row r="42" spans="5:18" x14ac:dyDescent="0.25">
      <c r="E42">
        <v>67.446680000000001</v>
      </c>
      <c r="F42">
        <v>224.00003000000001</v>
      </c>
      <c r="G42">
        <v>925.26092000000006</v>
      </c>
      <c r="I42">
        <f t="shared" si="2"/>
        <v>4.3399999999280681E-3</v>
      </c>
      <c r="K42">
        <f t="shared" si="3"/>
        <v>0.10877460149992804</v>
      </c>
      <c r="L42">
        <f t="shared" si="4"/>
        <v>-0.55331999999999937</v>
      </c>
      <c r="N42" s="4">
        <f t="shared" si="9"/>
        <v>37.010155274466875</v>
      </c>
      <c r="P42" s="5">
        <f t="shared" si="6"/>
        <v>4.3399999999280681</v>
      </c>
      <c r="Q42" s="5">
        <f t="shared" si="7"/>
        <v>41.884596774194314</v>
      </c>
      <c r="R42" s="4">
        <f t="shared" si="8"/>
        <v>19.339999999928068</v>
      </c>
    </row>
    <row r="43" spans="5:18" x14ac:dyDescent="0.25">
      <c r="E43">
        <v>67.399479999999997</v>
      </c>
      <c r="F43">
        <v>224.00003000000001</v>
      </c>
      <c r="G43">
        <v>949.93380999999999</v>
      </c>
      <c r="I43">
        <f t="shared" si="2"/>
        <v>-5.960000000072796E-3</v>
      </c>
      <c r="K43">
        <f t="shared" si="3"/>
        <v>9.4897032449927199E-2</v>
      </c>
      <c r="L43">
        <f t="shared" si="4"/>
        <v>-0.60052000000000305</v>
      </c>
      <c r="N43" s="4">
        <f t="shared" si="9"/>
        <v>38.010434606340709</v>
      </c>
      <c r="P43" s="5">
        <f t="shared" si="6"/>
        <v>-5.960000000072796</v>
      </c>
      <c r="Q43" s="5">
        <f t="shared" si="7"/>
        <v>-5.3154032258093675</v>
      </c>
      <c r="R43" s="4">
        <f t="shared" si="8"/>
        <v>9.039999999927204</v>
      </c>
    </row>
    <row r="44" spans="5:18" x14ac:dyDescent="0.25">
      <c r="E44">
        <v>67.499080000000006</v>
      </c>
      <c r="F44">
        <v>224.00003000000001</v>
      </c>
      <c r="G44">
        <v>974.60685999999998</v>
      </c>
      <c r="I44">
        <f t="shared" si="2"/>
        <v>3.3899999999391639E-3</v>
      </c>
      <c r="K44">
        <f t="shared" si="3"/>
        <v>0.10066944019993915</v>
      </c>
      <c r="L44">
        <f t="shared" si="4"/>
        <v>-0.50091999999999359</v>
      </c>
      <c r="N44" s="4">
        <f t="shared" si="9"/>
        <v>39.010720424876347</v>
      </c>
      <c r="P44" s="5">
        <f t="shared" si="6"/>
        <v>3.3899999999391639</v>
      </c>
      <c r="Q44" s="5">
        <f t="shared" si="7"/>
        <v>94.284596774200097</v>
      </c>
      <c r="R44" s="4">
        <f t="shared" si="8"/>
        <v>18.389999999939164</v>
      </c>
    </row>
    <row r="45" spans="5:18" x14ac:dyDescent="0.25">
      <c r="E45">
        <v>67.466679999999997</v>
      </c>
      <c r="F45">
        <v>224.00003000000001</v>
      </c>
      <c r="G45">
        <v>999.2799</v>
      </c>
      <c r="I45">
        <f t="shared" si="2"/>
        <v>-2.161000000006652E-2</v>
      </c>
      <c r="K45">
        <f t="shared" si="3"/>
        <v>7.2091849399933461E-2</v>
      </c>
      <c r="L45">
        <f t="shared" si="4"/>
        <v>-0.53332000000000335</v>
      </c>
      <c r="N45" s="4">
        <f t="shared" si="9"/>
        <v>40.011005837995619</v>
      </c>
      <c r="P45" s="5">
        <f t="shared" si="6"/>
        <v>-21.61000000006652</v>
      </c>
      <c r="Q45" s="5">
        <f t="shared" si="7"/>
        <v>61.884596774190335</v>
      </c>
      <c r="R45" s="4">
        <f t="shared" si="8"/>
        <v>-6.6100000000665204</v>
      </c>
    </row>
    <row r="46" spans="5:18" x14ac:dyDescent="0.25">
      <c r="E46">
        <v>67.462159999999997</v>
      </c>
      <c r="F46">
        <v>224.00003000000001</v>
      </c>
      <c r="G46">
        <v>1023.9527</v>
      </c>
      <c r="I46">
        <f t="shared" si="2"/>
        <v>5.0399999999513057E-3</v>
      </c>
      <c r="K46">
        <f t="shared" si="3"/>
        <v>9.5164293399951277E-2</v>
      </c>
      <c r="L46">
        <f t="shared" si="4"/>
        <v>-0.53784000000000276</v>
      </c>
      <c r="N46" s="4">
        <f t="shared" si="9"/>
        <v>41.011281521122193</v>
      </c>
      <c r="P46" s="5">
        <f t="shared" si="6"/>
        <v>5.0399999999513057</v>
      </c>
      <c r="Q46" s="5">
        <f t="shared" si="7"/>
        <v>57.364596774190922</v>
      </c>
      <c r="R46" s="4">
        <f t="shared" si="8"/>
        <v>20.039999999951306</v>
      </c>
    </row>
    <row r="47" spans="5:18" x14ac:dyDescent="0.25">
      <c r="E47">
        <v>67.456860000000006</v>
      </c>
      <c r="F47">
        <v>223.99991</v>
      </c>
      <c r="G47">
        <v>1048.6256000000001</v>
      </c>
      <c r="I47">
        <f t="shared" si="2"/>
        <v>6.0399999999276588E-3</v>
      </c>
      <c r="K47">
        <f t="shared" si="3"/>
        <v>9.2586722899927615E-2</v>
      </c>
      <c r="L47">
        <f t="shared" si="4"/>
        <v>-0.54313999999999396</v>
      </c>
      <c r="N47" s="4">
        <f t="shared" si="9"/>
        <v>42.011561258412392</v>
      </c>
      <c r="P47" s="5">
        <f t="shared" si="6"/>
        <v>6.0399999999276588</v>
      </c>
      <c r="Q47" s="5">
        <f t="shared" si="7"/>
        <v>52.064596774199721</v>
      </c>
      <c r="R47" s="4">
        <f t="shared" si="8"/>
        <v>21.039999999927659</v>
      </c>
    </row>
    <row r="48" spans="5:18" x14ac:dyDescent="0.25">
      <c r="E48">
        <v>67.496979999999994</v>
      </c>
      <c r="F48">
        <v>224.00003000000001</v>
      </c>
      <c r="G48">
        <v>1073.2986000000001</v>
      </c>
      <c r="I48">
        <f t="shared" si="2"/>
        <v>-6.0000000000570708E-3</v>
      </c>
      <c r="K48">
        <f t="shared" si="3"/>
        <v>7.6969137899942891E-2</v>
      </c>
      <c r="L48">
        <f t="shared" si="4"/>
        <v>-0.50302000000000646</v>
      </c>
      <c r="N48" s="4">
        <f t="shared" si="9"/>
        <v>43.011845049866217</v>
      </c>
      <c r="P48" s="5">
        <f t="shared" si="6"/>
        <v>-6.0000000000570708</v>
      </c>
      <c r="Q48" s="5">
        <f t="shared" si="7"/>
        <v>92.184596774187227</v>
      </c>
      <c r="R48" s="4">
        <f t="shared" si="8"/>
        <v>8.9999999999429292</v>
      </c>
    </row>
    <row r="49" spans="5:18" x14ac:dyDescent="0.25">
      <c r="E49">
        <v>67.426950000000005</v>
      </c>
      <c r="F49">
        <v>224.00003000000001</v>
      </c>
      <c r="G49">
        <v>1097.9712999999999</v>
      </c>
      <c r="I49">
        <f t="shared" si="2"/>
        <v>7.3999999995066901E-4</v>
      </c>
      <c r="K49">
        <f t="shared" si="3"/>
        <v>8.0131596399950655E-2</v>
      </c>
      <c r="L49">
        <f t="shared" si="4"/>
        <v>-0.57304999999999495</v>
      </c>
      <c r="N49" s="4">
        <f t="shared" si="9"/>
        <v>44.012116678829159</v>
      </c>
      <c r="P49" s="5">
        <f t="shared" si="6"/>
        <v>0.73999999995066901</v>
      </c>
      <c r="Q49" s="5">
        <f t="shared" si="7"/>
        <v>22.15459677419873</v>
      </c>
      <c r="R49" s="4">
        <f t="shared" si="8"/>
        <v>15.739999999950669</v>
      </c>
    </row>
    <row r="50" spans="5:18" x14ac:dyDescent="0.25">
      <c r="E50">
        <v>67.44117</v>
      </c>
      <c r="F50">
        <v>223.99996999999999</v>
      </c>
      <c r="G50">
        <v>1122.6445000000001</v>
      </c>
      <c r="I50">
        <f t="shared" si="2"/>
        <v>-1.8600000000503769E-3</v>
      </c>
      <c r="K50">
        <f t="shared" si="3"/>
        <v>7.3953982399949575E-2</v>
      </c>
      <c r="L50">
        <f t="shared" si="4"/>
        <v>-0.55883000000000038</v>
      </c>
      <c r="N50" s="4">
        <f t="shared" si="9"/>
        <v>45.012408578610241</v>
      </c>
      <c r="P50" s="5">
        <f t="shared" si="6"/>
        <v>-1.8600000000503769</v>
      </c>
      <c r="Q50" s="5">
        <f t="shared" si="7"/>
        <v>36.3745967741933</v>
      </c>
      <c r="R50" s="4">
        <f t="shared" si="8"/>
        <v>13.139999999949623</v>
      </c>
    </row>
    <row r="51" spans="5:18" x14ac:dyDescent="0.25">
      <c r="E51">
        <v>67.407679999999999</v>
      </c>
      <c r="F51">
        <v>224.00003000000001</v>
      </c>
      <c r="G51">
        <v>1147.3172999999999</v>
      </c>
      <c r="I51">
        <f t="shared" si="2"/>
        <v>-8.4600000000705222E-3</v>
      </c>
      <c r="K51">
        <f t="shared" si="3"/>
        <v>6.3776426399929448E-2</v>
      </c>
      <c r="L51">
        <f t="shared" si="4"/>
        <v>-0.59232000000000085</v>
      </c>
      <c r="N51" s="4">
        <f t="shared" si="9"/>
        <v>46.012684261736801</v>
      </c>
      <c r="P51" s="5">
        <f t="shared" si="6"/>
        <v>-8.4600000000705222</v>
      </c>
      <c r="Q51" s="5">
        <f t="shared" si="7"/>
        <v>2.884596774192838</v>
      </c>
      <c r="R51" s="4">
        <f t="shared" si="8"/>
        <v>6.5399999999294778</v>
      </c>
    </row>
    <row r="52" spans="5:18" x14ac:dyDescent="0.25">
      <c r="E52">
        <v>67.500479999999996</v>
      </c>
      <c r="F52">
        <v>224.00003000000001</v>
      </c>
      <c r="G52">
        <v>1171.9902999999999</v>
      </c>
      <c r="I52">
        <f t="shared" si="2"/>
        <v>-8.7600000000520595E-3</v>
      </c>
      <c r="K52">
        <f t="shared" si="3"/>
        <v>5.9898841399947916E-2</v>
      </c>
      <c r="L52">
        <f t="shared" si="4"/>
        <v>-0.49952000000000396</v>
      </c>
      <c r="N52" s="4">
        <f t="shared" si="9"/>
        <v>47.012968053190626</v>
      </c>
      <c r="P52" s="5">
        <f t="shared" si="6"/>
        <v>-8.7600000000520595</v>
      </c>
      <c r="Q52" s="5">
        <f t="shared" si="7"/>
        <v>95.684596774189728</v>
      </c>
      <c r="R52" s="4">
        <f t="shared" si="8"/>
        <v>6.2399999999479405</v>
      </c>
    </row>
    <row r="53" spans="5:18" x14ac:dyDescent="0.25">
      <c r="E53">
        <v>67.366479999999996</v>
      </c>
      <c r="F53">
        <v>224.00003000000001</v>
      </c>
      <c r="G53">
        <v>1196.6635000000001</v>
      </c>
      <c r="I53">
        <f t="shared" si="2"/>
        <v>-9.7600000000568343E-3</v>
      </c>
      <c r="K53">
        <f t="shared" si="3"/>
        <v>5.5321227399943135E-2</v>
      </c>
      <c r="L53">
        <f t="shared" si="4"/>
        <v>-0.6335200000000043</v>
      </c>
      <c r="N53" s="4">
        <f t="shared" si="9"/>
        <v>48.013259952971708</v>
      </c>
      <c r="P53" s="5">
        <f t="shared" si="6"/>
        <v>-9.7600000000568343</v>
      </c>
      <c r="Q53" s="5">
        <f t="shared" si="7"/>
        <v>-38.31540322581062</v>
      </c>
      <c r="R53" s="4">
        <f t="shared" si="8"/>
        <v>5.2399999999431657</v>
      </c>
    </row>
    <row r="54" spans="5:18" x14ac:dyDescent="0.25">
      <c r="E54">
        <v>67.474980000000002</v>
      </c>
      <c r="F54">
        <v>224.00003000000001</v>
      </c>
      <c r="G54">
        <v>1221.3361</v>
      </c>
      <c r="I54">
        <f t="shared" si="2"/>
        <v>-2.3100000000511045E-3</v>
      </c>
      <c r="K54">
        <f t="shared" si="3"/>
        <v>5.9193700399948868E-2</v>
      </c>
      <c r="L54">
        <f t="shared" si="4"/>
        <v>-0.52501999999999782</v>
      </c>
      <c r="N54" s="4">
        <f t="shared" si="9"/>
        <v>49.013527527771025</v>
      </c>
      <c r="P54" s="5">
        <f t="shared" si="6"/>
        <v>-2.3100000000511045</v>
      </c>
      <c r="Q54" s="5">
        <f t="shared" si="7"/>
        <v>70.184596774195867</v>
      </c>
      <c r="R54" s="4">
        <f t="shared" si="8"/>
        <v>12.689999999948895</v>
      </c>
    </row>
    <row r="55" spans="5:18" x14ac:dyDescent="0.25">
      <c r="E55">
        <v>67.46678</v>
      </c>
      <c r="F55">
        <v>224.00003000000001</v>
      </c>
      <c r="G55">
        <v>1246.0092</v>
      </c>
      <c r="I55">
        <f t="shared" si="2"/>
        <v>-5.360000000052878E-3</v>
      </c>
      <c r="K55">
        <f t="shared" si="3"/>
        <v>5.2566100899947094E-2</v>
      </c>
      <c r="L55">
        <f t="shared" si="4"/>
        <v>-0.53322000000000003</v>
      </c>
      <c r="N55" s="4">
        <f t="shared" si="9"/>
        <v>50.013815373388468</v>
      </c>
      <c r="P55" s="5">
        <f t="shared" si="6"/>
        <v>-5.360000000052878</v>
      </c>
      <c r="Q55" s="5">
        <f t="shared" si="7"/>
        <v>61.984596774193655</v>
      </c>
      <c r="R55" s="4">
        <f t="shared" si="8"/>
        <v>9.639999999947122</v>
      </c>
    </row>
    <row r="56" spans="5:18" x14ac:dyDescent="0.25">
      <c r="E56">
        <v>67.411569999999998</v>
      </c>
      <c r="F56">
        <v>224.00003000000001</v>
      </c>
      <c r="G56">
        <v>1270.6822</v>
      </c>
      <c r="I56">
        <f t="shared" si="2"/>
        <v>-1.256000000006452E-2</v>
      </c>
      <c r="K56">
        <f t="shared" si="3"/>
        <v>4.1788515899935458E-2</v>
      </c>
      <c r="L56">
        <f t="shared" si="4"/>
        <v>-0.58843000000000245</v>
      </c>
      <c r="N56" s="4">
        <f t="shared" si="9"/>
        <v>51.014099164842293</v>
      </c>
      <c r="P56" s="5">
        <f t="shared" si="6"/>
        <v>-12.56000000006452</v>
      </c>
      <c r="Q56" s="5">
        <f t="shared" si="7"/>
        <v>6.7745967741912327</v>
      </c>
      <c r="R56" s="4">
        <f t="shared" si="8"/>
        <v>2.4399999999354804</v>
      </c>
    </row>
    <row r="57" spans="5:18" x14ac:dyDescent="0.25">
      <c r="E57">
        <v>67.401560000000003</v>
      </c>
      <c r="F57">
        <v>224.00003000000001</v>
      </c>
      <c r="G57">
        <v>1295.3552</v>
      </c>
      <c r="I57">
        <f t="shared" si="2"/>
        <v>-1.426000000006411E-2</v>
      </c>
      <c r="K57">
        <f t="shared" si="3"/>
        <v>3.6510930899935873E-2</v>
      </c>
      <c r="L57">
        <f t="shared" si="4"/>
        <v>-0.59843999999999653</v>
      </c>
      <c r="N57" s="4">
        <f t="shared" si="9"/>
        <v>52.014382956296117</v>
      </c>
      <c r="P57" s="5">
        <f t="shared" si="6"/>
        <v>-14.26000000006411</v>
      </c>
      <c r="Q57" s="5">
        <f t="shared" si="7"/>
        <v>-3.2354032258028464</v>
      </c>
      <c r="R57" s="4">
        <f t="shared" si="8"/>
        <v>0.73999999993588972</v>
      </c>
    </row>
    <row r="58" spans="5:18" x14ac:dyDescent="0.25">
      <c r="E58">
        <v>67.436580000000006</v>
      </c>
      <c r="F58">
        <v>224.00003000000001</v>
      </c>
      <c r="G58">
        <v>1320.028</v>
      </c>
      <c r="I58">
        <f t="shared" si="2"/>
        <v>-3.1310000000047467E-2</v>
      </c>
      <c r="K58">
        <f t="shared" si="3"/>
        <v>1.5883374899952507E-2</v>
      </c>
      <c r="L58">
        <f t="shared" si="4"/>
        <v>-0.56341999999999359</v>
      </c>
      <c r="N58" s="4">
        <f t="shared" si="9"/>
        <v>53.014658639422692</v>
      </c>
      <c r="P58" s="5">
        <f t="shared" si="6"/>
        <v>-31.310000000047467</v>
      </c>
      <c r="Q58" s="5">
        <f t="shared" si="7"/>
        <v>31.784596774200089</v>
      </c>
      <c r="R58" s="4">
        <f t="shared" si="8"/>
        <v>-16.310000000047467</v>
      </c>
    </row>
    <row r="59" spans="5:18" x14ac:dyDescent="0.25">
      <c r="E59">
        <v>67.429379999999995</v>
      </c>
      <c r="F59">
        <v>224.00003000000001</v>
      </c>
      <c r="G59">
        <v>1344.7012</v>
      </c>
      <c r="I59">
        <f t="shared" si="2"/>
        <v>-2.146000000004733E-2</v>
      </c>
      <c r="K59">
        <f t="shared" si="3"/>
        <v>2.2155760899952637E-2</v>
      </c>
      <c r="L59">
        <f t="shared" si="4"/>
        <v>-0.57062000000000523</v>
      </c>
      <c r="N59" s="4">
        <f t="shared" si="9"/>
        <v>54.01495053920376</v>
      </c>
      <c r="P59" s="5">
        <f t="shared" si="6"/>
        <v>-21.46000000004733</v>
      </c>
      <c r="Q59" s="5">
        <f t="shared" si="7"/>
        <v>24.584596774188448</v>
      </c>
      <c r="R59" s="4">
        <f t="shared" si="8"/>
        <v>-6.4600000000473301</v>
      </c>
    </row>
    <row r="60" spans="5:18" x14ac:dyDescent="0.25">
      <c r="E60">
        <v>67.431280000000001</v>
      </c>
      <c r="F60">
        <v>224.00003000000001</v>
      </c>
      <c r="G60">
        <v>1369.374</v>
      </c>
      <c r="I60">
        <f t="shared" si="2"/>
        <v>8.7399999999320244E-3</v>
      </c>
      <c r="K60">
        <f t="shared" si="3"/>
        <v>4.8778204899931982E-2</v>
      </c>
      <c r="L60">
        <f t="shared" si="4"/>
        <v>-0.568719999999999</v>
      </c>
      <c r="N60" s="4">
        <f t="shared" si="9"/>
        <v>55.015226222330334</v>
      </c>
      <c r="P60" s="5">
        <f t="shared" si="6"/>
        <v>8.7399999999320244</v>
      </c>
      <c r="Q60" s="5">
        <f t="shared" si="7"/>
        <v>26.484596774194678</v>
      </c>
      <c r="R60" s="4">
        <f t="shared" si="8"/>
        <v>23.739999999932024</v>
      </c>
    </row>
    <row r="61" spans="5:18" x14ac:dyDescent="0.25">
      <c r="E61">
        <v>67.410060000000001</v>
      </c>
      <c r="F61">
        <v>224.00003000000001</v>
      </c>
      <c r="G61">
        <v>1394.0471</v>
      </c>
      <c r="I61">
        <f t="shared" si="2"/>
        <v>-1.611000000005447E-2</v>
      </c>
      <c r="K61">
        <f t="shared" si="3"/>
        <v>2.0350605399945515E-2</v>
      </c>
      <c r="L61">
        <f t="shared" si="4"/>
        <v>-0.58993999999999858</v>
      </c>
      <c r="N61" s="4">
        <f t="shared" si="9"/>
        <v>56.015514067947784</v>
      </c>
      <c r="P61" s="5">
        <f t="shared" si="6"/>
        <v>-16.11000000005447</v>
      </c>
      <c r="Q61" s="5">
        <f t="shared" si="7"/>
        <v>5.2645967741951072</v>
      </c>
      <c r="R61" s="4">
        <f t="shared" si="8"/>
        <v>-1.1100000000544696</v>
      </c>
    </row>
    <row r="62" spans="5:18" x14ac:dyDescent="0.25">
      <c r="E62">
        <v>67.436130000000006</v>
      </c>
      <c r="F62">
        <v>224.00003000000001</v>
      </c>
      <c r="G62">
        <v>1418.7199000000001</v>
      </c>
      <c r="I62">
        <f t="shared" si="2"/>
        <v>-2.3600000000669752E-3</v>
      </c>
      <c r="K62">
        <f t="shared" si="3"/>
        <v>3.0523049399933E-2</v>
      </c>
      <c r="L62">
        <f t="shared" si="4"/>
        <v>-0.56386999999999432</v>
      </c>
      <c r="N62" s="4">
        <f t="shared" si="9"/>
        <v>57.015789751074358</v>
      </c>
      <c r="P62" s="5">
        <f t="shared" si="6"/>
        <v>-2.3600000000669752</v>
      </c>
      <c r="Q62" s="5">
        <f t="shared" si="7"/>
        <v>31.334596774199362</v>
      </c>
      <c r="R62" s="4">
        <f t="shared" si="8"/>
        <v>12.639999999933025</v>
      </c>
    </row>
    <row r="63" spans="5:18" x14ac:dyDescent="0.25">
      <c r="E63">
        <v>67.35848</v>
      </c>
      <c r="F63">
        <v>224.00003000000001</v>
      </c>
      <c r="G63">
        <v>1443.393</v>
      </c>
      <c r="I63">
        <f t="shared" si="2"/>
        <v>-2.3660000000063519E-2</v>
      </c>
      <c r="K63">
        <f t="shared" si="3"/>
        <v>5.6454498999364555E-3</v>
      </c>
      <c r="L63">
        <f t="shared" si="4"/>
        <v>-0.64151999999999987</v>
      </c>
      <c r="N63" s="4">
        <f t="shared" si="9"/>
        <v>58.016077596691808</v>
      </c>
      <c r="P63" s="5">
        <f t="shared" si="6"/>
        <v>-23.660000000063519</v>
      </c>
      <c r="Q63" s="5">
        <f t="shared" si="7"/>
        <v>-46.315403225806186</v>
      </c>
      <c r="R63" s="4">
        <f t="shared" si="8"/>
        <v>-8.6600000000635191</v>
      </c>
    </row>
    <row r="64" spans="5:18" x14ac:dyDescent="0.25">
      <c r="E64">
        <v>67.45438</v>
      </c>
      <c r="F64">
        <v>224.00003000000001</v>
      </c>
      <c r="G64">
        <v>1468.066</v>
      </c>
      <c r="I64">
        <f t="shared" si="2"/>
        <v>8.8899999999512147E-3</v>
      </c>
      <c r="K64">
        <f t="shared" si="3"/>
        <v>3.4617864899951195E-2</v>
      </c>
      <c r="L64">
        <f t="shared" si="4"/>
        <v>-0.54561999999999955</v>
      </c>
      <c r="N64" s="4">
        <f t="shared" si="9"/>
        <v>59.016361388145626</v>
      </c>
      <c r="P64" s="5">
        <f t="shared" si="6"/>
        <v>8.8899999999512147</v>
      </c>
      <c r="Q64" s="5">
        <f t="shared" si="7"/>
        <v>49.584596774194132</v>
      </c>
      <c r="R64" s="4">
        <f t="shared" si="8"/>
        <v>23.889999999951215</v>
      </c>
    </row>
    <row r="65" spans="5:22" x14ac:dyDescent="0.25">
      <c r="E65">
        <v>67.397030000000001</v>
      </c>
      <c r="F65">
        <v>223.99995000000001</v>
      </c>
      <c r="G65">
        <v>1492.7388000000001</v>
      </c>
      <c r="I65">
        <f t="shared" si="2"/>
        <v>-2.0510000000058426E-2</v>
      </c>
      <c r="K65">
        <f t="shared" si="3"/>
        <v>1.6403088999415449E-3</v>
      </c>
      <c r="L65">
        <f t="shared" si="4"/>
        <v>-0.60296999999999912</v>
      </c>
      <c r="N65" s="4">
        <f t="shared" si="9"/>
        <v>60.0166370712722</v>
      </c>
      <c r="P65" s="5">
        <f t="shared" si="6"/>
        <v>-20.510000000058426</v>
      </c>
      <c r="Q65" s="5">
        <f t="shared" si="7"/>
        <v>-7.765403225805434</v>
      </c>
      <c r="R65" s="4">
        <f t="shared" si="8"/>
        <v>-5.5100000000584259</v>
      </c>
    </row>
    <row r="66" spans="5:22" x14ac:dyDescent="0.25">
      <c r="E66">
        <v>67.469679999999997</v>
      </c>
      <c r="F66">
        <v>224.00003000000001</v>
      </c>
      <c r="G66">
        <v>1517.4118000000001</v>
      </c>
      <c r="I66">
        <f t="shared" si="2"/>
        <v>-2.6910000000071932E-2</v>
      </c>
      <c r="K66">
        <f t="shared" si="3"/>
        <v>-8.3372761000719831E-3</v>
      </c>
      <c r="L66">
        <f t="shared" si="4"/>
        <v>-0.53032000000000323</v>
      </c>
      <c r="N66" s="4">
        <f t="shared" si="9"/>
        <v>61.016920862726025</v>
      </c>
      <c r="P66" s="5">
        <f t="shared" si="6"/>
        <v>-26.910000000071932</v>
      </c>
      <c r="Q66" s="5">
        <f t="shared" si="7"/>
        <v>64.884596774190456</v>
      </c>
      <c r="R66" s="4">
        <f t="shared" si="8"/>
        <v>-11.910000000071932</v>
      </c>
    </row>
    <row r="67" spans="5:22" x14ac:dyDescent="0.25">
      <c r="E67">
        <v>67.431380000000004</v>
      </c>
      <c r="F67">
        <v>224.0001</v>
      </c>
      <c r="G67">
        <v>1542.0847000000001</v>
      </c>
      <c r="I67">
        <f t="shared" si="2"/>
        <v>-1.1660000000063064E-2</v>
      </c>
      <c r="K67">
        <f t="shared" si="3"/>
        <v>3.3351533999368965E-3</v>
      </c>
      <c r="L67">
        <f t="shared" si="4"/>
        <v>-0.56861999999999568</v>
      </c>
      <c r="N67" s="4">
        <f t="shared" si="9"/>
        <v>62.017200600016224</v>
      </c>
      <c r="P67" s="5">
        <f t="shared" si="6"/>
        <v>-11.660000000063064</v>
      </c>
      <c r="Q67" s="5">
        <f t="shared" si="7"/>
        <v>26.584596774197998</v>
      </c>
      <c r="R67" s="4">
        <f t="shared" si="8"/>
        <v>3.3399999999369356</v>
      </c>
    </row>
    <row r="68" spans="5:22" x14ac:dyDescent="0.25">
      <c r="E68">
        <v>67.399780000000007</v>
      </c>
      <c r="F68">
        <v>224.00003000000001</v>
      </c>
      <c r="G68">
        <v>1566.7577000000001</v>
      </c>
      <c r="I68">
        <f t="shared" si="2"/>
        <v>6.939999999929114E-3</v>
      </c>
      <c r="K68">
        <f t="shared" si="3"/>
        <v>1.8357568399929081E-2</v>
      </c>
      <c r="L68">
        <f t="shared" si="4"/>
        <v>-0.60021999999999309</v>
      </c>
      <c r="N68" s="4">
        <f t="shared" si="9"/>
        <v>63.017484391470049</v>
      </c>
      <c r="P68" s="5">
        <f t="shared" si="6"/>
        <v>6.939999999929114</v>
      </c>
      <c r="Q68" s="5">
        <f t="shared" si="7"/>
        <v>-5.0154032257994086</v>
      </c>
      <c r="R68" s="4">
        <f t="shared" si="8"/>
        <v>21.939999999929114</v>
      </c>
    </row>
    <row r="69" spans="5:22" x14ac:dyDescent="0.25">
      <c r="E69">
        <v>67.406779999999998</v>
      </c>
      <c r="F69">
        <v>224.00003000000001</v>
      </c>
      <c r="G69">
        <v>1591.4305999999999</v>
      </c>
      <c r="I69">
        <f t="shared" si="2"/>
        <v>-9.910000000047603E-3</v>
      </c>
      <c r="K69">
        <f t="shared" si="3"/>
        <v>-2.0700021000476243E-3</v>
      </c>
      <c r="L69">
        <f t="shared" si="4"/>
        <v>-0.5932200000000023</v>
      </c>
      <c r="N69" s="4">
        <f t="shared" si="9"/>
        <v>64.017764128760234</v>
      </c>
      <c r="P69" s="5">
        <f t="shared" si="6"/>
        <v>-9.910000000047603</v>
      </c>
      <c r="Q69" s="5">
        <f t="shared" si="7"/>
        <v>1.9845967741913828</v>
      </c>
      <c r="R69" s="4">
        <f t="shared" si="8"/>
        <v>5.089999999952397</v>
      </c>
      <c r="U69" s="4">
        <v>64</v>
      </c>
      <c r="V69">
        <v>-20</v>
      </c>
    </row>
    <row r="70" spans="5:22" x14ac:dyDescent="0.25">
      <c r="E70">
        <v>67.418170000000003</v>
      </c>
      <c r="F70">
        <v>224.00003000000001</v>
      </c>
      <c r="G70">
        <v>1616.1036999999999</v>
      </c>
      <c r="I70">
        <f t="shared" ref="I70:I133" si="10">F202-$J$5</f>
        <v>2.2239999999925431E-2</v>
      </c>
      <c r="K70">
        <f t="shared" ref="K70:K133" si="11">-(G70-$G$5)*0.000145+0.236805+I70</f>
        <v>2.6502398399925409E-2</v>
      </c>
      <c r="L70">
        <f t="shared" ref="L70:L133" si="12">E70-77.5+19/2</f>
        <v>-0.58182999999999652</v>
      </c>
      <c r="N70" s="4">
        <f t="shared" si="9"/>
        <v>65.018051974377684</v>
      </c>
      <c r="P70" s="5">
        <f t="shared" si="6"/>
        <v>22.239999999925431</v>
      </c>
      <c r="Q70" s="5">
        <f t="shared" si="7"/>
        <v>13.374596774197167</v>
      </c>
      <c r="R70" s="4">
        <f t="shared" si="8"/>
        <v>37.239999999925431</v>
      </c>
      <c r="U70" s="4">
        <f>U69+1</f>
        <v>65</v>
      </c>
      <c r="V70">
        <v>-20</v>
      </c>
    </row>
    <row r="71" spans="5:22" x14ac:dyDescent="0.25">
      <c r="E71">
        <v>67.355760000000004</v>
      </c>
      <c r="F71">
        <v>224.00003000000001</v>
      </c>
      <c r="G71">
        <v>1640.7763</v>
      </c>
      <c r="I71">
        <f t="shared" si="10"/>
        <v>3.5399999999299325E-3</v>
      </c>
      <c r="K71">
        <f t="shared" si="11"/>
        <v>4.2248713999299137E-3</v>
      </c>
      <c r="L71">
        <f t="shared" si="12"/>
        <v>-0.64423999999999637</v>
      </c>
      <c r="N71" s="4">
        <f t="shared" si="9"/>
        <v>66.018319549177008</v>
      </c>
      <c r="P71" s="5">
        <f t="shared" si="6"/>
        <v>3.5399999999299325</v>
      </c>
      <c r="Q71" s="5">
        <f t="shared" si="7"/>
        <v>-49.035403225802689</v>
      </c>
      <c r="R71" s="4">
        <f t="shared" si="8"/>
        <v>18.539999999929933</v>
      </c>
      <c r="U71" s="4">
        <f t="shared" ref="U71:U96" si="13">U70+1</f>
        <v>66</v>
      </c>
      <c r="V71">
        <v>-22</v>
      </c>
    </row>
    <row r="72" spans="5:22" x14ac:dyDescent="0.25">
      <c r="E72">
        <v>67.403850000000006</v>
      </c>
      <c r="F72">
        <v>224.00003000000001</v>
      </c>
      <c r="G72">
        <v>1665.4494999999999</v>
      </c>
      <c r="I72">
        <f t="shared" si="10"/>
        <v>8.789999999947895E-3</v>
      </c>
      <c r="K72">
        <f t="shared" si="11"/>
        <v>5.8972573999478695E-3</v>
      </c>
      <c r="L72">
        <f t="shared" si="12"/>
        <v>-0.59614999999999441</v>
      </c>
      <c r="N72" s="4">
        <f t="shared" si="9"/>
        <v>67.018611448958083</v>
      </c>
      <c r="P72" s="5">
        <f t="shared" si="6"/>
        <v>8.789999999947895</v>
      </c>
      <c r="Q72" s="5">
        <f t="shared" si="7"/>
        <v>-0.94540322580072278</v>
      </c>
      <c r="R72" s="4">
        <f t="shared" si="8"/>
        <v>23.789999999947895</v>
      </c>
      <c r="U72" s="4">
        <f t="shared" si="13"/>
        <v>67</v>
      </c>
      <c r="V72">
        <v>-22</v>
      </c>
    </row>
    <row r="73" spans="5:22" x14ac:dyDescent="0.25">
      <c r="E73">
        <v>67.302080000000004</v>
      </c>
      <c r="F73">
        <v>224.00003000000001</v>
      </c>
      <c r="G73">
        <v>1690.1224999999999</v>
      </c>
      <c r="I73">
        <f t="shared" si="10"/>
        <v>8.1399999999405281E-3</v>
      </c>
      <c r="K73">
        <f t="shared" si="11"/>
        <v>1.6696723999405083E-3</v>
      </c>
      <c r="L73">
        <f t="shared" si="12"/>
        <v>-0.69791999999999632</v>
      </c>
      <c r="N73" s="4">
        <f t="shared" si="9"/>
        <v>68.018895240411908</v>
      </c>
      <c r="P73" s="5">
        <f t="shared" si="6"/>
        <v>8.1399999999405281</v>
      </c>
      <c r="Q73" s="5">
        <f t="shared" si="7"/>
        <v>-102.71540322580263</v>
      </c>
      <c r="R73" s="4">
        <f t="shared" si="8"/>
        <v>23.139999999940528</v>
      </c>
      <c r="U73" s="4">
        <f t="shared" si="13"/>
        <v>68</v>
      </c>
      <c r="V73">
        <v>-17</v>
      </c>
    </row>
    <row r="74" spans="5:22" x14ac:dyDescent="0.25">
      <c r="E74">
        <v>67.381479999999996</v>
      </c>
      <c r="F74">
        <v>223.99997999999999</v>
      </c>
      <c r="G74">
        <v>1714.7953</v>
      </c>
      <c r="I74">
        <f t="shared" si="10"/>
        <v>-4.1600000000698856E-3</v>
      </c>
      <c r="K74">
        <f t="shared" si="11"/>
        <v>-1.4207883600069915E-2</v>
      </c>
      <c r="L74">
        <f t="shared" si="12"/>
        <v>-0.61852000000000373</v>
      </c>
      <c r="N74" s="4">
        <f t="shared" si="9"/>
        <v>69.019170923538482</v>
      </c>
      <c r="P74" s="5">
        <f t="shared" ref="P74:P132" si="14">I74*1000</f>
        <v>-4.1600000000698856</v>
      </c>
      <c r="Q74" s="5">
        <f t="shared" ref="Q74:Q132" si="15">(L74-$M$9)*1000</f>
        <v>-23.315403225810051</v>
      </c>
      <c r="R74" s="4">
        <f t="shared" ref="R74:R132" si="16">P74-$W$5*(N74-$N$9)+15</f>
        <v>10.839999999930114</v>
      </c>
      <c r="U74" s="4">
        <f t="shared" si="13"/>
        <v>69</v>
      </c>
      <c r="V74">
        <v>-17</v>
      </c>
    </row>
    <row r="75" spans="5:22" x14ac:dyDescent="0.25">
      <c r="E75">
        <v>67.329679999999996</v>
      </c>
      <c r="F75">
        <v>224.00003000000001</v>
      </c>
      <c r="G75">
        <v>1739.4684999999999</v>
      </c>
      <c r="I75">
        <f t="shared" si="10"/>
        <v>1.6689999999925931E-2</v>
      </c>
      <c r="K75">
        <f t="shared" si="11"/>
        <v>3.0645023999258947E-3</v>
      </c>
      <c r="L75">
        <f t="shared" si="12"/>
        <v>-0.6703200000000038</v>
      </c>
      <c r="N75" s="4">
        <f t="shared" si="9"/>
        <v>70.019462823319543</v>
      </c>
      <c r="P75" s="5">
        <f t="shared" si="14"/>
        <v>16.689999999925931</v>
      </c>
      <c r="Q75" s="5">
        <f t="shared" si="15"/>
        <v>-75.115403225810113</v>
      </c>
      <c r="R75" s="4">
        <f t="shared" si="16"/>
        <v>31.689999999925931</v>
      </c>
      <c r="U75" s="4">
        <f t="shared" si="13"/>
        <v>70</v>
      </c>
      <c r="V75">
        <v>-37</v>
      </c>
    </row>
    <row r="76" spans="5:22" x14ac:dyDescent="0.25">
      <c r="E76">
        <v>67.426640000000006</v>
      </c>
      <c r="F76">
        <v>224.00003000000001</v>
      </c>
      <c r="G76">
        <v>1764.1413</v>
      </c>
      <c r="I76">
        <f t="shared" si="10"/>
        <v>2.8239999999925658E-2</v>
      </c>
      <c r="K76">
        <f t="shared" si="11"/>
        <v>1.103694639992564E-2</v>
      </c>
      <c r="L76">
        <f t="shared" si="12"/>
        <v>-0.57335999999999387</v>
      </c>
      <c r="N76" s="4">
        <f t="shared" si="9"/>
        <v>71.019738506446117</v>
      </c>
      <c r="P76" s="5">
        <f t="shared" si="14"/>
        <v>28.239999999925658</v>
      </c>
      <c r="Q76" s="5">
        <f t="shared" si="15"/>
        <v>21.844596774199807</v>
      </c>
      <c r="R76" s="4">
        <f t="shared" si="16"/>
        <v>43.239999999925658</v>
      </c>
      <c r="U76" s="4">
        <f t="shared" si="13"/>
        <v>71</v>
      </c>
      <c r="V76">
        <v>-37</v>
      </c>
    </row>
    <row r="77" spans="5:22" x14ac:dyDescent="0.25">
      <c r="E77">
        <v>67.346860000000007</v>
      </c>
      <c r="F77">
        <v>224.00003000000001</v>
      </c>
      <c r="G77">
        <v>1788.8142</v>
      </c>
      <c r="I77">
        <f t="shared" si="10"/>
        <v>2.8239999999925658E-2</v>
      </c>
      <c r="K77">
        <f t="shared" si="11"/>
        <v>7.4593758999256243E-3</v>
      </c>
      <c r="L77">
        <f t="shared" si="12"/>
        <v>-0.65313999999999339</v>
      </c>
      <c r="N77" s="4">
        <f t="shared" ref="N77:N132" si="17">(G77-$G$6)/24.666+1</f>
        <v>72.020018243736317</v>
      </c>
      <c r="P77" s="5">
        <f t="shared" si="14"/>
        <v>28.239999999925658</v>
      </c>
      <c r="Q77" s="5">
        <f t="shared" si="15"/>
        <v>-57.93540322579971</v>
      </c>
      <c r="R77" s="4">
        <f t="shared" si="16"/>
        <v>43.239999999925658</v>
      </c>
      <c r="U77" s="4">
        <f t="shared" si="13"/>
        <v>72</v>
      </c>
      <c r="V77">
        <v>-29</v>
      </c>
    </row>
    <row r="78" spans="5:22" x14ac:dyDescent="0.25">
      <c r="E78">
        <v>67.373059999999995</v>
      </c>
      <c r="F78">
        <v>224.00003000000001</v>
      </c>
      <c r="G78">
        <v>1813.4870000000001</v>
      </c>
      <c r="I78">
        <f t="shared" si="10"/>
        <v>-6.0000000047466528E-5</v>
      </c>
      <c r="K78">
        <f t="shared" si="11"/>
        <v>-2.4418180100047482E-2</v>
      </c>
      <c r="L78">
        <f t="shared" si="12"/>
        <v>-0.62694000000000472</v>
      </c>
      <c r="N78" s="4">
        <f t="shared" si="17"/>
        <v>73.020293926862891</v>
      </c>
      <c r="P78" s="5">
        <f t="shared" si="14"/>
        <v>-6.0000000047466528E-2</v>
      </c>
      <c r="Q78" s="5">
        <f t="shared" si="15"/>
        <v>-31.735403225811034</v>
      </c>
      <c r="R78" s="4">
        <f t="shared" si="16"/>
        <v>14.939999999952533</v>
      </c>
      <c r="U78" s="4">
        <f t="shared" si="13"/>
        <v>73</v>
      </c>
      <c r="V78">
        <v>-29</v>
      </c>
    </row>
    <row r="79" spans="5:22" x14ac:dyDescent="0.25">
      <c r="E79">
        <v>67.291979999999995</v>
      </c>
      <c r="F79">
        <v>224.00003000000001</v>
      </c>
      <c r="G79">
        <v>1838.1601000000001</v>
      </c>
      <c r="I79">
        <f t="shared" si="10"/>
        <v>7.8399999999305692E-3</v>
      </c>
      <c r="K79">
        <f t="shared" si="11"/>
        <v>-2.0095779600069474E-2</v>
      </c>
      <c r="L79">
        <f t="shared" si="12"/>
        <v>-0.70802000000000476</v>
      </c>
      <c r="N79" s="4">
        <f t="shared" si="17"/>
        <v>74.020581772480341</v>
      </c>
      <c r="P79" s="5">
        <f t="shared" si="14"/>
        <v>7.8399999999305692</v>
      </c>
      <c r="Q79" s="5">
        <f t="shared" si="15"/>
        <v>-112.81540322581107</v>
      </c>
      <c r="R79" s="4">
        <f t="shared" si="16"/>
        <v>22.839999999930569</v>
      </c>
      <c r="U79" s="4">
        <f t="shared" si="13"/>
        <v>74</v>
      </c>
      <c r="V79">
        <v>-19</v>
      </c>
    </row>
    <row r="80" spans="5:22" x14ac:dyDescent="0.25">
      <c r="E80">
        <v>67.357669999999999</v>
      </c>
      <c r="F80">
        <v>223.99996999999999</v>
      </c>
      <c r="G80">
        <v>1862.8331000000001</v>
      </c>
      <c r="I80">
        <f t="shared" si="10"/>
        <v>-1.7100000000596083E-3</v>
      </c>
      <c r="K80">
        <f t="shared" si="11"/>
        <v>-3.3223364600059646E-2</v>
      </c>
      <c r="L80">
        <f t="shared" si="12"/>
        <v>-0.64233000000000118</v>
      </c>
      <c r="N80" s="4">
        <f t="shared" si="17"/>
        <v>75.020865563934166</v>
      </c>
      <c r="P80" s="5">
        <f t="shared" si="14"/>
        <v>-1.7100000000596083</v>
      </c>
      <c r="Q80" s="5">
        <f t="shared" si="15"/>
        <v>-47.125403225807496</v>
      </c>
      <c r="R80" s="4">
        <f t="shared" si="16"/>
        <v>13.289999999940392</v>
      </c>
      <c r="U80" s="4">
        <f t="shared" si="13"/>
        <v>75</v>
      </c>
      <c r="V80">
        <v>-19</v>
      </c>
    </row>
    <row r="81" spans="5:22" x14ac:dyDescent="0.25">
      <c r="E81">
        <v>67.363730000000004</v>
      </c>
      <c r="F81">
        <v>224.00003000000001</v>
      </c>
      <c r="G81">
        <v>1887.5061000000001</v>
      </c>
      <c r="I81">
        <f t="shared" si="10"/>
        <v>1.5389999999939619E-2</v>
      </c>
      <c r="K81">
        <f t="shared" si="11"/>
        <v>-1.9700949600060413E-2</v>
      </c>
      <c r="L81">
        <f t="shared" si="12"/>
        <v>-0.63626999999999612</v>
      </c>
      <c r="N81" s="4">
        <f t="shared" si="17"/>
        <v>76.02114935538799</v>
      </c>
      <c r="P81" s="5">
        <f t="shared" si="14"/>
        <v>15.389999999939619</v>
      </c>
      <c r="Q81" s="5">
        <f t="shared" si="15"/>
        <v>-41.065403225802434</v>
      </c>
      <c r="R81" s="4">
        <f t="shared" si="16"/>
        <v>30.389999999939619</v>
      </c>
      <c r="U81" s="4">
        <f t="shared" si="13"/>
        <v>76</v>
      </c>
      <c r="V81">
        <v>-33</v>
      </c>
    </row>
    <row r="82" spans="5:22" x14ac:dyDescent="0.25">
      <c r="E82">
        <v>67.364069999999998</v>
      </c>
      <c r="F82">
        <v>224.00003000000001</v>
      </c>
      <c r="G82">
        <v>1912.1792</v>
      </c>
      <c r="I82">
        <f t="shared" si="10"/>
        <v>3.1139999999936663E-2</v>
      </c>
      <c r="K82">
        <f t="shared" si="11"/>
        <v>-7.5285491000633975E-3</v>
      </c>
      <c r="L82">
        <f t="shared" si="12"/>
        <v>-0.63593000000000188</v>
      </c>
      <c r="N82" s="4">
        <f t="shared" si="17"/>
        <v>77.02143720100544</v>
      </c>
      <c r="P82" s="5">
        <f t="shared" si="14"/>
        <v>31.139999999936663</v>
      </c>
      <c r="Q82" s="5">
        <f t="shared" si="15"/>
        <v>-40.725403225808201</v>
      </c>
      <c r="R82" s="4">
        <f t="shared" si="16"/>
        <v>46.139999999936663</v>
      </c>
      <c r="U82" s="4">
        <f t="shared" si="13"/>
        <v>77</v>
      </c>
      <c r="V82">
        <v>-33</v>
      </c>
    </row>
    <row r="83" spans="5:22" x14ac:dyDescent="0.25">
      <c r="E83">
        <v>67.349279999999993</v>
      </c>
      <c r="F83">
        <v>224.00003000000001</v>
      </c>
      <c r="G83">
        <v>1936.8520000000001</v>
      </c>
      <c r="I83">
        <f t="shared" si="10"/>
        <v>2.2189999999937982E-2</v>
      </c>
      <c r="K83">
        <f t="shared" si="11"/>
        <v>-2.005610510006206E-2</v>
      </c>
      <c r="L83">
        <f t="shared" si="12"/>
        <v>-0.65072000000000685</v>
      </c>
      <c r="N83" s="4">
        <f t="shared" si="17"/>
        <v>78.021712884132015</v>
      </c>
      <c r="P83" s="5">
        <f t="shared" si="14"/>
        <v>22.189999999937982</v>
      </c>
      <c r="Q83" s="5">
        <f t="shared" si="15"/>
        <v>-55.515403225813166</v>
      </c>
      <c r="R83" s="4">
        <f t="shared" si="16"/>
        <v>37.189999999937982</v>
      </c>
      <c r="U83" s="4">
        <f t="shared" si="13"/>
        <v>78</v>
      </c>
      <c r="V83">
        <v>-22</v>
      </c>
    </row>
    <row r="84" spans="5:22" x14ac:dyDescent="0.25">
      <c r="E84">
        <v>67.365740000000002</v>
      </c>
      <c r="F84">
        <v>224.00003000000001</v>
      </c>
      <c r="G84">
        <v>1961.5248999999999</v>
      </c>
      <c r="I84">
        <f t="shared" si="10"/>
        <v>-8.8100000000679302E-3</v>
      </c>
      <c r="K84">
        <f t="shared" si="11"/>
        <v>-5.4633675600067932E-2</v>
      </c>
      <c r="L84">
        <f t="shared" si="12"/>
        <v>-0.6342599999999976</v>
      </c>
      <c r="N84" s="4">
        <f t="shared" si="17"/>
        <v>79.0219926214222</v>
      </c>
      <c r="P84" s="5">
        <f t="shared" si="14"/>
        <v>-8.8100000000679302</v>
      </c>
      <c r="Q84" s="5">
        <f t="shared" si="15"/>
        <v>-39.055403225803921</v>
      </c>
      <c r="R84" s="4">
        <f t="shared" si="16"/>
        <v>6.1899999999320698</v>
      </c>
      <c r="U84" s="4">
        <f t="shared" si="13"/>
        <v>79</v>
      </c>
      <c r="V84">
        <v>-22</v>
      </c>
    </row>
    <row r="85" spans="5:22" x14ac:dyDescent="0.25">
      <c r="E85">
        <v>67.301680000000005</v>
      </c>
      <c r="F85">
        <v>224.00003000000001</v>
      </c>
      <c r="G85">
        <v>1986.1977999999999</v>
      </c>
      <c r="I85">
        <f t="shared" si="10"/>
        <v>7.1399999999357533E-3</v>
      </c>
      <c r="K85">
        <f t="shared" si="11"/>
        <v>-4.2261246100064265E-2</v>
      </c>
      <c r="L85">
        <f t="shared" si="12"/>
        <v>-0.69831999999999539</v>
      </c>
      <c r="N85" s="4">
        <f t="shared" si="17"/>
        <v>80.022272358712399</v>
      </c>
      <c r="P85" s="5">
        <f t="shared" si="14"/>
        <v>7.1399999999357533</v>
      </c>
      <c r="Q85" s="5">
        <f t="shared" si="15"/>
        <v>-103.1154032258017</v>
      </c>
      <c r="R85" s="4">
        <f t="shared" si="16"/>
        <v>22.139999999935753</v>
      </c>
      <c r="U85" s="4">
        <f t="shared" si="13"/>
        <v>80</v>
      </c>
      <c r="V85">
        <v>-32</v>
      </c>
    </row>
    <row r="86" spans="5:22" x14ac:dyDescent="0.25">
      <c r="E86">
        <v>67.349980000000002</v>
      </c>
      <c r="F86">
        <v>223.99995999999999</v>
      </c>
      <c r="G86">
        <v>2010.8708999999999</v>
      </c>
      <c r="I86">
        <f t="shared" si="10"/>
        <v>2.5939999999934571E-2</v>
      </c>
      <c r="K86">
        <f t="shared" si="11"/>
        <v>-2.703884560006542E-2</v>
      </c>
      <c r="L86">
        <f t="shared" si="12"/>
        <v>-0.65001999999999782</v>
      </c>
      <c r="N86" s="4">
        <f t="shared" si="17"/>
        <v>81.022560204329849</v>
      </c>
      <c r="P86" s="5">
        <f t="shared" si="14"/>
        <v>25.939999999934571</v>
      </c>
      <c r="Q86" s="5">
        <f t="shared" si="15"/>
        <v>-54.81540322580414</v>
      </c>
      <c r="R86" s="4">
        <f t="shared" si="16"/>
        <v>40.939999999934571</v>
      </c>
      <c r="U86" s="4">
        <f t="shared" si="13"/>
        <v>81</v>
      </c>
      <c r="V86">
        <v>-32</v>
      </c>
    </row>
    <row r="87" spans="5:22" x14ac:dyDescent="0.25">
      <c r="E87">
        <v>67.386679999999998</v>
      </c>
      <c r="F87">
        <v>224.00009</v>
      </c>
      <c r="G87">
        <v>2035.5437999999999</v>
      </c>
      <c r="I87">
        <f t="shared" si="10"/>
        <v>4.1699999999309512E-3</v>
      </c>
      <c r="K87">
        <f t="shared" si="11"/>
        <v>-5.2386416100069055E-2</v>
      </c>
      <c r="L87">
        <f t="shared" si="12"/>
        <v>-0.61332000000000164</v>
      </c>
      <c r="N87" s="4">
        <f t="shared" si="17"/>
        <v>82.022839941620049</v>
      </c>
      <c r="P87" s="5">
        <f t="shared" si="14"/>
        <v>4.1699999999309512</v>
      </c>
      <c r="Q87" s="5">
        <f t="shared" si="15"/>
        <v>-18.11540322580796</v>
      </c>
      <c r="R87" s="4">
        <f t="shared" si="16"/>
        <v>19.169999999930951</v>
      </c>
      <c r="U87" s="4">
        <f t="shared" si="13"/>
        <v>82</v>
      </c>
      <c r="V87">
        <v>-20</v>
      </c>
    </row>
    <row r="88" spans="5:22" x14ac:dyDescent="0.25">
      <c r="E88">
        <v>67.371359999999996</v>
      </c>
      <c r="F88">
        <v>224.00003000000001</v>
      </c>
      <c r="G88">
        <v>2060.2168000000001</v>
      </c>
      <c r="I88">
        <f t="shared" si="10"/>
        <v>7.8399999999305692E-3</v>
      </c>
      <c r="K88">
        <f t="shared" si="11"/>
        <v>-5.2294001100069487E-2</v>
      </c>
      <c r="L88">
        <f t="shared" si="12"/>
        <v>-0.62864000000000431</v>
      </c>
      <c r="N88" s="4">
        <f t="shared" si="17"/>
        <v>83.023123733073874</v>
      </c>
      <c r="P88" s="5">
        <f t="shared" si="14"/>
        <v>7.8399999999305692</v>
      </c>
      <c r="Q88" s="5">
        <f t="shared" si="15"/>
        <v>-33.435403225810624</v>
      </c>
      <c r="R88" s="4">
        <f t="shared" si="16"/>
        <v>22.839999999930569</v>
      </c>
      <c r="U88" s="4">
        <f t="shared" si="13"/>
        <v>83</v>
      </c>
      <c r="V88">
        <v>-20</v>
      </c>
    </row>
    <row r="89" spans="5:22" x14ac:dyDescent="0.25">
      <c r="E89">
        <v>67.355180000000004</v>
      </c>
      <c r="F89">
        <v>224.00003000000001</v>
      </c>
      <c r="G89">
        <v>2084.8897000000002</v>
      </c>
      <c r="I89">
        <f t="shared" si="10"/>
        <v>1.1899999999513966E-3</v>
      </c>
      <c r="K89">
        <f t="shared" si="11"/>
        <v>-6.252157160004862E-2</v>
      </c>
      <c r="L89">
        <f t="shared" si="12"/>
        <v>-0.64481999999999573</v>
      </c>
      <c r="N89" s="4">
        <f t="shared" si="17"/>
        <v>84.023403470364073</v>
      </c>
      <c r="P89" s="5">
        <f t="shared" si="14"/>
        <v>1.1899999999513966</v>
      </c>
      <c r="Q89" s="5">
        <f t="shared" si="15"/>
        <v>-49.615403225802048</v>
      </c>
      <c r="R89" s="4">
        <f t="shared" si="16"/>
        <v>16.189999999951397</v>
      </c>
      <c r="U89" s="4">
        <f t="shared" si="13"/>
        <v>84</v>
      </c>
      <c r="V89">
        <v>-25</v>
      </c>
    </row>
    <row r="90" spans="5:22" x14ac:dyDescent="0.25">
      <c r="E90">
        <v>67.346360000000004</v>
      </c>
      <c r="F90">
        <v>224.00003000000001</v>
      </c>
      <c r="G90">
        <v>2109.5626999999999</v>
      </c>
      <c r="I90">
        <f t="shared" si="10"/>
        <v>1.868999999993548E-2</v>
      </c>
      <c r="K90">
        <f t="shared" si="11"/>
        <v>-4.859915660006453E-2</v>
      </c>
      <c r="L90">
        <f t="shared" si="12"/>
        <v>-0.65363999999999578</v>
      </c>
      <c r="N90" s="4">
        <f t="shared" si="17"/>
        <v>85.023687261817884</v>
      </c>
      <c r="P90" s="5">
        <f t="shared" si="14"/>
        <v>18.68999999993548</v>
      </c>
      <c r="Q90" s="5">
        <f t="shared" si="15"/>
        <v>-58.435403225802098</v>
      </c>
      <c r="R90" s="4">
        <f t="shared" si="16"/>
        <v>33.68999999993548</v>
      </c>
      <c r="U90" s="4">
        <f t="shared" si="13"/>
        <v>85</v>
      </c>
      <c r="V90">
        <v>-25</v>
      </c>
    </row>
    <row r="91" spans="5:22" x14ac:dyDescent="0.25">
      <c r="E91">
        <v>67.346879999999999</v>
      </c>
      <c r="F91">
        <v>224.00003000000001</v>
      </c>
      <c r="G91">
        <v>2134.2356</v>
      </c>
      <c r="I91">
        <f t="shared" si="10"/>
        <v>6.8999999993479832E-4</v>
      </c>
      <c r="K91">
        <f t="shared" si="11"/>
        <v>-7.0176727100065173E-2</v>
      </c>
      <c r="L91">
        <f t="shared" si="12"/>
        <v>-0.65312000000000126</v>
      </c>
      <c r="N91" s="4">
        <f t="shared" si="17"/>
        <v>86.023966999108069</v>
      </c>
      <c r="P91" s="5">
        <f t="shared" si="14"/>
        <v>0.68999999993479832</v>
      </c>
      <c r="Q91" s="5">
        <f t="shared" si="15"/>
        <v>-57.915403225807573</v>
      </c>
      <c r="R91" s="4">
        <f t="shared" si="16"/>
        <v>15.689999999934798</v>
      </c>
      <c r="U91" s="4">
        <f t="shared" si="13"/>
        <v>86</v>
      </c>
      <c r="V91">
        <v>-11</v>
      </c>
    </row>
    <row r="92" spans="5:22" x14ac:dyDescent="0.25">
      <c r="E92">
        <v>67.367059999999995</v>
      </c>
      <c r="F92">
        <v>224.00003000000001</v>
      </c>
      <c r="G92">
        <v>2158.9085</v>
      </c>
      <c r="I92">
        <f t="shared" si="10"/>
        <v>-9.3100000000561067E-3</v>
      </c>
      <c r="K92">
        <f t="shared" si="11"/>
        <v>-8.3754297600056093E-2</v>
      </c>
      <c r="L92">
        <f t="shared" si="12"/>
        <v>-0.63294000000000494</v>
      </c>
      <c r="N92" s="4">
        <f t="shared" si="17"/>
        <v>87.024246736398268</v>
      </c>
      <c r="P92" s="5">
        <f t="shared" si="14"/>
        <v>-9.3100000000561067</v>
      </c>
      <c r="Q92" s="5">
        <f t="shared" si="15"/>
        <v>-37.735403225811261</v>
      </c>
      <c r="R92" s="4">
        <f t="shared" si="16"/>
        <v>5.6899999999438933</v>
      </c>
      <c r="U92" s="4">
        <f t="shared" si="13"/>
        <v>87</v>
      </c>
      <c r="V92">
        <v>-11</v>
      </c>
    </row>
    <row r="93" spans="5:22" x14ac:dyDescent="0.25">
      <c r="E93">
        <v>67.403679999999994</v>
      </c>
      <c r="F93">
        <v>224.00009</v>
      </c>
      <c r="G93">
        <v>2183.5819000000001</v>
      </c>
      <c r="I93">
        <f t="shared" si="10"/>
        <v>2.1539999999930615E-2</v>
      </c>
      <c r="K93">
        <f t="shared" si="11"/>
        <v>-5.6481940600069391E-2</v>
      </c>
      <c r="L93">
        <f t="shared" si="12"/>
        <v>-0.59632000000000573</v>
      </c>
      <c r="N93" s="4">
        <f t="shared" si="17"/>
        <v>88.024546744506608</v>
      </c>
      <c r="P93" s="5">
        <f t="shared" si="14"/>
        <v>21.539999999930615</v>
      </c>
      <c r="Q93" s="5">
        <f t="shared" si="15"/>
        <v>-1.1154032258120505</v>
      </c>
      <c r="R93" s="4">
        <f t="shared" si="16"/>
        <v>36.539999999930615</v>
      </c>
      <c r="U93" s="4">
        <f t="shared" si="13"/>
        <v>88</v>
      </c>
      <c r="V93">
        <v>-30</v>
      </c>
    </row>
    <row r="94" spans="5:22" x14ac:dyDescent="0.25">
      <c r="E94">
        <v>67.406679999999994</v>
      </c>
      <c r="F94">
        <v>224.00003000000001</v>
      </c>
      <c r="G94">
        <v>2208.2545</v>
      </c>
      <c r="I94">
        <f t="shared" si="10"/>
        <v>7.8899999999464399E-3</v>
      </c>
      <c r="K94">
        <f t="shared" si="11"/>
        <v>-7.3709467600053535E-2</v>
      </c>
      <c r="L94">
        <f t="shared" si="12"/>
        <v>-0.59332000000000562</v>
      </c>
      <c r="N94" s="4">
        <f t="shared" si="17"/>
        <v>89.024814319305918</v>
      </c>
      <c r="P94" s="5">
        <f t="shared" si="14"/>
        <v>7.8899999999464399</v>
      </c>
      <c r="Q94" s="5">
        <f t="shared" si="15"/>
        <v>1.8845967741880632</v>
      </c>
      <c r="R94" s="4">
        <f t="shared" si="16"/>
        <v>22.88999999994644</v>
      </c>
      <c r="U94" s="4">
        <f t="shared" si="13"/>
        <v>89</v>
      </c>
      <c r="V94">
        <v>-30</v>
      </c>
    </row>
    <row r="95" spans="5:22" x14ac:dyDescent="0.25">
      <c r="E95">
        <v>67.359380000000002</v>
      </c>
      <c r="F95">
        <v>224.0001</v>
      </c>
      <c r="G95">
        <v>2232.9276</v>
      </c>
      <c r="I95">
        <f t="shared" si="10"/>
        <v>2.5389999999930524E-2</v>
      </c>
      <c r="K95">
        <f t="shared" si="11"/>
        <v>-5.978706710006948E-2</v>
      </c>
      <c r="L95">
        <f t="shared" si="12"/>
        <v>-0.64061999999999841</v>
      </c>
      <c r="N95" s="4">
        <f t="shared" si="17"/>
        <v>90.025102164923368</v>
      </c>
      <c r="P95" s="5">
        <f t="shared" si="14"/>
        <v>25.389999999930524</v>
      </c>
      <c r="Q95" s="5">
        <f t="shared" si="15"/>
        <v>-45.415403225804731</v>
      </c>
      <c r="R95" s="4">
        <f t="shared" si="16"/>
        <v>40.389999999930524</v>
      </c>
      <c r="U95" s="4">
        <f t="shared" si="13"/>
        <v>90</v>
      </c>
      <c r="V95">
        <v>-34</v>
      </c>
    </row>
    <row r="96" spans="5:22" x14ac:dyDescent="0.25">
      <c r="E96">
        <v>67.294079999999994</v>
      </c>
      <c r="F96">
        <v>224.00003000000001</v>
      </c>
      <c r="G96">
        <v>2257.6003999999998</v>
      </c>
      <c r="I96">
        <f t="shared" si="10"/>
        <v>1.2089999999943757E-2</v>
      </c>
      <c r="K96">
        <f t="shared" si="11"/>
        <v>-7.6664623100056228E-2</v>
      </c>
      <c r="L96">
        <f t="shared" si="12"/>
        <v>-0.7059200000000061</v>
      </c>
      <c r="N96" s="4">
        <f t="shared" si="17"/>
        <v>91.025377848049928</v>
      </c>
      <c r="P96" s="5">
        <f t="shared" si="14"/>
        <v>12.089999999943757</v>
      </c>
      <c r="Q96" s="5">
        <f t="shared" si="15"/>
        <v>-110.71540322581241</v>
      </c>
      <c r="R96" s="4">
        <f t="shared" si="16"/>
        <v>27.089999999943757</v>
      </c>
      <c r="U96" s="4">
        <f t="shared" si="13"/>
        <v>91</v>
      </c>
      <c r="V96">
        <v>-34</v>
      </c>
    </row>
    <row r="97" spans="5:22" x14ac:dyDescent="0.25">
      <c r="E97">
        <v>67.398889999999994</v>
      </c>
      <c r="F97">
        <v>224.00003000000001</v>
      </c>
      <c r="G97">
        <v>2282.2732999999998</v>
      </c>
      <c r="I97">
        <f t="shared" si="10"/>
        <v>-5.6000000006406481E-4</v>
      </c>
      <c r="K97">
        <f t="shared" si="11"/>
        <v>-9.289219360006401E-2</v>
      </c>
      <c r="L97">
        <f t="shared" si="12"/>
        <v>-0.60111000000000558</v>
      </c>
      <c r="N97" s="4">
        <f t="shared" si="17"/>
        <v>92.025657585340127</v>
      </c>
      <c r="P97" s="5">
        <f t="shared" si="14"/>
        <v>-0.56000000006406481</v>
      </c>
      <c r="Q97" s="5">
        <f t="shared" si="15"/>
        <v>-5.9054032258119005</v>
      </c>
      <c r="R97" s="4">
        <f t="shared" si="16"/>
        <v>14.439999999935935</v>
      </c>
      <c r="U97">
        <v>115</v>
      </c>
      <c r="V97">
        <v>-18</v>
      </c>
    </row>
    <row r="98" spans="5:22" x14ac:dyDescent="0.25">
      <c r="E98">
        <v>67.41328</v>
      </c>
      <c r="F98">
        <v>224.00003000000001</v>
      </c>
      <c r="G98">
        <v>2306.9463000000001</v>
      </c>
      <c r="I98">
        <f t="shared" si="10"/>
        <v>-2.1910000000048058E-2</v>
      </c>
      <c r="K98">
        <f t="shared" si="11"/>
        <v>-0.11781977860004805</v>
      </c>
      <c r="L98">
        <f t="shared" si="12"/>
        <v>-0.58671999999999969</v>
      </c>
      <c r="N98" s="4">
        <f t="shared" si="17"/>
        <v>93.025941376793966</v>
      </c>
      <c r="P98" s="5">
        <f t="shared" si="14"/>
        <v>-21.910000000048058</v>
      </c>
      <c r="Q98" s="5">
        <f t="shared" si="15"/>
        <v>8.4845967741939976</v>
      </c>
      <c r="R98" s="4">
        <f t="shared" si="16"/>
        <v>-6.9100000000480577</v>
      </c>
      <c r="U98" s="4">
        <f>U97+1</f>
        <v>116</v>
      </c>
      <c r="V98">
        <v>-18</v>
      </c>
    </row>
    <row r="99" spans="5:22" x14ac:dyDescent="0.25">
      <c r="E99">
        <v>67.321179999999998</v>
      </c>
      <c r="F99">
        <v>224.00003000000001</v>
      </c>
      <c r="G99">
        <v>2331.6196</v>
      </c>
      <c r="I99">
        <f t="shared" si="10"/>
        <v>-6.6000000006738446E-4</v>
      </c>
      <c r="K99">
        <f t="shared" si="11"/>
        <v>-0.10014740710006736</v>
      </c>
      <c r="L99">
        <f t="shared" si="12"/>
        <v>-0.67882000000000176</v>
      </c>
      <c r="N99" s="4">
        <f t="shared" si="17"/>
        <v>94.026237330738667</v>
      </c>
      <c r="P99" s="5">
        <f t="shared" si="14"/>
        <v>-0.66000000006738446</v>
      </c>
      <c r="Q99" s="5">
        <f t="shared" si="15"/>
        <v>-83.615403225808066</v>
      </c>
      <c r="R99" s="4">
        <f t="shared" si="16"/>
        <v>14.339999999932616</v>
      </c>
      <c r="U99" s="4">
        <f t="shared" ref="U99:U108" si="18">U98+1</f>
        <v>117</v>
      </c>
      <c r="V99">
        <v>-28</v>
      </c>
    </row>
    <row r="100" spans="5:22" x14ac:dyDescent="0.25">
      <c r="E100">
        <v>67.358170000000001</v>
      </c>
      <c r="F100">
        <v>224.00003000000001</v>
      </c>
      <c r="G100">
        <v>2356.2921999999999</v>
      </c>
      <c r="I100">
        <f t="shared" si="10"/>
        <v>-8.9100000000712498E-3</v>
      </c>
      <c r="K100">
        <f t="shared" si="11"/>
        <v>-0.1119749341000712</v>
      </c>
      <c r="L100">
        <f t="shared" si="12"/>
        <v>-0.64182999999999879</v>
      </c>
      <c r="N100" s="4">
        <f t="shared" si="17"/>
        <v>95.026504905537976</v>
      </c>
      <c r="P100" s="5">
        <f t="shared" si="14"/>
        <v>-8.9100000000712498</v>
      </c>
      <c r="Q100" s="5">
        <f t="shared" si="15"/>
        <v>-46.625403225805108</v>
      </c>
      <c r="R100" s="4">
        <f t="shared" si="16"/>
        <v>6.0899999999287502</v>
      </c>
      <c r="U100" s="4">
        <f t="shared" si="18"/>
        <v>118</v>
      </c>
      <c r="V100">
        <v>-28</v>
      </c>
    </row>
    <row r="101" spans="5:22" x14ac:dyDescent="0.25">
      <c r="E101">
        <v>67.415880000000001</v>
      </c>
      <c r="F101">
        <v>223.99996999999999</v>
      </c>
      <c r="G101">
        <v>2380.9652000000001</v>
      </c>
      <c r="I101">
        <f t="shared" si="10"/>
        <v>-1.4100000000496493E-3</v>
      </c>
      <c r="K101">
        <f t="shared" si="11"/>
        <v>-0.10805251910004965</v>
      </c>
      <c r="L101">
        <f t="shared" si="12"/>
        <v>-0.58411999999999864</v>
      </c>
      <c r="N101" s="4">
        <f t="shared" si="17"/>
        <v>96.026788696991801</v>
      </c>
      <c r="P101" s="5">
        <f t="shared" si="14"/>
        <v>-1.4100000000496493</v>
      </c>
      <c r="Q101" s="5">
        <f t="shared" si="15"/>
        <v>11.084596774195044</v>
      </c>
      <c r="R101" s="4">
        <f t="shared" si="16"/>
        <v>13.589999999950351</v>
      </c>
      <c r="U101" s="4">
        <f t="shared" si="18"/>
        <v>119</v>
      </c>
      <c r="V101">
        <v>-19</v>
      </c>
    </row>
    <row r="102" spans="5:22" x14ac:dyDescent="0.25">
      <c r="E102">
        <v>67.339079999999996</v>
      </c>
      <c r="F102">
        <v>224.00003000000001</v>
      </c>
      <c r="G102">
        <v>2405.6383000000001</v>
      </c>
      <c r="I102">
        <f t="shared" si="10"/>
        <v>2.3999999993407073E-4</v>
      </c>
      <c r="K102">
        <f t="shared" si="11"/>
        <v>-0.10998011860006596</v>
      </c>
      <c r="L102">
        <f t="shared" si="12"/>
        <v>-0.66092000000000439</v>
      </c>
      <c r="N102" s="4">
        <f t="shared" si="17"/>
        <v>97.027076542609251</v>
      </c>
      <c r="P102" s="5">
        <f t="shared" si="14"/>
        <v>0.23999999993407073</v>
      </c>
      <c r="Q102" s="5">
        <f t="shared" si="15"/>
        <v>-65.715403225810704</v>
      </c>
      <c r="R102" s="4">
        <f t="shared" si="16"/>
        <v>15.239999999934071</v>
      </c>
      <c r="U102" s="4">
        <f t="shared" si="18"/>
        <v>120</v>
      </c>
      <c r="V102">
        <v>-19</v>
      </c>
    </row>
    <row r="103" spans="5:22" x14ac:dyDescent="0.25">
      <c r="E103">
        <v>67.281480000000002</v>
      </c>
      <c r="F103">
        <v>224.00003000000001</v>
      </c>
      <c r="G103">
        <v>2430.3112000000001</v>
      </c>
      <c r="I103">
        <f t="shared" si="10"/>
        <v>-1.4660000000048967E-2</v>
      </c>
      <c r="K103">
        <f t="shared" si="11"/>
        <v>-0.12845768910004896</v>
      </c>
      <c r="L103">
        <f t="shared" si="12"/>
        <v>-0.71851999999999805</v>
      </c>
      <c r="N103" s="4">
        <f t="shared" si="17"/>
        <v>98.02735627989945</v>
      </c>
      <c r="P103" s="5">
        <f t="shared" si="14"/>
        <v>-14.660000000048967</v>
      </c>
      <c r="Q103" s="5">
        <f t="shared" si="15"/>
        <v>-123.31540322580436</v>
      </c>
      <c r="R103" s="4">
        <f t="shared" si="16"/>
        <v>0.33999999995103281</v>
      </c>
      <c r="U103" s="4">
        <f t="shared" si="18"/>
        <v>121</v>
      </c>
      <c r="V103">
        <v>-30</v>
      </c>
    </row>
    <row r="104" spans="5:22" x14ac:dyDescent="0.25">
      <c r="E104">
        <v>67.345050000000001</v>
      </c>
      <c r="F104">
        <v>224.00003000000001</v>
      </c>
      <c r="G104">
        <v>2454.9841000000001</v>
      </c>
      <c r="I104">
        <f t="shared" si="10"/>
        <v>-1.8810000000058835E-2</v>
      </c>
      <c r="K104">
        <f t="shared" si="11"/>
        <v>-0.13618525960005884</v>
      </c>
      <c r="L104">
        <f t="shared" si="12"/>
        <v>-0.65494999999999948</v>
      </c>
      <c r="N104" s="4">
        <f t="shared" si="17"/>
        <v>99.02763601718965</v>
      </c>
      <c r="P104" s="5">
        <f t="shared" si="14"/>
        <v>-18.810000000058835</v>
      </c>
      <c r="Q104" s="5">
        <f t="shared" si="15"/>
        <v>-59.745403225805795</v>
      </c>
      <c r="R104" s="4">
        <f t="shared" si="16"/>
        <v>-3.8100000000588352</v>
      </c>
      <c r="U104" s="4">
        <f t="shared" si="18"/>
        <v>122</v>
      </c>
      <c r="V104">
        <v>-30</v>
      </c>
    </row>
    <row r="105" spans="5:22" x14ac:dyDescent="0.25">
      <c r="E105">
        <v>67.363929999999996</v>
      </c>
      <c r="F105">
        <v>224.00003000000001</v>
      </c>
      <c r="G105">
        <v>2479.6570000000002</v>
      </c>
      <c r="I105">
        <f t="shared" si="10"/>
        <v>-7.610000000056516E-3</v>
      </c>
      <c r="K105">
        <f t="shared" si="11"/>
        <v>-0.12856283010005654</v>
      </c>
      <c r="L105">
        <f t="shared" si="12"/>
        <v>-0.63607000000000369</v>
      </c>
      <c r="N105" s="4">
        <f t="shared" si="17"/>
        <v>100.02791575447985</v>
      </c>
      <c r="P105" s="5">
        <f t="shared" si="14"/>
        <v>-7.610000000056516</v>
      </c>
      <c r="Q105" s="5">
        <f t="shared" si="15"/>
        <v>-40.865403225810006</v>
      </c>
      <c r="R105" s="4">
        <f t="shared" si="16"/>
        <v>7.389999999943484</v>
      </c>
      <c r="U105" s="4">
        <f t="shared" si="18"/>
        <v>123</v>
      </c>
      <c r="V105">
        <v>-36</v>
      </c>
    </row>
    <row r="106" spans="5:22" x14ac:dyDescent="0.25">
      <c r="E106">
        <v>67.355149999999995</v>
      </c>
      <c r="F106">
        <v>224.00003000000001</v>
      </c>
      <c r="G106">
        <v>2504.33</v>
      </c>
      <c r="I106">
        <f t="shared" si="10"/>
        <v>-8.0600000000572436E-3</v>
      </c>
      <c r="K106">
        <f t="shared" si="11"/>
        <v>-0.1325904151000572</v>
      </c>
      <c r="L106">
        <f t="shared" si="12"/>
        <v>-0.64485000000000525</v>
      </c>
      <c r="N106" s="4">
        <f t="shared" si="17"/>
        <v>101.02819954593366</v>
      </c>
      <c r="P106" s="5">
        <f t="shared" si="14"/>
        <v>-8.0600000000572436</v>
      </c>
      <c r="Q106" s="5">
        <f t="shared" si="15"/>
        <v>-49.64540322581157</v>
      </c>
      <c r="R106" s="4">
        <f t="shared" si="16"/>
        <v>6.9399999999427564</v>
      </c>
      <c r="U106" s="4">
        <f t="shared" si="18"/>
        <v>124</v>
      </c>
      <c r="V106">
        <v>-36</v>
      </c>
    </row>
    <row r="107" spans="5:22" x14ac:dyDescent="0.25">
      <c r="E107">
        <v>67.305980000000005</v>
      </c>
      <c r="F107">
        <v>224.00003000000001</v>
      </c>
      <c r="G107">
        <v>2529.0029</v>
      </c>
      <c r="I107">
        <f t="shared" si="10"/>
        <v>-2.9600000000584714E-3</v>
      </c>
      <c r="K107">
        <f t="shared" si="11"/>
        <v>-0.13106798560005845</v>
      </c>
      <c r="L107">
        <f t="shared" si="12"/>
        <v>-0.69401999999999475</v>
      </c>
      <c r="N107" s="4">
        <f t="shared" si="17"/>
        <v>102.02847928322386</v>
      </c>
      <c r="P107" s="5">
        <f t="shared" si="14"/>
        <v>-2.9600000000584714</v>
      </c>
      <c r="Q107" s="5">
        <f t="shared" si="15"/>
        <v>-98.815403225801063</v>
      </c>
      <c r="R107" s="4">
        <f t="shared" si="16"/>
        <v>12.039999999941529</v>
      </c>
      <c r="U107" s="4">
        <f t="shared" si="18"/>
        <v>125</v>
      </c>
      <c r="V107">
        <v>-35</v>
      </c>
    </row>
    <row r="108" spans="5:22" x14ac:dyDescent="0.25">
      <c r="E108">
        <v>67.343879999999999</v>
      </c>
      <c r="F108">
        <v>223.99993000000001</v>
      </c>
      <c r="G108">
        <v>2553.6759000000002</v>
      </c>
      <c r="I108">
        <f t="shared" si="10"/>
        <v>-1.4610000000061518E-2</v>
      </c>
      <c r="K108">
        <f t="shared" si="11"/>
        <v>-0.14629557060006154</v>
      </c>
      <c r="L108">
        <f t="shared" si="12"/>
        <v>-0.65612000000000137</v>
      </c>
      <c r="N108" s="4">
        <f t="shared" si="17"/>
        <v>103.0287630746777</v>
      </c>
      <c r="P108" s="5">
        <f t="shared" si="14"/>
        <v>-14.610000000061518</v>
      </c>
      <c r="Q108" s="5">
        <f t="shared" si="15"/>
        <v>-60.915403225807687</v>
      </c>
      <c r="R108" s="4">
        <f t="shared" si="16"/>
        <v>0.38999999993848178</v>
      </c>
      <c r="U108" s="4">
        <f t="shared" si="18"/>
        <v>126</v>
      </c>
      <c r="V108">
        <v>-35</v>
      </c>
    </row>
    <row r="109" spans="5:22" x14ac:dyDescent="0.25">
      <c r="E109">
        <v>67.354079999999996</v>
      </c>
      <c r="F109">
        <v>224.00003000000001</v>
      </c>
      <c r="G109">
        <v>2578.3487</v>
      </c>
      <c r="I109">
        <f t="shared" si="10"/>
        <v>-8.7600000000520595E-3</v>
      </c>
      <c r="K109">
        <f t="shared" si="11"/>
        <v>-0.14402312660005206</v>
      </c>
      <c r="L109">
        <f t="shared" si="12"/>
        <v>-0.64592000000000382</v>
      </c>
      <c r="N109" s="4">
        <f t="shared" si="17"/>
        <v>104.02903875780426</v>
      </c>
      <c r="P109" s="5">
        <f t="shared" si="14"/>
        <v>-8.7600000000520595</v>
      </c>
      <c r="Q109" s="5">
        <f t="shared" si="15"/>
        <v>-50.715403225810142</v>
      </c>
      <c r="R109" s="4">
        <f t="shared" si="16"/>
        <v>6.2399999999479405</v>
      </c>
    </row>
    <row r="110" spans="5:22" x14ac:dyDescent="0.25">
      <c r="E110">
        <v>67.321870000000004</v>
      </c>
      <c r="F110">
        <v>224.00003000000001</v>
      </c>
      <c r="G110">
        <v>2603.0218</v>
      </c>
      <c r="I110">
        <f t="shared" si="10"/>
        <v>3.9399999999432112E-3</v>
      </c>
      <c r="K110">
        <f t="shared" si="11"/>
        <v>-0.13490072610005677</v>
      </c>
      <c r="L110">
        <f t="shared" si="12"/>
        <v>-0.6781299999999959</v>
      </c>
      <c r="N110" s="4">
        <f t="shared" si="17"/>
        <v>105.02932660342171</v>
      </c>
      <c r="P110" s="5">
        <f t="shared" si="14"/>
        <v>3.9399999999432112</v>
      </c>
      <c r="Q110" s="5">
        <f t="shared" si="15"/>
        <v>-82.925403225802214</v>
      </c>
      <c r="R110" s="4">
        <f t="shared" si="16"/>
        <v>18.939999999943211</v>
      </c>
    </row>
    <row r="111" spans="5:22" x14ac:dyDescent="0.25">
      <c r="E111">
        <v>67.262180000000001</v>
      </c>
      <c r="F111">
        <v>223.99997999999999</v>
      </c>
      <c r="G111">
        <v>2627.6949</v>
      </c>
      <c r="I111">
        <f t="shared" si="10"/>
        <v>-2.6700000000062118E-2</v>
      </c>
      <c r="K111">
        <f t="shared" si="11"/>
        <v>-0.16911832560006212</v>
      </c>
      <c r="L111">
        <f t="shared" si="12"/>
        <v>-0.73781999999999925</v>
      </c>
      <c r="N111" s="4">
        <f t="shared" si="17"/>
        <v>106.02961444903916</v>
      </c>
      <c r="P111" s="5">
        <f t="shared" si="14"/>
        <v>-26.700000000062118</v>
      </c>
      <c r="Q111" s="5">
        <f t="shared" si="15"/>
        <v>-142.61540322580558</v>
      </c>
      <c r="R111" s="4">
        <f t="shared" si="16"/>
        <v>-11.700000000062118</v>
      </c>
    </row>
    <row r="112" spans="5:22" x14ac:dyDescent="0.25">
      <c r="E112">
        <v>67.337779999999995</v>
      </c>
      <c r="F112">
        <v>224.00003000000001</v>
      </c>
      <c r="G112">
        <v>2652.3676999999998</v>
      </c>
      <c r="I112">
        <f t="shared" si="10"/>
        <v>-1.46000000006552E-3</v>
      </c>
      <c r="K112">
        <f t="shared" si="11"/>
        <v>-0.14745588160006551</v>
      </c>
      <c r="L112">
        <f t="shared" si="12"/>
        <v>-0.66222000000000492</v>
      </c>
      <c r="N112" s="4">
        <f t="shared" si="17"/>
        <v>107.02989013216572</v>
      </c>
      <c r="P112" s="5">
        <f t="shared" si="14"/>
        <v>-1.46000000006552</v>
      </c>
      <c r="Q112" s="5">
        <f t="shared" si="15"/>
        <v>-67.015403225811227</v>
      </c>
      <c r="R112" s="4">
        <f t="shared" si="16"/>
        <v>13.53999999993448</v>
      </c>
    </row>
    <row r="113" spans="5:18" x14ac:dyDescent="0.25">
      <c r="E113">
        <v>67.405479999999997</v>
      </c>
      <c r="F113">
        <v>224.00003000000001</v>
      </c>
      <c r="G113">
        <v>2677.0407</v>
      </c>
      <c r="I113">
        <f t="shared" si="10"/>
        <v>-2.4660000000068294E-2</v>
      </c>
      <c r="K113">
        <f t="shared" si="11"/>
        <v>-0.17423346660006828</v>
      </c>
      <c r="L113">
        <f t="shared" si="12"/>
        <v>-0.59452000000000282</v>
      </c>
      <c r="N113" s="4">
        <f t="shared" si="17"/>
        <v>108.03017392361954</v>
      </c>
      <c r="P113" s="5">
        <f t="shared" si="14"/>
        <v>-24.660000000068294</v>
      </c>
      <c r="Q113" s="5">
        <f t="shared" si="15"/>
        <v>0.68459677419085985</v>
      </c>
      <c r="R113" s="4">
        <f t="shared" si="16"/>
        <v>-9.660000000068294</v>
      </c>
    </row>
    <row r="114" spans="5:18" x14ac:dyDescent="0.25">
      <c r="E114">
        <v>67.34599</v>
      </c>
      <c r="F114">
        <v>224.00003000000001</v>
      </c>
      <c r="G114">
        <v>2701.7136999999998</v>
      </c>
      <c r="I114">
        <f t="shared" si="10"/>
        <v>7.3999999995066901E-4</v>
      </c>
      <c r="K114">
        <f t="shared" si="11"/>
        <v>-0.15241105160004931</v>
      </c>
      <c r="L114">
        <f t="shared" si="12"/>
        <v>-0.65400999999999954</v>
      </c>
      <c r="N114" s="4">
        <f t="shared" si="17"/>
        <v>109.03045771507337</v>
      </c>
      <c r="P114" s="5">
        <f t="shared" si="14"/>
        <v>0.73999999995066901</v>
      </c>
      <c r="Q114" s="5">
        <f t="shared" si="15"/>
        <v>-58.805403225805854</v>
      </c>
      <c r="R114" s="4">
        <f t="shared" si="16"/>
        <v>15.739999999950669</v>
      </c>
    </row>
    <row r="115" spans="5:18" x14ac:dyDescent="0.25">
      <c r="E115">
        <v>67.339979999999997</v>
      </c>
      <c r="F115">
        <v>223.99996999999999</v>
      </c>
      <c r="G115">
        <v>2726.3867</v>
      </c>
      <c r="I115">
        <f t="shared" si="10"/>
        <v>-2.181000000007316E-2</v>
      </c>
      <c r="K115">
        <f t="shared" si="11"/>
        <v>-0.17853863660007313</v>
      </c>
      <c r="L115">
        <f t="shared" si="12"/>
        <v>-0.66002000000000294</v>
      </c>
      <c r="N115" s="4">
        <f t="shared" si="17"/>
        <v>110.03074150652719</v>
      </c>
      <c r="P115" s="5">
        <f t="shared" si="14"/>
        <v>-21.81000000007316</v>
      </c>
      <c r="Q115" s="5">
        <f t="shared" si="15"/>
        <v>-64.815403225809249</v>
      </c>
      <c r="R115" s="4">
        <f t="shared" si="16"/>
        <v>-6.8100000000731598</v>
      </c>
    </row>
    <row r="116" spans="5:18" x14ac:dyDescent="0.25">
      <c r="E116">
        <v>67.379829999999998</v>
      </c>
      <c r="F116">
        <v>224.00003000000001</v>
      </c>
      <c r="G116">
        <v>2751.0594999999998</v>
      </c>
      <c r="I116">
        <f t="shared" si="10"/>
        <v>-9.6000000004892172E-4</v>
      </c>
      <c r="K116">
        <f t="shared" si="11"/>
        <v>-0.16126619260004887</v>
      </c>
      <c r="L116">
        <f t="shared" si="12"/>
        <v>-0.62017000000000166</v>
      </c>
      <c r="N116" s="4">
        <f t="shared" si="17"/>
        <v>111.03101718965377</v>
      </c>
      <c r="P116" s="5">
        <f t="shared" si="14"/>
        <v>-0.96000000004892172</v>
      </c>
      <c r="Q116" s="5">
        <f t="shared" si="15"/>
        <v>-24.965403225807982</v>
      </c>
      <c r="R116" s="4">
        <f t="shared" si="16"/>
        <v>14.039999999951078</v>
      </c>
    </row>
    <row r="117" spans="5:18" x14ac:dyDescent="0.25">
      <c r="E117">
        <v>67.416780000000003</v>
      </c>
      <c r="F117">
        <v>224.00003000000001</v>
      </c>
      <c r="G117">
        <v>2775.7325999999998</v>
      </c>
      <c r="I117">
        <f t="shared" si="10"/>
        <v>-4.7600000000613818E-3</v>
      </c>
      <c r="K117">
        <f t="shared" si="11"/>
        <v>-0.16864379210006136</v>
      </c>
      <c r="L117">
        <f t="shared" si="12"/>
        <v>-0.58321999999999719</v>
      </c>
      <c r="N117" s="4">
        <f t="shared" si="17"/>
        <v>112.0313050352712</v>
      </c>
      <c r="P117" s="5">
        <f t="shared" si="14"/>
        <v>-4.7600000000613818</v>
      </c>
      <c r="Q117" s="5">
        <f t="shared" si="15"/>
        <v>11.984596774196499</v>
      </c>
      <c r="R117" s="4">
        <f t="shared" si="16"/>
        <v>10.239999999938618</v>
      </c>
    </row>
    <row r="118" spans="5:18" x14ac:dyDescent="0.25">
      <c r="E118">
        <v>67.386579999999995</v>
      </c>
      <c r="F118">
        <v>224.00003000000001</v>
      </c>
      <c r="G118">
        <v>2800.4054000000001</v>
      </c>
      <c r="I118">
        <f t="shared" si="10"/>
        <v>3.4399999999266129E-3</v>
      </c>
      <c r="K118">
        <f t="shared" si="11"/>
        <v>-0.16402134810007341</v>
      </c>
      <c r="L118">
        <f t="shared" si="12"/>
        <v>-0.61342000000000496</v>
      </c>
      <c r="N118" s="4">
        <f t="shared" si="17"/>
        <v>113.03158071839779</v>
      </c>
      <c r="P118" s="5">
        <f t="shared" si="14"/>
        <v>3.4399999999266129</v>
      </c>
      <c r="Q118" s="5">
        <f t="shared" si="15"/>
        <v>-18.215403225811279</v>
      </c>
      <c r="R118" s="4">
        <f t="shared" si="16"/>
        <v>18.439999999926613</v>
      </c>
    </row>
    <row r="119" spans="5:18" x14ac:dyDescent="0.25">
      <c r="E119">
        <v>67.271780000000007</v>
      </c>
      <c r="F119">
        <v>224.00003000000001</v>
      </c>
      <c r="G119">
        <v>2825.0783999999999</v>
      </c>
      <c r="I119">
        <f t="shared" si="10"/>
        <v>-2.1500000000060027E-2</v>
      </c>
      <c r="K119">
        <f t="shared" si="11"/>
        <v>-0.19253893310005998</v>
      </c>
      <c r="L119">
        <f t="shared" si="12"/>
        <v>-0.72821999999999321</v>
      </c>
      <c r="N119" s="4">
        <f t="shared" si="17"/>
        <v>114.0318645098516</v>
      </c>
      <c r="P119" s="5">
        <f t="shared" si="14"/>
        <v>-21.500000000060027</v>
      </c>
      <c r="Q119" s="5">
        <f t="shared" si="15"/>
        <v>-133.01540322579953</v>
      </c>
      <c r="R119" s="4">
        <f t="shared" si="16"/>
        <v>-6.5000000000600267</v>
      </c>
    </row>
    <row r="120" spans="5:18" x14ac:dyDescent="0.25">
      <c r="E120">
        <v>67.317179999999993</v>
      </c>
      <c r="F120">
        <v>224.00003000000001</v>
      </c>
      <c r="G120">
        <v>2849.7512999999999</v>
      </c>
      <c r="I120">
        <f t="shared" si="10"/>
        <v>6.0399999999276588E-3</v>
      </c>
      <c r="K120">
        <f t="shared" si="11"/>
        <v>-0.16857650360007231</v>
      </c>
      <c r="L120">
        <f t="shared" si="12"/>
        <v>-0.68282000000000664</v>
      </c>
      <c r="N120" s="4">
        <f t="shared" si="17"/>
        <v>115.0321442471418</v>
      </c>
      <c r="P120" s="5">
        <f t="shared" si="14"/>
        <v>6.0399999999276588</v>
      </c>
      <c r="Q120" s="5">
        <f t="shared" si="15"/>
        <v>-87.615403225812955</v>
      </c>
      <c r="R120" s="4">
        <f t="shared" si="16"/>
        <v>21.039999999927659</v>
      </c>
    </row>
    <row r="121" spans="5:18" x14ac:dyDescent="0.25">
      <c r="E121">
        <v>67.335570000000004</v>
      </c>
      <c r="F121">
        <v>223.99995000000001</v>
      </c>
      <c r="G121">
        <v>2874.4243000000001</v>
      </c>
      <c r="I121">
        <f t="shared" si="10"/>
        <v>3.9999999927431418E-5</v>
      </c>
      <c r="K121">
        <f t="shared" si="11"/>
        <v>-0.17815408860007259</v>
      </c>
      <c r="L121">
        <f t="shared" si="12"/>
        <v>-0.66442999999999586</v>
      </c>
      <c r="N121" s="4">
        <f t="shared" si="17"/>
        <v>116.03242803859564</v>
      </c>
      <c r="P121" s="5">
        <f t="shared" si="14"/>
        <v>3.9999999927431418E-2</v>
      </c>
      <c r="Q121" s="5">
        <f t="shared" si="15"/>
        <v>-69.225403225802168</v>
      </c>
      <c r="R121" s="4">
        <f t="shared" si="16"/>
        <v>15.039999999927431</v>
      </c>
    </row>
    <row r="122" spans="5:18" x14ac:dyDescent="0.25">
      <c r="E122">
        <v>67.333169999999996</v>
      </c>
      <c r="F122">
        <v>224.00003000000001</v>
      </c>
      <c r="G122">
        <v>2899.0974000000001</v>
      </c>
      <c r="I122">
        <f t="shared" si="10"/>
        <v>1.9839999999931024E-2</v>
      </c>
      <c r="K122">
        <f t="shared" si="11"/>
        <v>-0.16193168810006897</v>
      </c>
      <c r="L122">
        <f t="shared" si="12"/>
        <v>-0.66683000000000447</v>
      </c>
      <c r="N122" s="4">
        <f t="shared" si="17"/>
        <v>117.03271588421309</v>
      </c>
      <c r="P122" s="5">
        <f t="shared" si="14"/>
        <v>19.839999999931024</v>
      </c>
      <c r="Q122" s="5">
        <f t="shared" si="15"/>
        <v>-71.625403225810786</v>
      </c>
      <c r="R122" s="4">
        <f t="shared" si="16"/>
        <v>34.839999999931024</v>
      </c>
    </row>
    <row r="123" spans="5:18" x14ac:dyDescent="0.25">
      <c r="E123">
        <v>67.38185</v>
      </c>
      <c r="F123">
        <v>224.00003000000001</v>
      </c>
      <c r="G123">
        <v>2923.7701999999999</v>
      </c>
      <c r="I123">
        <f t="shared" si="10"/>
        <v>7.4399999999457123E-3</v>
      </c>
      <c r="K123">
        <f t="shared" si="11"/>
        <v>-0.17790924410005426</v>
      </c>
      <c r="L123">
        <f t="shared" si="12"/>
        <v>-0.61814999999999998</v>
      </c>
      <c r="N123" s="4">
        <f t="shared" si="17"/>
        <v>118.03299156733965</v>
      </c>
      <c r="P123" s="5">
        <f t="shared" si="14"/>
        <v>7.4399999999457123</v>
      </c>
      <c r="Q123" s="5">
        <f t="shared" si="15"/>
        <v>-22.945403225806295</v>
      </c>
      <c r="R123" s="4">
        <f t="shared" si="16"/>
        <v>22.439999999945712</v>
      </c>
    </row>
    <row r="124" spans="5:18" x14ac:dyDescent="0.25">
      <c r="E124">
        <v>67.355170000000001</v>
      </c>
      <c r="F124">
        <v>224.00003000000001</v>
      </c>
      <c r="G124">
        <v>2948.4431</v>
      </c>
      <c r="I124">
        <f t="shared" si="10"/>
        <v>7.3999999995066901E-4</v>
      </c>
      <c r="K124">
        <f t="shared" si="11"/>
        <v>-0.18818681460004932</v>
      </c>
      <c r="L124">
        <f t="shared" si="12"/>
        <v>-0.6448299999999989</v>
      </c>
      <c r="N124" s="4">
        <f t="shared" si="17"/>
        <v>119.03327130462985</v>
      </c>
      <c r="P124" s="5">
        <f t="shared" si="14"/>
        <v>0.73999999995066901</v>
      </c>
      <c r="Q124" s="5">
        <f t="shared" si="15"/>
        <v>-49.625403225805222</v>
      </c>
      <c r="R124" s="4">
        <f t="shared" si="16"/>
        <v>15.739999999950669</v>
      </c>
    </row>
    <row r="125" spans="5:18" x14ac:dyDescent="0.25">
      <c r="E125">
        <v>67.331280000000007</v>
      </c>
      <c r="F125">
        <v>224.00003000000001</v>
      </c>
      <c r="G125">
        <v>2973.1161000000002</v>
      </c>
      <c r="I125">
        <f t="shared" si="10"/>
        <v>7.0899999999483043E-3</v>
      </c>
      <c r="K125">
        <f t="shared" si="11"/>
        <v>-0.18541439960005174</v>
      </c>
      <c r="L125">
        <f t="shared" si="12"/>
        <v>-0.66871999999999332</v>
      </c>
      <c r="N125" s="4">
        <f t="shared" si="17"/>
        <v>120.03355509608367</v>
      </c>
      <c r="P125" s="5">
        <f t="shared" si="14"/>
        <v>7.0899999999483043</v>
      </c>
      <c r="Q125" s="5">
        <f t="shared" si="15"/>
        <v>-73.515403225799631</v>
      </c>
      <c r="R125" s="4">
        <f t="shared" si="16"/>
        <v>22.089999999948304</v>
      </c>
    </row>
    <row r="126" spans="5:18" x14ac:dyDescent="0.25">
      <c r="E126">
        <v>67.339380000000006</v>
      </c>
      <c r="F126">
        <v>224.00003000000001</v>
      </c>
      <c r="G126">
        <v>2997.7892000000002</v>
      </c>
      <c r="I126">
        <f t="shared" si="10"/>
        <v>2.2389999999944621E-2</v>
      </c>
      <c r="K126">
        <f t="shared" si="11"/>
        <v>-0.17369199910005539</v>
      </c>
      <c r="L126">
        <f t="shared" si="12"/>
        <v>-0.66061999999999443</v>
      </c>
      <c r="N126" s="4">
        <f t="shared" si="17"/>
        <v>121.03384294170112</v>
      </c>
      <c r="P126" s="5">
        <f t="shared" si="14"/>
        <v>22.389999999944621</v>
      </c>
      <c r="Q126" s="5">
        <f t="shared" si="15"/>
        <v>-65.415403225800745</v>
      </c>
      <c r="R126" s="4">
        <f t="shared" si="16"/>
        <v>37.389999999944621</v>
      </c>
    </row>
    <row r="127" spans="5:18" x14ac:dyDescent="0.25">
      <c r="E127">
        <v>67.333870000000005</v>
      </c>
      <c r="F127">
        <v>224.00003000000001</v>
      </c>
      <c r="G127">
        <v>3022.462</v>
      </c>
      <c r="I127">
        <f t="shared" si="10"/>
        <v>8.5399999999253851E-3</v>
      </c>
      <c r="K127">
        <f t="shared" si="11"/>
        <v>-0.19111955510007461</v>
      </c>
      <c r="L127">
        <f t="shared" si="12"/>
        <v>-0.66612999999999545</v>
      </c>
      <c r="N127" s="4">
        <f t="shared" si="17"/>
        <v>122.03411862482768</v>
      </c>
      <c r="P127" s="5">
        <f t="shared" si="14"/>
        <v>8.5399999999253851</v>
      </c>
      <c r="Q127" s="5">
        <f t="shared" si="15"/>
        <v>-70.925403225801759</v>
      </c>
      <c r="R127" s="4">
        <f t="shared" si="16"/>
        <v>23.539999999925385</v>
      </c>
    </row>
    <row r="128" spans="5:18" x14ac:dyDescent="0.25">
      <c r="E128">
        <v>67.374359999999996</v>
      </c>
      <c r="F128">
        <v>224.0001</v>
      </c>
      <c r="G128">
        <v>3047.1350000000002</v>
      </c>
      <c r="I128">
        <f t="shared" si="10"/>
        <v>2.0389999999935071E-2</v>
      </c>
      <c r="K128">
        <f t="shared" si="11"/>
        <v>-0.18284714010006498</v>
      </c>
      <c r="L128">
        <f t="shared" si="12"/>
        <v>-0.62564000000000419</v>
      </c>
      <c r="N128" s="4">
        <f t="shared" si="17"/>
        <v>123.03440241628152</v>
      </c>
      <c r="P128" s="5">
        <f t="shared" si="14"/>
        <v>20.389999999935071</v>
      </c>
      <c r="Q128" s="5">
        <f t="shared" si="15"/>
        <v>-30.435403225810511</v>
      </c>
      <c r="R128" s="4">
        <f t="shared" si="16"/>
        <v>35.389999999935071</v>
      </c>
    </row>
    <row r="129" spans="5:18" x14ac:dyDescent="0.25">
      <c r="E129">
        <v>67.313140000000004</v>
      </c>
      <c r="F129">
        <v>224.00003000000001</v>
      </c>
      <c r="G129">
        <v>3071.8078999999998</v>
      </c>
      <c r="I129">
        <f t="shared" si="10"/>
        <v>2.2239999999925431E-2</v>
      </c>
      <c r="K129">
        <f t="shared" si="11"/>
        <v>-0.18457471060007452</v>
      </c>
      <c r="L129">
        <f t="shared" si="12"/>
        <v>-0.68685999999999581</v>
      </c>
      <c r="N129" s="4">
        <f t="shared" si="17"/>
        <v>124.03468215357171</v>
      </c>
      <c r="P129" s="5">
        <f t="shared" si="14"/>
        <v>22.239999999925431</v>
      </c>
      <c r="Q129" s="5">
        <f t="shared" si="15"/>
        <v>-91.655403225802118</v>
      </c>
      <c r="R129" s="4">
        <f t="shared" si="16"/>
        <v>37.239999999925431</v>
      </c>
    </row>
    <row r="130" spans="5:18" x14ac:dyDescent="0.25">
      <c r="E130">
        <v>67.344080000000005</v>
      </c>
      <c r="F130">
        <v>224.00003000000001</v>
      </c>
      <c r="G130">
        <v>3096.4810000000002</v>
      </c>
      <c r="I130">
        <f t="shared" si="10"/>
        <v>2.2789999999929478E-2</v>
      </c>
      <c r="K130">
        <f t="shared" si="11"/>
        <v>-0.18760231010007056</v>
      </c>
      <c r="L130">
        <f t="shared" si="12"/>
        <v>-0.65591999999999473</v>
      </c>
      <c r="N130" s="4">
        <f t="shared" si="17"/>
        <v>125.03496999918917</v>
      </c>
      <c r="P130" s="5">
        <f t="shared" si="14"/>
        <v>22.789999999929478</v>
      </c>
      <c r="Q130" s="5">
        <f t="shared" si="15"/>
        <v>-60.715403225801047</v>
      </c>
      <c r="R130" s="4">
        <f t="shared" si="16"/>
        <v>37.789999999929478</v>
      </c>
    </row>
    <row r="131" spans="5:18" x14ac:dyDescent="0.25">
      <c r="E131">
        <v>67.327359999999999</v>
      </c>
      <c r="F131">
        <v>224.00003000000001</v>
      </c>
      <c r="G131">
        <v>3121.1538999999998</v>
      </c>
      <c r="I131">
        <f t="shared" si="10"/>
        <v>1.678999999992925E-2</v>
      </c>
      <c r="K131">
        <f t="shared" si="11"/>
        <v>-0.19717988060007069</v>
      </c>
      <c r="L131">
        <f t="shared" si="12"/>
        <v>-0.67264000000000124</v>
      </c>
      <c r="N131" s="4">
        <f t="shared" si="17"/>
        <v>126.03524973647934</v>
      </c>
      <c r="P131" s="5">
        <f t="shared" si="14"/>
        <v>16.78999999992925</v>
      </c>
      <c r="Q131" s="5">
        <f t="shared" si="15"/>
        <v>-77.435403225807548</v>
      </c>
      <c r="R131" s="4">
        <f t="shared" si="16"/>
        <v>31.78999999992925</v>
      </c>
    </row>
    <row r="132" spans="5:18" x14ac:dyDescent="0.25">
      <c r="E132">
        <v>67.389179999999996</v>
      </c>
      <c r="F132">
        <v>224.00003000000001</v>
      </c>
      <c r="G132">
        <v>3145.8267999999998</v>
      </c>
      <c r="I132">
        <f t="shared" si="10"/>
        <v>-4.1730000000057998E-2</v>
      </c>
      <c r="K132">
        <f t="shared" si="11"/>
        <v>-0.25927745110005795</v>
      </c>
      <c r="L132">
        <f t="shared" si="12"/>
        <v>-0.61082000000000392</v>
      </c>
      <c r="N132" s="4">
        <f t="shared" si="17"/>
        <v>127.03552947376954</v>
      </c>
      <c r="P132" s="5">
        <f t="shared" si="14"/>
        <v>-41.730000000057998</v>
      </c>
      <c r="Q132" s="5">
        <f t="shared" si="15"/>
        <v>-15.615403225810232</v>
      </c>
      <c r="R132" s="4">
        <f t="shared" si="16"/>
        <v>-26.730000000057998</v>
      </c>
    </row>
    <row r="133" spans="5:18" x14ac:dyDescent="0.25">
      <c r="E133">
        <v>67.428079999999994</v>
      </c>
      <c r="F133">
        <v>224.00003000000001</v>
      </c>
      <c r="G133">
        <v>3170.4998000000001</v>
      </c>
      <c r="I133">
        <f t="shared" si="10"/>
        <v>7.9189999999925931E-2</v>
      </c>
      <c r="K133">
        <f t="shared" si="11"/>
        <v>-0.14193503610007407</v>
      </c>
      <c r="L133">
        <f t="shared" si="12"/>
        <v>-0.57192000000000576</v>
      </c>
      <c r="N133" s="4">
        <f>(G133-$G$5)/24.666</f>
        <v>128.0360893537663</v>
      </c>
      <c r="P133" s="5">
        <f t="shared" ref="P133:P136" si="19">I133*1000</f>
        <v>79.189999999925931</v>
      </c>
      <c r="Q133" s="6">
        <f t="shared" ref="Q133:Q136" si="20">(L133-$M$9)*1000</f>
        <v>23.284596774187925</v>
      </c>
      <c r="R133" s="4"/>
    </row>
    <row r="134" spans="5:18" x14ac:dyDescent="0.25">
      <c r="E134">
        <v>67.459479999999999</v>
      </c>
      <c r="F134">
        <v>224.00003000000001</v>
      </c>
      <c r="G134">
        <v>3195.1727000000001</v>
      </c>
      <c r="I134">
        <f t="shared" ref="I134:I136" si="21">F266-$J$5</f>
        <v>0.15026999999994928</v>
      </c>
      <c r="K134">
        <f t="shared" ref="K134:K136" si="22">-(G134-$G$5)*0.000145+0.236805+I134</f>
        <v>-7.4432606600050744E-2</v>
      </c>
      <c r="L134">
        <f t="shared" ref="L134:L136" si="23">E134-77.5+19/2</f>
        <v>-0.54052000000000078</v>
      </c>
      <c r="N134" s="4">
        <v>128</v>
      </c>
      <c r="P134" s="6">
        <f t="shared" si="19"/>
        <v>150.26999999994928</v>
      </c>
      <c r="Q134" s="6">
        <f t="shared" si="20"/>
        <v>54.684596774192904</v>
      </c>
      <c r="R134" s="4"/>
    </row>
    <row r="135" spans="5:18" x14ac:dyDescent="0.25">
      <c r="E135">
        <v>67.412779999999998</v>
      </c>
      <c r="F135">
        <v>224.00003000000001</v>
      </c>
      <c r="G135">
        <v>3219.8456999999999</v>
      </c>
      <c r="I135">
        <f t="shared" si="21"/>
        <v>4.7939999999925931E-2</v>
      </c>
      <c r="K135">
        <f t="shared" si="22"/>
        <v>-0.18034019160007403</v>
      </c>
      <c r="L135">
        <f t="shared" si="23"/>
        <v>-0.58722000000000207</v>
      </c>
      <c r="N135" s="4">
        <v>129</v>
      </c>
      <c r="P135" s="5">
        <f t="shared" si="19"/>
        <v>47.939999999925931</v>
      </c>
      <c r="Q135" s="5">
        <f t="shared" si="20"/>
        <v>7.9845967741916102</v>
      </c>
      <c r="R135" s="4"/>
    </row>
    <row r="136" spans="5:18" x14ac:dyDescent="0.25">
      <c r="E136">
        <v>67.215980000000002</v>
      </c>
      <c r="F136">
        <v>224.00003000000001</v>
      </c>
      <c r="G136">
        <v>3244.5185999999999</v>
      </c>
      <c r="I136">
        <f t="shared" si="21"/>
        <v>3.1139999999936663E-2</v>
      </c>
      <c r="K136">
        <f t="shared" si="22"/>
        <v>-0.20071776210006331</v>
      </c>
      <c r="L136">
        <f t="shared" si="23"/>
        <v>-0.78401999999999816</v>
      </c>
      <c r="N136" s="4">
        <v>130</v>
      </c>
      <c r="P136" s="5">
        <f t="shared" si="19"/>
        <v>31.139999999936663</v>
      </c>
      <c r="Q136" s="5">
        <f t="shared" si="20"/>
        <v>-188.81540322580449</v>
      </c>
      <c r="R136" s="4"/>
    </row>
    <row r="137" spans="5:18" x14ac:dyDescent="0.25">
      <c r="E137">
        <v>77.499979999999994</v>
      </c>
      <c r="F137">
        <v>236.87692999999999</v>
      </c>
      <c r="G137">
        <v>12.361470000000001</v>
      </c>
    </row>
    <row r="138" spans="5:18" x14ac:dyDescent="0.25">
      <c r="E138">
        <v>77.499979999999994</v>
      </c>
      <c r="F138">
        <v>236.91448</v>
      </c>
      <c r="G138">
        <v>37.03443</v>
      </c>
    </row>
    <row r="139" spans="5:18" x14ac:dyDescent="0.25">
      <c r="E139">
        <v>77.499870000000001</v>
      </c>
      <c r="F139">
        <v>237.00878</v>
      </c>
      <c r="G139">
        <v>61.707479999999997</v>
      </c>
    </row>
    <row r="140" spans="5:18" x14ac:dyDescent="0.25">
      <c r="E140">
        <v>77.499979999999994</v>
      </c>
      <c r="F140">
        <v>236.99082999999999</v>
      </c>
      <c r="G140">
        <v>86.380529999999993</v>
      </c>
    </row>
    <row r="141" spans="5:18" x14ac:dyDescent="0.25">
      <c r="E141">
        <v>77.500029999999995</v>
      </c>
      <c r="F141">
        <v>236.90253000000001</v>
      </c>
      <c r="G141">
        <v>111.05342</v>
      </c>
    </row>
    <row r="142" spans="5:18" x14ac:dyDescent="0.25">
      <c r="E142">
        <v>77.499979999999994</v>
      </c>
      <c r="F142">
        <v>236.91358</v>
      </c>
      <c r="G142">
        <v>135.72654</v>
      </c>
    </row>
    <row r="143" spans="5:18" x14ac:dyDescent="0.25">
      <c r="E143">
        <v>77.499979999999994</v>
      </c>
      <c r="F143">
        <v>236.92723000000001</v>
      </c>
      <c r="G143">
        <v>160.39936</v>
      </c>
    </row>
    <row r="144" spans="5:18" x14ac:dyDescent="0.25">
      <c r="E144">
        <v>77.499979999999994</v>
      </c>
      <c r="F144">
        <v>236.90727999999999</v>
      </c>
      <c r="G144">
        <v>185.07225</v>
      </c>
    </row>
    <row r="145" spans="5:7" x14ac:dyDescent="0.25">
      <c r="E145">
        <v>77.499979999999994</v>
      </c>
      <c r="F145">
        <v>236.93358000000001</v>
      </c>
      <c r="G145">
        <v>209.74529000000001</v>
      </c>
    </row>
    <row r="146" spans="5:7" x14ac:dyDescent="0.25">
      <c r="E146">
        <v>77.499979999999994</v>
      </c>
      <c r="F146">
        <v>236.93477999999999</v>
      </c>
      <c r="G146">
        <v>234.41834</v>
      </c>
    </row>
    <row r="147" spans="5:7" x14ac:dyDescent="0.25">
      <c r="E147">
        <v>77.499859999999998</v>
      </c>
      <c r="F147">
        <v>236.90153000000001</v>
      </c>
      <c r="G147">
        <v>259.09131000000002</v>
      </c>
    </row>
    <row r="148" spans="5:7" x14ac:dyDescent="0.25">
      <c r="E148">
        <v>77.499979999999994</v>
      </c>
      <c r="F148">
        <v>236.91472999999999</v>
      </c>
      <c r="G148">
        <v>283.76411999999999</v>
      </c>
    </row>
    <row r="149" spans="5:7" x14ac:dyDescent="0.25">
      <c r="E149">
        <v>77.499979999999994</v>
      </c>
      <c r="F149">
        <v>236.92807999999999</v>
      </c>
      <c r="G149">
        <v>308.43709000000001</v>
      </c>
    </row>
    <row r="150" spans="5:7" x14ac:dyDescent="0.25">
      <c r="E150">
        <v>77.500050000000002</v>
      </c>
      <c r="F150">
        <v>236.90862999999999</v>
      </c>
      <c r="G150">
        <v>333.11005999999998</v>
      </c>
    </row>
    <row r="151" spans="5:7" x14ac:dyDescent="0.25">
      <c r="E151">
        <v>77.499979999999994</v>
      </c>
      <c r="F151">
        <v>236.93647999999999</v>
      </c>
      <c r="G151">
        <v>357.78295000000003</v>
      </c>
    </row>
    <row r="152" spans="5:7" x14ac:dyDescent="0.25">
      <c r="E152">
        <v>77.499979999999994</v>
      </c>
      <c r="F152">
        <v>236.91403</v>
      </c>
      <c r="G152">
        <v>382.45584000000002</v>
      </c>
    </row>
    <row r="153" spans="5:7" x14ac:dyDescent="0.25">
      <c r="E153">
        <v>77.500060000000005</v>
      </c>
      <c r="F153">
        <v>236.92768000000001</v>
      </c>
      <c r="G153">
        <v>407.12880999999999</v>
      </c>
    </row>
    <row r="154" spans="5:7" x14ac:dyDescent="0.25">
      <c r="E154">
        <v>77.499920000000003</v>
      </c>
      <c r="F154">
        <v>236.91728000000001</v>
      </c>
      <c r="G154">
        <v>431.80193000000003</v>
      </c>
    </row>
    <row r="155" spans="5:7" x14ac:dyDescent="0.25">
      <c r="E155">
        <v>77.499889999999994</v>
      </c>
      <c r="F155">
        <v>236.92838</v>
      </c>
      <c r="G155">
        <v>456.47489999999999</v>
      </c>
    </row>
    <row r="156" spans="5:7" x14ac:dyDescent="0.25">
      <c r="E156">
        <v>77.499979999999994</v>
      </c>
      <c r="F156">
        <v>236.91808</v>
      </c>
      <c r="G156">
        <v>481.14778999999999</v>
      </c>
    </row>
    <row r="157" spans="5:7" x14ac:dyDescent="0.25">
      <c r="E157">
        <v>77.49991</v>
      </c>
      <c r="F157">
        <v>236.90663000000001</v>
      </c>
      <c r="G157">
        <v>505.82060999999999</v>
      </c>
    </row>
    <row r="158" spans="5:7" x14ac:dyDescent="0.25">
      <c r="E158">
        <v>77.499979999999994</v>
      </c>
      <c r="F158">
        <v>236.94493</v>
      </c>
      <c r="G158">
        <v>530.49356999999998</v>
      </c>
    </row>
    <row r="159" spans="5:7" x14ac:dyDescent="0.25">
      <c r="E159">
        <v>77.499979999999994</v>
      </c>
      <c r="F159">
        <v>236.93358000000001</v>
      </c>
      <c r="G159">
        <v>555.16647</v>
      </c>
    </row>
    <row r="160" spans="5:7" x14ac:dyDescent="0.25">
      <c r="E160">
        <v>77.500060000000005</v>
      </c>
      <c r="F160">
        <v>236.92903000000001</v>
      </c>
      <c r="G160">
        <v>579.83974999999998</v>
      </c>
    </row>
    <row r="161" spans="5:7" x14ac:dyDescent="0.25">
      <c r="E161">
        <v>77.499979999999994</v>
      </c>
      <c r="F161">
        <v>236.92283</v>
      </c>
      <c r="G161">
        <v>604.51239999999996</v>
      </c>
    </row>
    <row r="162" spans="5:7" x14ac:dyDescent="0.25">
      <c r="E162">
        <v>77.499979999999994</v>
      </c>
      <c r="F162">
        <v>236.93188000000001</v>
      </c>
      <c r="G162">
        <v>629.18544999999995</v>
      </c>
    </row>
    <row r="163" spans="5:7" x14ac:dyDescent="0.25">
      <c r="E163">
        <v>77.499979999999994</v>
      </c>
      <c r="F163">
        <v>236.91417999999999</v>
      </c>
      <c r="G163">
        <v>653.85834</v>
      </c>
    </row>
    <row r="164" spans="5:7" x14ac:dyDescent="0.25">
      <c r="E164">
        <v>77.499979999999994</v>
      </c>
      <c r="F164">
        <v>236.94788</v>
      </c>
      <c r="G164">
        <v>678.53153999999995</v>
      </c>
    </row>
    <row r="165" spans="5:7" x14ac:dyDescent="0.25">
      <c r="E165">
        <v>77.499870000000001</v>
      </c>
      <c r="F165">
        <v>236.90628000000001</v>
      </c>
      <c r="G165">
        <v>703.20443</v>
      </c>
    </row>
    <row r="166" spans="5:7" x14ac:dyDescent="0.25">
      <c r="E166">
        <v>77.499979999999994</v>
      </c>
      <c r="F166">
        <v>236.91063</v>
      </c>
      <c r="G166">
        <v>727.87716999999998</v>
      </c>
    </row>
    <row r="167" spans="5:7" x14ac:dyDescent="0.25">
      <c r="E167">
        <v>77.499979999999994</v>
      </c>
      <c r="F167">
        <v>236.93778</v>
      </c>
      <c r="G167">
        <v>752.55037000000004</v>
      </c>
    </row>
    <row r="168" spans="5:7" x14ac:dyDescent="0.25">
      <c r="E168">
        <v>77.500029999999995</v>
      </c>
      <c r="F168">
        <v>236.93718000000001</v>
      </c>
      <c r="G168">
        <v>777.22302999999999</v>
      </c>
    </row>
    <row r="169" spans="5:7" x14ac:dyDescent="0.25">
      <c r="E169">
        <v>77.499979999999994</v>
      </c>
      <c r="F169">
        <v>236.91392999999999</v>
      </c>
      <c r="G169">
        <v>801.89630999999997</v>
      </c>
    </row>
    <row r="170" spans="5:7" x14ac:dyDescent="0.25">
      <c r="E170">
        <v>77.499979999999994</v>
      </c>
      <c r="F170">
        <v>236.92967999999999</v>
      </c>
      <c r="G170">
        <v>826.56903999999997</v>
      </c>
    </row>
    <row r="171" spans="5:7" x14ac:dyDescent="0.25">
      <c r="E171">
        <v>77.500029999999995</v>
      </c>
      <c r="F171">
        <v>236.91198</v>
      </c>
      <c r="G171">
        <v>851.24208999999996</v>
      </c>
    </row>
    <row r="172" spans="5:7" x14ac:dyDescent="0.25">
      <c r="E172">
        <v>77.499979999999994</v>
      </c>
      <c r="F172">
        <v>236.91533000000001</v>
      </c>
      <c r="G172">
        <v>875.91489999999999</v>
      </c>
    </row>
    <row r="173" spans="5:7" x14ac:dyDescent="0.25">
      <c r="E173">
        <v>77.499979999999994</v>
      </c>
      <c r="F173">
        <v>236.88753</v>
      </c>
      <c r="G173">
        <v>900.58803</v>
      </c>
    </row>
    <row r="174" spans="5:7" x14ac:dyDescent="0.25">
      <c r="E174">
        <v>77.499859999999998</v>
      </c>
      <c r="F174">
        <v>236.93647999999999</v>
      </c>
      <c r="G174">
        <v>925.26092000000006</v>
      </c>
    </row>
    <row r="175" spans="5:7" x14ac:dyDescent="0.25">
      <c r="E175">
        <v>77.500060000000005</v>
      </c>
      <c r="F175">
        <v>236.92617999999999</v>
      </c>
      <c r="G175">
        <v>949.93397000000004</v>
      </c>
    </row>
    <row r="176" spans="5:7" x14ac:dyDescent="0.25">
      <c r="E176">
        <v>77.499979999999994</v>
      </c>
      <c r="F176">
        <v>236.93553</v>
      </c>
      <c r="G176">
        <v>974.60693000000003</v>
      </c>
    </row>
    <row r="177" spans="5:7" x14ac:dyDescent="0.25">
      <c r="E177">
        <v>77.500029999999995</v>
      </c>
      <c r="F177">
        <v>236.91052999999999</v>
      </c>
      <c r="G177">
        <v>999.27981999999997</v>
      </c>
    </row>
    <row r="178" spans="5:7" x14ac:dyDescent="0.25">
      <c r="E178">
        <v>77.500050000000002</v>
      </c>
      <c r="F178">
        <v>236.93718000000001</v>
      </c>
      <c r="G178">
        <v>1023.9527</v>
      </c>
    </row>
    <row r="179" spans="5:7" x14ac:dyDescent="0.25">
      <c r="E179">
        <v>77.50009</v>
      </c>
      <c r="F179">
        <v>236.93817999999999</v>
      </c>
      <c r="G179">
        <v>1048.6256000000001</v>
      </c>
    </row>
    <row r="180" spans="5:7" x14ac:dyDescent="0.25">
      <c r="E180">
        <v>77.499979999999994</v>
      </c>
      <c r="F180">
        <v>236.92614</v>
      </c>
      <c r="G180">
        <v>1073.2986000000001</v>
      </c>
    </row>
    <row r="181" spans="5:7" x14ac:dyDescent="0.25">
      <c r="E181">
        <v>77.499899999999997</v>
      </c>
      <c r="F181">
        <v>236.93288000000001</v>
      </c>
      <c r="G181">
        <v>1097.9717000000001</v>
      </c>
    </row>
    <row r="182" spans="5:7" x14ac:dyDescent="0.25">
      <c r="E182">
        <v>77.499979999999994</v>
      </c>
      <c r="F182">
        <v>236.93028000000001</v>
      </c>
      <c r="G182">
        <v>1122.6445000000001</v>
      </c>
    </row>
    <row r="183" spans="5:7" x14ac:dyDescent="0.25">
      <c r="E183">
        <v>77.499979999999994</v>
      </c>
      <c r="F183">
        <v>236.92367999999999</v>
      </c>
      <c r="G183">
        <v>1147.3173999999999</v>
      </c>
    </row>
    <row r="184" spans="5:7" x14ac:dyDescent="0.25">
      <c r="E184">
        <v>77.499979999999994</v>
      </c>
      <c r="F184">
        <v>236.92338000000001</v>
      </c>
      <c r="G184">
        <v>1171.9906000000001</v>
      </c>
    </row>
    <row r="185" spans="5:7" x14ac:dyDescent="0.25">
      <c r="E185">
        <v>77.499979999999994</v>
      </c>
      <c r="F185">
        <v>236.92238</v>
      </c>
      <c r="G185">
        <v>1196.6635000000001</v>
      </c>
    </row>
    <row r="186" spans="5:7" x14ac:dyDescent="0.25">
      <c r="E186">
        <v>77.500050000000002</v>
      </c>
      <c r="F186">
        <v>236.92983000000001</v>
      </c>
      <c r="G186">
        <v>1221.3362</v>
      </c>
    </row>
    <row r="187" spans="5:7" x14ac:dyDescent="0.25">
      <c r="E187">
        <v>77.499979999999994</v>
      </c>
      <c r="F187">
        <v>236.92678000000001</v>
      </c>
      <c r="G187">
        <v>1246.0092</v>
      </c>
    </row>
    <row r="188" spans="5:7" x14ac:dyDescent="0.25">
      <c r="E188">
        <v>77.500029999999995</v>
      </c>
      <c r="F188">
        <v>236.91958</v>
      </c>
      <c r="G188">
        <v>1270.6822999999999</v>
      </c>
    </row>
    <row r="189" spans="5:7" x14ac:dyDescent="0.25">
      <c r="E189">
        <v>77.499979999999994</v>
      </c>
      <c r="F189">
        <v>236.91788</v>
      </c>
      <c r="G189">
        <v>1295.3552999999999</v>
      </c>
    </row>
    <row r="190" spans="5:7" x14ac:dyDescent="0.25">
      <c r="E190">
        <v>77.500079999999997</v>
      </c>
      <c r="F190">
        <v>236.90083000000001</v>
      </c>
      <c r="G190">
        <v>1320.0281</v>
      </c>
    </row>
    <row r="191" spans="5:7" x14ac:dyDescent="0.25">
      <c r="E191">
        <v>77.499979999999994</v>
      </c>
      <c r="F191">
        <v>236.91068000000001</v>
      </c>
      <c r="G191">
        <v>1344.7011</v>
      </c>
    </row>
    <row r="192" spans="5:7" x14ac:dyDescent="0.25">
      <c r="E192">
        <v>77.499979999999994</v>
      </c>
      <c r="F192">
        <v>236.94087999999999</v>
      </c>
      <c r="G192">
        <v>1369.374</v>
      </c>
    </row>
    <row r="193" spans="5:7" x14ac:dyDescent="0.25">
      <c r="E193">
        <v>77.499979999999994</v>
      </c>
      <c r="F193">
        <v>236.91603000000001</v>
      </c>
      <c r="G193">
        <v>1394.047</v>
      </c>
    </row>
    <row r="194" spans="5:7" x14ac:dyDescent="0.25">
      <c r="E194">
        <v>77.500029999999995</v>
      </c>
      <c r="F194">
        <v>236.92977999999999</v>
      </c>
      <c r="G194">
        <v>1418.7199000000001</v>
      </c>
    </row>
    <row r="195" spans="5:7" x14ac:dyDescent="0.25">
      <c r="E195">
        <v>77.49991</v>
      </c>
      <c r="F195">
        <v>236.90848</v>
      </c>
      <c r="G195">
        <v>1443.3927000000001</v>
      </c>
    </row>
    <row r="196" spans="5:7" x14ac:dyDescent="0.25">
      <c r="E196">
        <v>77.499889999999994</v>
      </c>
      <c r="F196">
        <v>236.94103000000001</v>
      </c>
      <c r="G196">
        <v>1468.066</v>
      </c>
    </row>
    <row r="197" spans="5:7" x14ac:dyDescent="0.25">
      <c r="E197">
        <v>77.499979999999994</v>
      </c>
      <c r="F197">
        <v>236.91163</v>
      </c>
      <c r="G197">
        <v>1492.7388000000001</v>
      </c>
    </row>
    <row r="198" spans="5:7" x14ac:dyDescent="0.25">
      <c r="E198">
        <v>77.499979999999994</v>
      </c>
      <c r="F198">
        <v>236.90522999999999</v>
      </c>
      <c r="G198">
        <v>1517.4118000000001</v>
      </c>
    </row>
    <row r="199" spans="5:7" x14ac:dyDescent="0.25">
      <c r="E199">
        <v>77.499979999999994</v>
      </c>
      <c r="F199">
        <v>236.92048</v>
      </c>
      <c r="G199">
        <v>1542.0848000000001</v>
      </c>
    </row>
    <row r="200" spans="5:7" x14ac:dyDescent="0.25">
      <c r="E200">
        <v>77.500029999999995</v>
      </c>
      <c r="F200">
        <v>236.93907999999999</v>
      </c>
      <c r="G200">
        <v>1566.7577000000001</v>
      </c>
    </row>
    <row r="201" spans="5:7" x14ac:dyDescent="0.25">
      <c r="E201">
        <v>77.499979999999994</v>
      </c>
      <c r="F201">
        <v>236.92223000000001</v>
      </c>
      <c r="G201">
        <v>1591.4305999999999</v>
      </c>
    </row>
    <row r="202" spans="5:7" x14ac:dyDescent="0.25">
      <c r="E202">
        <v>77.499979999999994</v>
      </c>
      <c r="F202">
        <v>236.95437999999999</v>
      </c>
      <c r="G202">
        <v>1616.1034999999999</v>
      </c>
    </row>
    <row r="203" spans="5:7" x14ac:dyDescent="0.25">
      <c r="E203">
        <v>77.499979999999994</v>
      </c>
      <c r="F203">
        <v>236.93567999999999</v>
      </c>
      <c r="G203">
        <v>1640.7765999999999</v>
      </c>
    </row>
    <row r="204" spans="5:7" x14ac:dyDescent="0.25">
      <c r="E204">
        <v>77.499979999999994</v>
      </c>
      <c r="F204">
        <v>236.94093000000001</v>
      </c>
      <c r="G204">
        <v>1665.4495999999999</v>
      </c>
    </row>
    <row r="205" spans="5:7" x14ac:dyDescent="0.25">
      <c r="E205">
        <v>77.49991</v>
      </c>
      <c r="F205">
        <v>236.94028</v>
      </c>
      <c r="G205">
        <v>1690.1225999999999</v>
      </c>
    </row>
    <row r="206" spans="5:7" x14ac:dyDescent="0.25">
      <c r="E206">
        <v>77.499979999999994</v>
      </c>
      <c r="F206">
        <v>236.92797999999999</v>
      </c>
      <c r="G206">
        <v>1714.7954999999999</v>
      </c>
    </row>
    <row r="207" spans="5:7" x14ac:dyDescent="0.25">
      <c r="E207">
        <v>77.499979999999994</v>
      </c>
      <c r="F207">
        <v>236.94882999999999</v>
      </c>
      <c r="G207">
        <v>1739.4684999999999</v>
      </c>
    </row>
    <row r="208" spans="5:7" x14ac:dyDescent="0.25">
      <c r="E208">
        <v>77.500060000000005</v>
      </c>
      <c r="F208">
        <v>236.96037999999999</v>
      </c>
      <c r="G208">
        <v>1764.1415</v>
      </c>
    </row>
    <row r="209" spans="5:7" x14ac:dyDescent="0.25">
      <c r="E209">
        <v>77.499979999999994</v>
      </c>
      <c r="F209">
        <v>236.96037999999999</v>
      </c>
      <c r="G209">
        <v>1788.8144</v>
      </c>
    </row>
    <row r="210" spans="5:7" x14ac:dyDescent="0.25">
      <c r="E210">
        <v>77.499979999999994</v>
      </c>
      <c r="F210">
        <v>236.93208000000001</v>
      </c>
      <c r="G210">
        <v>1813.4873</v>
      </c>
    </row>
    <row r="211" spans="5:7" x14ac:dyDescent="0.25">
      <c r="E211">
        <v>77.499880000000005</v>
      </c>
      <c r="F211">
        <v>236.93997999999999</v>
      </c>
      <c r="G211">
        <v>1838.1602</v>
      </c>
    </row>
    <row r="212" spans="5:7" x14ac:dyDescent="0.25">
      <c r="E212">
        <v>77.499859999999998</v>
      </c>
      <c r="F212">
        <v>236.93043</v>
      </c>
      <c r="G212">
        <v>1862.8331000000001</v>
      </c>
    </row>
    <row r="213" spans="5:7" x14ac:dyDescent="0.25">
      <c r="E213">
        <v>77.500050000000002</v>
      </c>
      <c r="F213">
        <v>236.94753</v>
      </c>
      <c r="G213">
        <v>1887.5062</v>
      </c>
    </row>
    <row r="214" spans="5:7" x14ac:dyDescent="0.25">
      <c r="E214">
        <v>77.500039999999998</v>
      </c>
      <c r="F214">
        <v>236.96328</v>
      </c>
      <c r="G214">
        <v>1912.1792</v>
      </c>
    </row>
    <row r="215" spans="5:7" x14ac:dyDescent="0.25">
      <c r="E215">
        <v>77.499979999999994</v>
      </c>
      <c r="F215">
        <v>236.95433</v>
      </c>
      <c r="G215">
        <v>1936.8520000000001</v>
      </c>
    </row>
    <row r="216" spans="5:7" x14ac:dyDescent="0.25">
      <c r="E216">
        <v>77.499979999999994</v>
      </c>
      <c r="F216">
        <v>236.92332999999999</v>
      </c>
      <c r="G216">
        <v>1961.5251000000001</v>
      </c>
    </row>
    <row r="217" spans="5:7" x14ac:dyDescent="0.25">
      <c r="E217">
        <v>77.499979999999994</v>
      </c>
      <c r="F217">
        <v>236.93928</v>
      </c>
      <c r="G217">
        <v>1986.1978999999999</v>
      </c>
    </row>
    <row r="218" spans="5:7" x14ac:dyDescent="0.25">
      <c r="E218">
        <v>77.499979999999994</v>
      </c>
      <c r="F218">
        <v>236.95808</v>
      </c>
      <c r="G218">
        <v>2010.8710000000001</v>
      </c>
    </row>
    <row r="219" spans="5:7" x14ac:dyDescent="0.25">
      <c r="E219">
        <v>77.499979999999994</v>
      </c>
      <c r="F219">
        <v>236.93630999999999</v>
      </c>
      <c r="G219">
        <v>2035.5436999999999</v>
      </c>
    </row>
    <row r="220" spans="5:7" x14ac:dyDescent="0.25">
      <c r="E220">
        <v>77.499979999999994</v>
      </c>
      <c r="F220">
        <v>236.93997999999999</v>
      </c>
      <c r="G220">
        <v>2060.2166999999999</v>
      </c>
    </row>
    <row r="221" spans="5:7" x14ac:dyDescent="0.25">
      <c r="E221">
        <v>77.499979999999994</v>
      </c>
      <c r="F221">
        <v>236.93333000000001</v>
      </c>
      <c r="G221">
        <v>2084.8895000000002</v>
      </c>
    </row>
    <row r="222" spans="5:7" x14ac:dyDescent="0.25">
      <c r="E222">
        <v>77.500029999999995</v>
      </c>
      <c r="F222">
        <v>236.95083</v>
      </c>
      <c r="G222">
        <v>2109.5626999999999</v>
      </c>
    </row>
    <row r="223" spans="5:7" x14ac:dyDescent="0.25">
      <c r="E223">
        <v>77.499870000000001</v>
      </c>
      <c r="F223">
        <v>236.93283</v>
      </c>
      <c r="G223">
        <v>2134.2356</v>
      </c>
    </row>
    <row r="224" spans="5:7" x14ac:dyDescent="0.25">
      <c r="E224">
        <v>77.499979999999994</v>
      </c>
      <c r="F224">
        <v>236.92283</v>
      </c>
      <c r="G224">
        <v>2158.9087</v>
      </c>
    </row>
    <row r="225" spans="5:7" x14ac:dyDescent="0.25">
      <c r="E225">
        <v>77.500069999999994</v>
      </c>
      <c r="F225">
        <v>236.95367999999999</v>
      </c>
      <c r="G225">
        <v>2183.5817000000002</v>
      </c>
    </row>
    <row r="226" spans="5:7" x14ac:dyDescent="0.25">
      <c r="E226">
        <v>77.500029999999995</v>
      </c>
      <c r="F226">
        <v>236.94003000000001</v>
      </c>
      <c r="G226">
        <v>2208.2545</v>
      </c>
    </row>
    <row r="227" spans="5:7" x14ac:dyDescent="0.25">
      <c r="E227">
        <v>77.499979999999994</v>
      </c>
      <c r="F227">
        <v>236.95752999999999</v>
      </c>
      <c r="G227">
        <v>2232.9274999999998</v>
      </c>
    </row>
    <row r="228" spans="5:7" x14ac:dyDescent="0.25">
      <c r="E228">
        <v>77.499979999999994</v>
      </c>
      <c r="F228">
        <v>236.94423</v>
      </c>
      <c r="G228">
        <v>2257.6005</v>
      </c>
    </row>
    <row r="229" spans="5:7" x14ac:dyDescent="0.25">
      <c r="E229">
        <v>77.499859999999998</v>
      </c>
      <c r="F229">
        <v>236.93158</v>
      </c>
      <c r="G229">
        <v>2282.2734999999998</v>
      </c>
    </row>
    <row r="230" spans="5:7" x14ac:dyDescent="0.25">
      <c r="E230">
        <v>77.50009</v>
      </c>
      <c r="F230">
        <v>236.91023000000001</v>
      </c>
      <c r="G230">
        <v>2306.9463000000001</v>
      </c>
    </row>
    <row r="231" spans="5:7" x14ac:dyDescent="0.25">
      <c r="E231">
        <v>77.499979999999994</v>
      </c>
      <c r="F231">
        <v>236.93147999999999</v>
      </c>
      <c r="G231">
        <v>2331.6192999999998</v>
      </c>
    </row>
    <row r="232" spans="5:7" x14ac:dyDescent="0.25">
      <c r="E232">
        <v>77.499979999999994</v>
      </c>
      <c r="F232">
        <v>236.92322999999999</v>
      </c>
      <c r="G232">
        <v>2356.2921999999999</v>
      </c>
    </row>
    <row r="233" spans="5:7" x14ac:dyDescent="0.25">
      <c r="E233">
        <v>77.499979999999994</v>
      </c>
      <c r="F233">
        <v>236.93073000000001</v>
      </c>
      <c r="G233">
        <v>2380.9652000000001</v>
      </c>
    </row>
    <row r="234" spans="5:7" x14ac:dyDescent="0.25">
      <c r="E234">
        <v>77.499979999999994</v>
      </c>
      <c r="F234">
        <v>236.93237999999999</v>
      </c>
      <c r="G234">
        <v>2405.6381000000001</v>
      </c>
    </row>
    <row r="235" spans="5:7" x14ac:dyDescent="0.25">
      <c r="E235">
        <v>77.499979999999994</v>
      </c>
      <c r="F235">
        <v>236.91748000000001</v>
      </c>
      <c r="G235">
        <v>2430.3110999999999</v>
      </c>
    </row>
    <row r="236" spans="5:7" x14ac:dyDescent="0.25">
      <c r="E236">
        <v>77.500079999999997</v>
      </c>
      <c r="F236">
        <v>236.91333</v>
      </c>
      <c r="G236">
        <v>2454.9841999999999</v>
      </c>
    </row>
    <row r="237" spans="5:7" x14ac:dyDescent="0.25">
      <c r="E237">
        <v>77.499979999999994</v>
      </c>
      <c r="F237">
        <v>236.92453</v>
      </c>
      <c r="G237">
        <v>2479.6570000000002</v>
      </c>
    </row>
    <row r="238" spans="5:7" x14ac:dyDescent="0.25">
      <c r="E238">
        <v>77.499979999999994</v>
      </c>
      <c r="F238">
        <v>236.92408</v>
      </c>
      <c r="G238">
        <v>2504.3301000000001</v>
      </c>
    </row>
    <row r="239" spans="5:7" x14ac:dyDescent="0.25">
      <c r="E239">
        <v>77.499979999999994</v>
      </c>
      <c r="F239">
        <v>236.92918</v>
      </c>
      <c r="G239">
        <v>2529.0030000000002</v>
      </c>
    </row>
    <row r="240" spans="5:7" x14ac:dyDescent="0.25">
      <c r="E240">
        <v>77.500100000000003</v>
      </c>
      <c r="F240">
        <v>236.91753</v>
      </c>
      <c r="G240">
        <v>2553.6759000000002</v>
      </c>
    </row>
    <row r="241" spans="5:7" x14ac:dyDescent="0.25">
      <c r="E241">
        <v>77.499979999999994</v>
      </c>
      <c r="F241">
        <v>236.92338000000001</v>
      </c>
      <c r="G241">
        <v>2578.3488000000002</v>
      </c>
    </row>
    <row r="242" spans="5:7" x14ac:dyDescent="0.25">
      <c r="E242">
        <v>77.499899999999997</v>
      </c>
      <c r="F242">
        <v>236.93608</v>
      </c>
      <c r="G242">
        <v>2603.0218</v>
      </c>
    </row>
    <row r="243" spans="5:7" x14ac:dyDescent="0.25">
      <c r="E243">
        <v>77.500079999999997</v>
      </c>
      <c r="F243">
        <v>236.90544</v>
      </c>
      <c r="G243">
        <v>2627.6949</v>
      </c>
    </row>
    <row r="244" spans="5:7" x14ac:dyDescent="0.25">
      <c r="E244">
        <v>77.499979999999994</v>
      </c>
      <c r="F244">
        <v>236.93068</v>
      </c>
      <c r="G244">
        <v>2652.3676999999998</v>
      </c>
    </row>
    <row r="245" spans="5:7" x14ac:dyDescent="0.25">
      <c r="E245">
        <v>77.499979999999994</v>
      </c>
      <c r="F245">
        <v>236.90747999999999</v>
      </c>
      <c r="G245">
        <v>2677.0407</v>
      </c>
    </row>
    <row r="246" spans="5:7" x14ac:dyDescent="0.25">
      <c r="E246">
        <v>77.499979999999994</v>
      </c>
      <c r="F246">
        <v>236.93288000000001</v>
      </c>
      <c r="G246">
        <v>2701.7136999999998</v>
      </c>
    </row>
    <row r="247" spans="5:7" x14ac:dyDescent="0.25">
      <c r="E247">
        <v>77.499899999999997</v>
      </c>
      <c r="F247">
        <v>236.91032999999999</v>
      </c>
      <c r="G247">
        <v>2726.3865999999998</v>
      </c>
    </row>
    <row r="248" spans="5:7" x14ac:dyDescent="0.25">
      <c r="E248">
        <v>77.499979999999994</v>
      </c>
      <c r="F248">
        <v>236.93118000000001</v>
      </c>
      <c r="G248">
        <v>2751.0594999999998</v>
      </c>
    </row>
    <row r="249" spans="5:7" x14ac:dyDescent="0.25">
      <c r="E249">
        <v>77.499979999999994</v>
      </c>
      <c r="F249">
        <v>236.92738</v>
      </c>
      <c r="G249">
        <v>2775.7325000000001</v>
      </c>
    </row>
    <row r="250" spans="5:7" x14ac:dyDescent="0.25">
      <c r="E250">
        <v>77.499979999999994</v>
      </c>
      <c r="F250">
        <v>236.93557999999999</v>
      </c>
      <c r="G250">
        <v>2800.4052999999999</v>
      </c>
    </row>
    <row r="251" spans="5:7" x14ac:dyDescent="0.25">
      <c r="E251">
        <v>77.499880000000005</v>
      </c>
      <c r="F251">
        <v>236.91064</v>
      </c>
      <c r="G251">
        <v>2825.0785000000001</v>
      </c>
    </row>
    <row r="252" spans="5:7" x14ac:dyDescent="0.25">
      <c r="E252">
        <v>77.499979999999994</v>
      </c>
      <c r="F252">
        <v>236.93817999999999</v>
      </c>
      <c r="G252">
        <v>2849.7512999999999</v>
      </c>
    </row>
    <row r="253" spans="5:7" x14ac:dyDescent="0.25">
      <c r="E253">
        <v>77.500079999999997</v>
      </c>
      <c r="F253">
        <v>236.93217999999999</v>
      </c>
      <c r="G253">
        <v>2874.4241999999999</v>
      </c>
    </row>
    <row r="254" spans="5:7" x14ac:dyDescent="0.25">
      <c r="E254">
        <v>77.499979999999994</v>
      </c>
      <c r="F254">
        <v>236.95197999999999</v>
      </c>
      <c r="G254">
        <v>2899.0974000000001</v>
      </c>
    </row>
    <row r="255" spans="5:7" x14ac:dyDescent="0.25">
      <c r="E255">
        <v>77.499979999999994</v>
      </c>
      <c r="F255">
        <v>236.93958000000001</v>
      </c>
      <c r="G255">
        <v>2923.7701999999999</v>
      </c>
    </row>
    <row r="256" spans="5:7" x14ac:dyDescent="0.25">
      <c r="E256">
        <v>77.499979999999994</v>
      </c>
      <c r="F256">
        <v>236.93288000000001</v>
      </c>
      <c r="G256">
        <v>2948.4432000000002</v>
      </c>
    </row>
    <row r="257" spans="5:7" x14ac:dyDescent="0.25">
      <c r="E257">
        <v>77.499979999999994</v>
      </c>
      <c r="F257">
        <v>236.93923000000001</v>
      </c>
      <c r="G257">
        <v>2973.1161999999999</v>
      </c>
    </row>
    <row r="258" spans="5:7" x14ac:dyDescent="0.25">
      <c r="E258">
        <v>77.500100000000003</v>
      </c>
      <c r="F258">
        <v>236.95453000000001</v>
      </c>
      <c r="G258">
        <v>2997.7891</v>
      </c>
    </row>
    <row r="259" spans="5:7" x14ac:dyDescent="0.25">
      <c r="E259">
        <v>77.499979999999994</v>
      </c>
      <c r="F259">
        <v>236.94067999999999</v>
      </c>
      <c r="G259">
        <v>3022.4621000000002</v>
      </c>
    </row>
    <row r="260" spans="5:7" x14ac:dyDescent="0.25">
      <c r="E260">
        <v>77.499979999999994</v>
      </c>
      <c r="F260">
        <v>236.95253</v>
      </c>
      <c r="G260">
        <v>3047.1350000000002</v>
      </c>
    </row>
    <row r="261" spans="5:7" x14ac:dyDescent="0.25">
      <c r="E261">
        <v>77.500029999999995</v>
      </c>
      <c r="F261">
        <v>236.95437999999999</v>
      </c>
      <c r="G261">
        <v>3071.8078999999998</v>
      </c>
    </row>
    <row r="262" spans="5:7" x14ac:dyDescent="0.25">
      <c r="E262">
        <v>77.499979999999994</v>
      </c>
      <c r="F262">
        <v>236.95492999999999</v>
      </c>
      <c r="G262">
        <v>3096.4809</v>
      </c>
    </row>
    <row r="263" spans="5:7" x14ac:dyDescent="0.25">
      <c r="E263">
        <v>77.499979999999994</v>
      </c>
      <c r="F263">
        <v>236.94892999999999</v>
      </c>
      <c r="G263">
        <v>3121.1538999999998</v>
      </c>
    </row>
    <row r="264" spans="5:7" x14ac:dyDescent="0.25">
      <c r="E264">
        <v>77.500060000000005</v>
      </c>
      <c r="F264">
        <v>236.89041</v>
      </c>
      <c r="G264">
        <v>3145.8267999999998</v>
      </c>
    </row>
    <row r="265" spans="5:7" x14ac:dyDescent="0.25">
      <c r="E265">
        <v>77.499979999999994</v>
      </c>
      <c r="F265">
        <v>237.01132999999999</v>
      </c>
      <c r="G265">
        <v>3170.4998999999998</v>
      </c>
    </row>
    <row r="266" spans="5:7" x14ac:dyDescent="0.25">
      <c r="E266">
        <v>77.499979999999994</v>
      </c>
      <c r="F266">
        <v>237.08241000000001</v>
      </c>
      <c r="G266">
        <v>3195.1727000000001</v>
      </c>
    </row>
    <row r="267" spans="5:7" x14ac:dyDescent="0.25">
      <c r="E267">
        <v>77.499979999999994</v>
      </c>
      <c r="F267">
        <v>236.98007999999999</v>
      </c>
      <c r="G267">
        <v>3219.8458000000001</v>
      </c>
    </row>
    <row r="268" spans="5:7" x14ac:dyDescent="0.25">
      <c r="E268">
        <v>77.499979999999994</v>
      </c>
      <c r="F268">
        <v>236.96328</v>
      </c>
      <c r="G268">
        <v>3244.5185999999999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2026-03-25T16:46:21Z</cp:lastPrinted>
  <dcterms:created xsi:type="dcterms:W3CDTF">2025-12-03T18:59:26Z</dcterms:created>
  <dcterms:modified xsi:type="dcterms:W3CDTF">2026-03-25T21:27:22Z</dcterms:modified>
</cp:coreProperties>
</file>