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MET\MagServe\MagData\LCLS-II-HE\Undulator\DELTA-II\Mechanical\Q2\"/>
    </mc:Choice>
  </mc:AlternateContent>
  <xr:revisionPtr revIDLastSave="0" documentId="13_ncr:1_{9EF35B6D-FF3E-48C5-A35F-2A161575EB53}" xr6:coauthVersionLast="47" xr6:coauthVersionMax="47" xr10:uidLastSave="{00000000-0000-0000-0000-000000000000}"/>
  <bookViews>
    <workbookView xWindow="10590" yWindow="63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3" i="1" s="1"/>
  <c r="I34" i="1" s="1"/>
  <c r="I3" i="1"/>
  <c r="K28" i="1"/>
  <c r="K29" i="1"/>
  <c r="K30" i="1"/>
  <c r="K31" i="1"/>
  <c r="K32" i="1"/>
  <c r="K33" i="1"/>
  <c r="K34" i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J29" i="1"/>
  <c r="J30" i="1"/>
  <c r="J31" i="1"/>
  <c r="J32" i="1"/>
  <c r="J33" i="1"/>
  <c r="J34" i="1"/>
  <c r="J2" i="1"/>
  <c r="K2" i="1" s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P33" i="1" s="1"/>
  <c r="O34" i="1"/>
  <c r="P34" i="1" s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8" i="1" l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<sst xmlns="http://schemas.openxmlformats.org/spreadsheetml/2006/main" count="11" uniqueCount="9">
  <si>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</si>
  <si>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</si>
  <si>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</si>
  <si>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</si>
  <si>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</si>
  <si>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Q2C4</t>
  </si>
  <si>
    <t>1 turn CW = 10um</t>
  </si>
  <si>
    <t>1 turn CCW = -10um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</si>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</sst>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U33" sqref="U33"/>
    </sheetView>
  </sheetViews>
  <sheetFormatPr defaultRowHeight="15" x14ac:dyDescent="0.25"/>
  <sheetData>
    <row r="1" spans="2:16" x14ac:dyDescent="0.25">
      <c r="B1">
        <v>0</v>
      </c>
      <c r="C1">
        <v>-51.4985</v>
      </c>
      <c r="D1">
        <v>-78.759</v>
      </c>
      <c r="E1">
        <v>12.1732</v>
      </c>
      <c r="I1" t="s">
        <v>8</v>
      </c>
      <c r="J1" t="s">
        <v>5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-51.4754</v>
      </c>
      <c r="D2">
        <v>-78.758300000000006</v>
      </c>
      <c r="E2">
        <v>36.857799999999997</v>
      </c>
      <c r="I2">
        <v>99</v>
      </c>
      <c r="J2">
        <f>D67</f>
        <v>-90.025800000000004</v>
      </c>
      <c r="K2" s="1">
        <f>-(J2+90.13)*1000</f>
        <v>-104.19999999999163</v>
      </c>
      <c r="L2" s="5">
        <f>K2-$K$35</f>
        <v>-2.1181818181784848</v>
      </c>
      <c r="N2">
        <f>C1</f>
        <v>-51.4985</v>
      </c>
      <c r="O2">
        <f>C34</f>
        <v>-70.468199999999996</v>
      </c>
      <c r="P2" s="1">
        <f>(AVERAGE(N2:O2)+61)*1000</f>
        <v>16.649999999998499</v>
      </c>
    </row>
    <row r="3" spans="2:16" x14ac:dyDescent="0.25">
      <c r="B3">
        <v>0</v>
      </c>
      <c r="C3">
        <v>-51.487200000000001</v>
      </c>
      <c r="D3">
        <v>-78.758200000000002</v>
      </c>
      <c r="E3">
        <v>61.543100000000003</v>
      </c>
      <c r="I3">
        <f>I2+1</f>
        <v>100</v>
      </c>
      <c r="J3">
        <f t="shared" ref="J3:J34" si="0">D68</f>
        <v>-90.034300000000002</v>
      </c>
      <c r="K3" s="1">
        <f t="shared" ref="K3:K34" si="1">-(J3+90.13)*1000</f>
        <v>-95.699999999993679</v>
      </c>
      <c r="L3" s="5">
        <f t="shared" ref="L3:L34" si="2">K3-$K$35</f>
        <v>6.3818181818194688</v>
      </c>
      <c r="N3">
        <f>C2</f>
        <v>-51.4754</v>
      </c>
      <c r="O3">
        <f>C35</f>
        <v>-70.445599999999999</v>
      </c>
      <c r="P3" s="4">
        <f>(AVERAGE(N3:O3)+61)*1000</f>
        <v>39.500000000003865</v>
      </c>
    </row>
    <row r="4" spans="2:16" x14ac:dyDescent="0.25">
      <c r="B4">
        <v>0</v>
      </c>
      <c r="C4">
        <v>-51.490699999999997</v>
      </c>
      <c r="D4">
        <v>-78.757400000000004</v>
      </c>
      <c r="E4">
        <v>86.228499999999997</v>
      </c>
      <c r="I4">
        <f t="shared" ref="I4:I34" si="3">I3+1</f>
        <v>101</v>
      </c>
      <c r="J4">
        <f t="shared" si="0"/>
        <v>-90.039900000000003</v>
      </c>
      <c r="K4" s="1">
        <f t="shared" si="1"/>
        <v>-90.099999999992519</v>
      </c>
      <c r="L4" s="5">
        <f t="shared" si="2"/>
        <v>11.981818181820628</v>
      </c>
      <c r="N4">
        <f>C3</f>
        <v>-51.487200000000001</v>
      </c>
      <c r="O4">
        <f>C36</f>
        <v>-70.463300000000004</v>
      </c>
      <c r="P4" s="4">
        <f>(AVERAGE(N4:O4)+61)*1000</f>
        <v>24.749999999997385</v>
      </c>
    </row>
    <row r="5" spans="2:16" x14ac:dyDescent="0.25">
      <c r="B5">
        <v>0</v>
      </c>
      <c r="C5">
        <v>-51.496299999999998</v>
      </c>
      <c r="D5">
        <v>-78.758300000000006</v>
      </c>
      <c r="E5">
        <v>110.91200000000001</v>
      </c>
      <c r="I5">
        <f t="shared" si="3"/>
        <v>102</v>
      </c>
      <c r="J5">
        <f t="shared" si="0"/>
        <v>-90.037400000000005</v>
      </c>
      <c r="K5" s="1">
        <f t="shared" si="1"/>
        <v>-92.599999999990246</v>
      </c>
      <c r="L5" s="5">
        <f t="shared" si="2"/>
        <v>9.4818181818229021</v>
      </c>
      <c r="N5">
        <f>C4</f>
        <v>-51.490699999999997</v>
      </c>
      <c r="O5">
        <f>C37</f>
        <v>-70.461299999999994</v>
      </c>
      <c r="P5" s="4">
        <f>(AVERAGE(N5:O5)+61)*1000</f>
        <v>24.000000000000909</v>
      </c>
    </row>
    <row r="6" spans="2:16" x14ac:dyDescent="0.25">
      <c r="B6">
        <v>0</v>
      </c>
      <c r="C6">
        <v>-51.507800000000003</v>
      </c>
      <c r="D6">
        <v>-78.758300000000006</v>
      </c>
      <c r="E6">
        <v>135.59639999999999</v>
      </c>
      <c r="I6">
        <f t="shared" si="3"/>
        <v>103</v>
      </c>
      <c r="J6">
        <f t="shared" si="0"/>
        <v>-90.0428</v>
      </c>
      <c r="K6" s="1">
        <f t="shared" si="1"/>
        <v>-87.199999999995725</v>
      </c>
      <c r="L6" s="5">
        <f t="shared" si="2"/>
        <v>14.881818181817422</v>
      </c>
      <c r="N6">
        <f>C5</f>
        <v>-51.496299999999998</v>
      </c>
      <c r="O6">
        <f>C38</f>
        <v>-70.461699999999993</v>
      </c>
      <c r="P6" s="1">
        <f>(AVERAGE(N6:O6)+61)*1000</f>
        <v>21.000000000000796</v>
      </c>
    </row>
    <row r="7" spans="2:16" x14ac:dyDescent="0.25">
      <c r="B7">
        <v>0</v>
      </c>
      <c r="C7">
        <v>-51.506900000000002</v>
      </c>
      <c r="D7">
        <v>-78.757999999999996</v>
      </c>
      <c r="E7">
        <v>160.28100000000001</v>
      </c>
      <c r="I7">
        <f t="shared" si="3"/>
        <v>104</v>
      </c>
      <c r="J7">
        <f t="shared" si="0"/>
        <v>-90.041200000000003</v>
      </c>
      <c r="K7" s="1">
        <f t="shared" si="1"/>
        <v>-88.799999999991996</v>
      </c>
      <c r="L7" s="5">
        <f t="shared" si="2"/>
        <v>13.281818181821151</v>
      </c>
      <c r="N7">
        <f>C6</f>
        <v>-51.507800000000003</v>
      </c>
      <c r="O7">
        <f>C39</f>
        <v>-70.463800000000006</v>
      </c>
      <c r="P7" s="1">
        <f>(AVERAGE(N7:O7)+61)*1000</f>
        <v>14.199999999995327</v>
      </c>
    </row>
    <row r="8" spans="2:16" x14ac:dyDescent="0.25">
      <c r="B8">
        <v>0</v>
      </c>
      <c r="C8">
        <v>-51.496299999999998</v>
      </c>
      <c r="D8">
        <v>-78.758899999999997</v>
      </c>
      <c r="E8">
        <v>184.96459999999999</v>
      </c>
      <c r="I8">
        <f t="shared" si="3"/>
        <v>105</v>
      </c>
      <c r="J8">
        <f t="shared" si="0"/>
        <v>-90.036900000000003</v>
      </c>
      <c r="K8" s="1">
        <f t="shared" si="1"/>
        <v>-93.099999999992633</v>
      </c>
      <c r="L8" s="5">
        <f t="shared" si="2"/>
        <v>8.9818181818205147</v>
      </c>
      <c r="N8">
        <f>C7</f>
        <v>-51.506900000000002</v>
      </c>
      <c r="O8">
        <f>C40</f>
        <v>-70.462699999999998</v>
      </c>
      <c r="P8" s="1">
        <f>(AVERAGE(N8:O8)+61)*1000</f>
        <v>15.200000000000102</v>
      </c>
    </row>
    <row r="9" spans="2:16" x14ac:dyDescent="0.25">
      <c r="B9">
        <v>0</v>
      </c>
      <c r="C9">
        <v>-51.497999999999998</v>
      </c>
      <c r="D9">
        <v>-78.759299999999996</v>
      </c>
      <c r="E9">
        <v>209.65049999999999</v>
      </c>
      <c r="I9">
        <f t="shared" si="3"/>
        <v>106</v>
      </c>
      <c r="J9">
        <f t="shared" si="0"/>
        <v>-90.022400000000005</v>
      </c>
      <c r="K9" s="1">
        <f t="shared" si="1"/>
        <v>-107.59999999999081</v>
      </c>
      <c r="L9" s="5">
        <f t="shared" si="2"/>
        <v>-5.5181818181776663</v>
      </c>
      <c r="N9">
        <f>C8</f>
        <v>-51.496299999999998</v>
      </c>
      <c r="O9">
        <f>C41</f>
        <v>-70.459500000000006</v>
      </c>
      <c r="P9" s="1">
        <f>(AVERAGE(N9:O9)+61)*1000</f>
        <v>22.099999999994679</v>
      </c>
    </row>
    <row r="10" spans="2:16" x14ac:dyDescent="0.25">
      <c r="B10">
        <v>0</v>
      </c>
      <c r="C10">
        <v>-51.508699999999997</v>
      </c>
      <c r="D10">
        <v>-78.759100000000004</v>
      </c>
      <c r="E10">
        <v>234.3347</v>
      </c>
      <c r="I10">
        <f t="shared" si="3"/>
        <v>107</v>
      </c>
      <c r="J10">
        <f t="shared" si="0"/>
        <v>-90.018500000000003</v>
      </c>
      <c r="K10" s="1">
        <f t="shared" si="1"/>
        <v>-111.49999999999238</v>
      </c>
      <c r="L10" s="5">
        <f t="shared" si="2"/>
        <v>-9.4181818181792352</v>
      </c>
      <c r="N10">
        <f>C9</f>
        <v>-51.497999999999998</v>
      </c>
      <c r="O10">
        <f>C42</f>
        <v>-70.475300000000004</v>
      </c>
      <c r="P10" s="1">
        <f>(AVERAGE(N10:O10)+61)*1000</f>
        <v>13.350000000002638</v>
      </c>
    </row>
    <row r="11" spans="2:16" x14ac:dyDescent="0.25">
      <c r="B11">
        <v>0</v>
      </c>
      <c r="C11">
        <v>-51.507199999999997</v>
      </c>
      <c r="D11">
        <v>-78.759399999999999</v>
      </c>
      <c r="E11">
        <v>259.01960000000003</v>
      </c>
      <c r="I11">
        <f t="shared" si="3"/>
        <v>108</v>
      </c>
      <c r="J11">
        <f t="shared" si="0"/>
        <v>-90.047700000000006</v>
      </c>
      <c r="K11" s="1">
        <f t="shared" si="1"/>
        <v>-82.299999999989382</v>
      </c>
      <c r="L11" s="6">
        <f t="shared" si="2"/>
        <v>19.781818181823766</v>
      </c>
      <c r="N11">
        <f>C10</f>
        <v>-51.508699999999997</v>
      </c>
      <c r="O11">
        <f>C43</f>
        <v>-70.479699999999994</v>
      </c>
      <c r="P11" s="1">
        <f>(AVERAGE(N11:O11)+61)*1000</f>
        <v>5.8000000000077989</v>
      </c>
    </row>
    <row r="12" spans="2:16" x14ac:dyDescent="0.25">
      <c r="B12">
        <v>0</v>
      </c>
      <c r="C12">
        <v>-51.482999999999997</v>
      </c>
      <c r="D12">
        <v>-78.757400000000004</v>
      </c>
      <c r="E12">
        <v>283.70389999999998</v>
      </c>
      <c r="I12">
        <f t="shared" si="3"/>
        <v>109</v>
      </c>
      <c r="J12">
        <f t="shared" si="0"/>
        <v>-90.050700000000006</v>
      </c>
      <c r="K12" s="1">
        <f t="shared" si="1"/>
        <v>-79.299999999989268</v>
      </c>
      <c r="L12" s="6">
        <f t="shared" si="2"/>
        <v>22.78181818182388</v>
      </c>
      <c r="N12">
        <f>C11</f>
        <v>-51.507199999999997</v>
      </c>
      <c r="O12">
        <f>C44</f>
        <v>-70.480900000000005</v>
      </c>
      <c r="P12" s="1">
        <f>(AVERAGE(N12:O12)+61)*1000</f>
        <v>5.9499999999985675</v>
      </c>
    </row>
    <row r="13" spans="2:16" x14ac:dyDescent="0.25">
      <c r="B13">
        <v>0</v>
      </c>
      <c r="C13">
        <v>-51.498899999999999</v>
      </c>
      <c r="D13">
        <v>-78.758499999999998</v>
      </c>
      <c r="E13">
        <v>308.38690000000003</v>
      </c>
      <c r="I13">
        <f t="shared" si="3"/>
        <v>110</v>
      </c>
      <c r="J13">
        <f t="shared" si="0"/>
        <v>-90.029499999999999</v>
      </c>
      <c r="K13" s="1">
        <f t="shared" si="1"/>
        <v>-100.4999999999967</v>
      </c>
      <c r="L13" s="5">
        <f t="shared" si="2"/>
        <v>1.5818181818164447</v>
      </c>
      <c r="N13">
        <f>C12</f>
        <v>-51.482999999999997</v>
      </c>
      <c r="O13">
        <f>C45</f>
        <v>-70.478700000000003</v>
      </c>
      <c r="P13" s="1">
        <f>(AVERAGE(N13:O13)+61)*1000</f>
        <v>19.149999999996226</v>
      </c>
    </row>
    <row r="14" spans="2:16" x14ac:dyDescent="0.25">
      <c r="B14">
        <v>0</v>
      </c>
      <c r="C14">
        <v>-51.496299999999998</v>
      </c>
      <c r="D14">
        <v>-78.758499999999998</v>
      </c>
      <c r="E14">
        <v>333.072</v>
      </c>
      <c r="I14">
        <f t="shared" si="3"/>
        <v>111</v>
      </c>
      <c r="J14">
        <f t="shared" si="0"/>
        <v>-90.037000000000006</v>
      </c>
      <c r="K14" s="1">
        <f t="shared" si="1"/>
        <v>-92.999999999989313</v>
      </c>
      <c r="L14" s="5">
        <f t="shared" si="2"/>
        <v>9.0818181818238344</v>
      </c>
      <c r="N14">
        <f>C13</f>
        <v>-51.498899999999999</v>
      </c>
      <c r="O14">
        <f>C46</f>
        <v>-70.462599999999995</v>
      </c>
      <c r="P14" s="1">
        <f>(AVERAGE(N14:O14)+61)*1000</f>
        <v>19.249999999999545</v>
      </c>
    </row>
    <row r="15" spans="2:16" x14ac:dyDescent="0.25">
      <c r="B15">
        <v>0</v>
      </c>
      <c r="C15">
        <v>-51.497100000000003</v>
      </c>
      <c r="D15">
        <v>-78.759100000000004</v>
      </c>
      <c r="E15">
        <v>357.75569999999999</v>
      </c>
      <c r="I15">
        <f t="shared" si="3"/>
        <v>112</v>
      </c>
      <c r="J15">
        <f t="shared" si="0"/>
        <v>-90.043000000000006</v>
      </c>
      <c r="K15" s="1">
        <f t="shared" si="1"/>
        <v>-86.999999999989086</v>
      </c>
      <c r="L15" s="5">
        <f t="shared" si="2"/>
        <v>15.081818181824062</v>
      </c>
      <c r="N15">
        <f>C14</f>
        <v>-51.496299999999998</v>
      </c>
      <c r="O15">
        <f>C47</f>
        <v>-70.469300000000004</v>
      </c>
      <c r="P15" s="1">
        <f>(AVERAGE(N15:O15)+61)*1000</f>
        <v>17.200000000002547</v>
      </c>
    </row>
    <row r="16" spans="2:16" x14ac:dyDescent="0.25">
      <c r="B16">
        <v>0</v>
      </c>
      <c r="C16">
        <v>-51.556100000000001</v>
      </c>
      <c r="D16">
        <v>-78.759</v>
      </c>
      <c r="E16">
        <v>382.44</v>
      </c>
      <c r="I16">
        <f t="shared" si="3"/>
        <v>113</v>
      </c>
      <c r="J16">
        <f t="shared" si="0"/>
        <v>-90.041399999999996</v>
      </c>
      <c r="K16" s="1">
        <f t="shared" si="1"/>
        <v>-88.599999999999568</v>
      </c>
      <c r="L16" s="5">
        <f t="shared" si="2"/>
        <v>13.48181818181358</v>
      </c>
      <c r="N16">
        <f>C15</f>
        <v>-51.497100000000003</v>
      </c>
      <c r="O16">
        <f>C48</f>
        <v>-70.465000000000003</v>
      </c>
      <c r="P16" s="1">
        <f>(AVERAGE(N16:O16)+61)*1000</f>
        <v>18.949999999996692</v>
      </c>
    </row>
    <row r="17" spans="2:16" x14ac:dyDescent="0.25">
      <c r="B17">
        <v>0</v>
      </c>
      <c r="C17">
        <v>-51.492699999999999</v>
      </c>
      <c r="D17">
        <v>-78.759</v>
      </c>
      <c r="E17">
        <v>407.12529999999998</v>
      </c>
      <c r="I17">
        <f t="shared" si="3"/>
        <v>114</v>
      </c>
      <c r="J17">
        <f t="shared" si="0"/>
        <v>-90.031700000000001</v>
      </c>
      <c r="K17" s="1">
        <f t="shared" si="1"/>
        <v>-98.299999999994725</v>
      </c>
      <c r="L17" s="5">
        <f t="shared" si="2"/>
        <v>3.7818181818184229</v>
      </c>
      <c r="N17">
        <f>C16</f>
        <v>-51.556100000000001</v>
      </c>
      <c r="O17">
        <f>C49</f>
        <v>-70.519400000000005</v>
      </c>
      <c r="P17" s="4">
        <f>(AVERAGE(N17:O17)+61)*1000</f>
        <v>-37.750000000002615</v>
      </c>
    </row>
    <row r="18" spans="2:16" x14ac:dyDescent="0.25">
      <c r="B18">
        <v>0</v>
      </c>
      <c r="C18">
        <v>-51.521700000000003</v>
      </c>
      <c r="D18">
        <v>-78.758300000000006</v>
      </c>
      <c r="E18">
        <v>431.80880000000002</v>
      </c>
      <c r="I18">
        <f t="shared" si="3"/>
        <v>115</v>
      </c>
      <c r="J18">
        <f t="shared" si="0"/>
        <v>-90.027199999999993</v>
      </c>
      <c r="K18" s="1">
        <f t="shared" si="1"/>
        <v>-102.800000000002</v>
      </c>
      <c r="L18" s="5">
        <f t="shared" si="2"/>
        <v>-0.71818181818885307</v>
      </c>
      <c r="N18">
        <f>C17</f>
        <v>-51.492699999999999</v>
      </c>
      <c r="O18">
        <f>C50</f>
        <v>-70.464100000000002</v>
      </c>
      <c r="P18" s="1">
        <f>(AVERAGE(N18:O18)+61)*1000</f>
        <v>21.599999999999397</v>
      </c>
    </row>
    <row r="19" spans="2:16" x14ac:dyDescent="0.25">
      <c r="B19">
        <v>0</v>
      </c>
      <c r="C19">
        <v>-51.502200000000002</v>
      </c>
      <c r="D19">
        <v>-78.758700000000005</v>
      </c>
      <c r="E19">
        <v>456.49430000000001</v>
      </c>
      <c r="I19">
        <f t="shared" si="3"/>
        <v>116</v>
      </c>
      <c r="J19">
        <f t="shared" si="0"/>
        <v>-90.026399999999995</v>
      </c>
      <c r="K19" s="1">
        <f t="shared" si="1"/>
        <v>-103.60000000000014</v>
      </c>
      <c r="L19" s="5">
        <f t="shared" si="2"/>
        <v>-1.5181818181869886</v>
      </c>
      <c r="N19">
        <f>C18</f>
        <v>-51.521700000000003</v>
      </c>
      <c r="O19">
        <f>C51</f>
        <v>-70.4773</v>
      </c>
      <c r="P19" s="1">
        <f>(AVERAGE(N19:O19)+61)*1000</f>
        <v>0.50000000000238742</v>
      </c>
    </row>
    <row r="20" spans="2:16" x14ac:dyDescent="0.25">
      <c r="B20">
        <v>0</v>
      </c>
      <c r="C20">
        <v>-51.527900000000002</v>
      </c>
      <c r="D20">
        <v>-78.757800000000003</v>
      </c>
      <c r="E20">
        <v>481.17779999999999</v>
      </c>
      <c r="I20">
        <f t="shared" si="3"/>
        <v>117</v>
      </c>
      <c r="J20">
        <f t="shared" si="0"/>
        <v>-90.016000000000005</v>
      </c>
      <c r="K20" s="1">
        <f t="shared" si="1"/>
        <v>-113.99999999999011</v>
      </c>
      <c r="L20" s="5">
        <f t="shared" si="2"/>
        <v>-11.918181818176961</v>
      </c>
      <c r="N20">
        <f>C19</f>
        <v>-51.502200000000002</v>
      </c>
      <c r="O20">
        <f>C52</f>
        <v>-70.477599999999995</v>
      </c>
      <c r="P20" s="1">
        <f>(AVERAGE(N20:O20)+61)*1000</f>
        <v>10.10000000000133</v>
      </c>
    </row>
    <row r="21" spans="2:16" x14ac:dyDescent="0.25">
      <c r="B21">
        <v>0</v>
      </c>
      <c r="C21">
        <v>-51.500599999999999</v>
      </c>
      <c r="D21">
        <v>-78.758300000000006</v>
      </c>
      <c r="E21">
        <v>505.8621</v>
      </c>
      <c r="I21">
        <f t="shared" si="3"/>
        <v>118</v>
      </c>
      <c r="J21">
        <f t="shared" si="0"/>
        <v>-90.031499999999994</v>
      </c>
      <c r="K21" s="1">
        <f t="shared" si="1"/>
        <v>-98.500000000001364</v>
      </c>
      <c r="L21" s="5">
        <f t="shared" si="2"/>
        <v>3.5818181818117836</v>
      </c>
      <c r="N21">
        <f>C20</f>
        <v>-51.527900000000002</v>
      </c>
      <c r="O21">
        <f>C53</f>
        <v>-70.488</v>
      </c>
      <c r="P21" s="1">
        <f>(AVERAGE(N21:O21)+61)*1000</f>
        <v>-7.9500000000010118</v>
      </c>
    </row>
    <row r="22" spans="2:16" x14ac:dyDescent="0.25">
      <c r="B22">
        <v>0</v>
      </c>
      <c r="C22">
        <v>-51.532400000000003</v>
      </c>
      <c r="D22">
        <v>-78.758099999999999</v>
      </c>
      <c r="E22">
        <v>530.54650000000004</v>
      </c>
      <c r="I22">
        <f t="shared" si="3"/>
        <v>119</v>
      </c>
      <c r="J22">
        <f t="shared" si="0"/>
        <v>-90.018799999999999</v>
      </c>
      <c r="K22" s="1">
        <f t="shared" si="1"/>
        <v>-111.19999999999663</v>
      </c>
      <c r="L22" s="5">
        <f t="shared" si="2"/>
        <v>-9.1181818181834871</v>
      </c>
      <c r="N22">
        <f>C21</f>
        <v>-51.500599999999999</v>
      </c>
      <c r="O22">
        <f>C54</f>
        <v>-70.470699999999994</v>
      </c>
      <c r="P22" s="1">
        <f>(AVERAGE(N22:O22)+61)*1000</f>
        <v>14.350000000007412</v>
      </c>
    </row>
    <row r="23" spans="2:16" x14ac:dyDescent="0.25">
      <c r="B23">
        <v>0</v>
      </c>
      <c r="C23">
        <v>-51.511000000000003</v>
      </c>
      <c r="D23">
        <v>-78.759399999999999</v>
      </c>
      <c r="E23">
        <v>555.23099999999999</v>
      </c>
      <c r="I23">
        <f t="shared" si="3"/>
        <v>120</v>
      </c>
      <c r="J23">
        <f t="shared" si="0"/>
        <v>-90.023200000000003</v>
      </c>
      <c r="K23" s="1">
        <f t="shared" si="1"/>
        <v>-106.79999999999268</v>
      </c>
      <c r="L23" s="5">
        <f t="shared" si="2"/>
        <v>-4.7181818181795308</v>
      </c>
      <c r="N23">
        <f>C22</f>
        <v>-51.532400000000003</v>
      </c>
      <c r="O23">
        <f>C55</f>
        <v>-70.484499999999997</v>
      </c>
      <c r="P23" s="1">
        <f>(AVERAGE(N23:O23)+61)*1000</f>
        <v>-8.4499999999962938</v>
      </c>
    </row>
    <row r="24" spans="2:16" x14ac:dyDescent="0.25">
      <c r="B24">
        <v>0</v>
      </c>
      <c r="C24">
        <v>-51.501600000000003</v>
      </c>
      <c r="D24">
        <v>-78.759900000000002</v>
      </c>
      <c r="E24">
        <v>579.91679999999997</v>
      </c>
      <c r="I24">
        <f t="shared" si="3"/>
        <v>121</v>
      </c>
      <c r="J24">
        <f t="shared" si="0"/>
        <v>-90.028499999999994</v>
      </c>
      <c r="K24" s="1">
        <f t="shared" si="1"/>
        <v>-101.50000000000148</v>
      </c>
      <c r="L24" s="5">
        <f t="shared" si="2"/>
        <v>0.58181818181166989</v>
      </c>
      <c r="N24">
        <f>C23</f>
        <v>-51.511000000000003</v>
      </c>
      <c r="O24">
        <f>C56</f>
        <v>-70.491399999999999</v>
      </c>
      <c r="P24" s="1">
        <f>(AVERAGE(N24:O24)+61)*1000</f>
        <v>-1.1999999999972033</v>
      </c>
    </row>
    <row r="25" spans="2:16" x14ac:dyDescent="0.25">
      <c r="B25">
        <v>0</v>
      </c>
      <c r="C25">
        <v>-51.502899999999997</v>
      </c>
      <c r="D25">
        <v>-78.758700000000005</v>
      </c>
      <c r="E25">
        <v>604.60069999999996</v>
      </c>
      <c r="I25">
        <f t="shared" si="3"/>
        <v>122</v>
      </c>
      <c r="J25">
        <f t="shared" si="0"/>
        <v>-90.012799999999999</v>
      </c>
      <c r="K25" s="1">
        <f t="shared" si="1"/>
        <v>-117.19999999999686</v>
      </c>
      <c r="L25" s="5">
        <f t="shared" si="2"/>
        <v>-15.118181818183714</v>
      </c>
      <c r="N25">
        <f>C24</f>
        <v>-51.501600000000003</v>
      </c>
      <c r="O25">
        <f>C57</f>
        <v>-70.480999999999995</v>
      </c>
      <c r="P25" s="1">
        <f>(AVERAGE(N25:O25)+61)*1000</f>
        <v>8.7000000000045929</v>
      </c>
    </row>
    <row r="26" spans="2:16" x14ac:dyDescent="0.25">
      <c r="B26">
        <v>0</v>
      </c>
      <c r="C26">
        <v>-51.501600000000003</v>
      </c>
      <c r="D26">
        <v>-78.759799999999998</v>
      </c>
      <c r="E26">
        <v>629.28499999999997</v>
      </c>
      <c r="I26">
        <f t="shared" si="3"/>
        <v>123</v>
      </c>
      <c r="J26">
        <f t="shared" si="0"/>
        <v>-90.0154</v>
      </c>
      <c r="K26" s="1">
        <f t="shared" si="1"/>
        <v>-114.59999999999582</v>
      </c>
      <c r="L26" s="5">
        <f t="shared" si="2"/>
        <v>-12.518181818182669</v>
      </c>
      <c r="N26">
        <f>C25</f>
        <v>-51.502899999999997</v>
      </c>
      <c r="O26">
        <f>C58</f>
        <v>-70.474299999999999</v>
      </c>
      <c r="P26" s="1">
        <f>(AVERAGE(N26:O26)+61)*1000</f>
        <v>11.400000000001853</v>
      </c>
    </row>
    <row r="27" spans="2:16" x14ac:dyDescent="0.25">
      <c r="B27">
        <v>0</v>
      </c>
      <c r="C27">
        <v>-51.492600000000003</v>
      </c>
      <c r="D27">
        <v>-78.759</v>
      </c>
      <c r="E27">
        <v>653.96990000000005</v>
      </c>
      <c r="I27">
        <f t="shared" si="3"/>
        <v>124</v>
      </c>
      <c r="J27">
        <f t="shared" si="0"/>
        <v>-90.017300000000006</v>
      </c>
      <c r="K27" s="1">
        <f t="shared" si="1"/>
        <v>-112.69999999998959</v>
      </c>
      <c r="L27" s="5">
        <f t="shared" si="2"/>
        <v>-10.618181818176438</v>
      </c>
      <c r="N27">
        <f>C26</f>
        <v>-51.501600000000003</v>
      </c>
      <c r="O27">
        <f>C59</f>
        <v>-70.479200000000006</v>
      </c>
      <c r="P27" s="1">
        <f>(AVERAGE(N27:O27)+61)*1000</f>
        <v>9.5999999999918373</v>
      </c>
    </row>
    <row r="28" spans="2:16" x14ac:dyDescent="0.25">
      <c r="B28">
        <v>0</v>
      </c>
      <c r="C28">
        <v>-51.509900000000002</v>
      </c>
      <c r="D28">
        <v>-78.759200000000007</v>
      </c>
      <c r="E28">
        <v>678.65350000000001</v>
      </c>
      <c r="I28">
        <f t="shared" si="3"/>
        <v>125</v>
      </c>
      <c r="J28">
        <f t="shared" si="0"/>
        <v>-90.020499999999998</v>
      </c>
      <c r="K28" s="1">
        <f t="shared" si="1"/>
        <v>-109.49999999999704</v>
      </c>
      <c r="L28" s="5">
        <f t="shared" si="2"/>
        <v>-7.4181818181838963</v>
      </c>
      <c r="N28">
        <f>C27</f>
        <v>-51.492600000000003</v>
      </c>
      <c r="O28">
        <f>C60</f>
        <v>-70.462699999999998</v>
      </c>
      <c r="P28" s="1">
        <f>(AVERAGE(N28:O28)+61)*1000</f>
        <v>22.350000000002979</v>
      </c>
    </row>
    <row r="29" spans="2:16" x14ac:dyDescent="0.25">
      <c r="B29">
        <v>0</v>
      </c>
      <c r="C29">
        <v>-51.4863</v>
      </c>
      <c r="D29">
        <v>-78.759</v>
      </c>
      <c r="E29">
        <v>703.33820000000003</v>
      </c>
      <c r="I29">
        <f t="shared" si="3"/>
        <v>126</v>
      </c>
      <c r="J29">
        <f t="shared" si="0"/>
        <v>-90.024199999999993</v>
      </c>
      <c r="K29" s="1">
        <f t="shared" si="1"/>
        <v>-105.80000000000211</v>
      </c>
      <c r="L29" s="5">
        <f t="shared" si="2"/>
        <v>-3.7181818181889668</v>
      </c>
      <c r="N29">
        <f>C28</f>
        <v>-51.509900000000002</v>
      </c>
      <c r="O29">
        <f>C61</f>
        <v>-70.479500000000002</v>
      </c>
      <c r="P29" s="1">
        <f>(AVERAGE(N29:O29)+61)*1000</f>
        <v>5.2999999999983061</v>
      </c>
    </row>
    <row r="30" spans="2:16" x14ac:dyDescent="0.25">
      <c r="B30">
        <v>0</v>
      </c>
      <c r="C30">
        <v>-51.441000000000003</v>
      </c>
      <c r="D30">
        <v>-78.758499999999998</v>
      </c>
      <c r="E30">
        <v>728.02229999999997</v>
      </c>
      <c r="I30">
        <f t="shared" si="3"/>
        <v>127</v>
      </c>
      <c r="J30">
        <f t="shared" si="0"/>
        <v>-90.0214</v>
      </c>
      <c r="K30" s="1">
        <f t="shared" si="1"/>
        <v>-108.59999999999559</v>
      </c>
      <c r="L30" s="5">
        <f t="shared" si="2"/>
        <v>-6.5181818181824411</v>
      </c>
      <c r="N30">
        <f>C29</f>
        <v>-51.4863</v>
      </c>
      <c r="O30">
        <f>C62</f>
        <v>-70.450900000000004</v>
      </c>
      <c r="P30" s="4">
        <f>(AVERAGE(N30:O30)+61)*1000</f>
        <v>31.399999999997874</v>
      </c>
    </row>
    <row r="31" spans="2:16" x14ac:dyDescent="0.25">
      <c r="B31">
        <v>0</v>
      </c>
      <c r="C31">
        <v>-51.422400000000003</v>
      </c>
      <c r="D31">
        <v>-78.757199999999997</v>
      </c>
      <c r="E31">
        <v>752.70669999999996</v>
      </c>
      <c r="I31">
        <f t="shared" si="3"/>
        <v>128</v>
      </c>
      <c r="J31">
        <f t="shared" si="0"/>
        <v>-90.032899999999998</v>
      </c>
      <c r="K31" s="1">
        <f t="shared" si="1"/>
        <v>-97.099999999997522</v>
      </c>
      <c r="L31" s="5">
        <f t="shared" si="2"/>
        <v>4.9818181818156262</v>
      </c>
      <c r="N31">
        <f>C30</f>
        <v>-51.441000000000003</v>
      </c>
      <c r="O31">
        <f>C63</f>
        <v>-70.396500000000003</v>
      </c>
      <c r="P31" s="4">
        <f>(AVERAGE(N31:O31)+61)*1000</f>
        <v>81.249999999997158</v>
      </c>
    </row>
    <row r="32" spans="2:16" x14ac:dyDescent="0.25">
      <c r="B32">
        <v>0</v>
      </c>
      <c r="C32">
        <v>-51.495100000000001</v>
      </c>
      <c r="D32">
        <v>-78.758300000000006</v>
      </c>
      <c r="E32">
        <v>777.39070000000004</v>
      </c>
      <c r="I32">
        <v>128</v>
      </c>
      <c r="J32">
        <f t="shared" si="0"/>
        <v>-89.995099999999994</v>
      </c>
      <c r="K32" s="1">
        <f t="shared" si="1"/>
        <v>-134.9000000000018</v>
      </c>
      <c r="L32" s="6">
        <f t="shared" si="2"/>
        <v>-32.818181818188648</v>
      </c>
      <c r="N32">
        <f>C31</f>
        <v>-51.422400000000003</v>
      </c>
      <c r="O32">
        <f>C64</f>
        <v>-70.4054</v>
      </c>
      <c r="P32" s="4">
        <f>(AVERAGE(N32:O32)+61)*1000</f>
        <v>86.100000000001842</v>
      </c>
    </row>
    <row r="33" spans="2:16" x14ac:dyDescent="0.25">
      <c r="B33">
        <v>0</v>
      </c>
      <c r="C33">
        <v>-51.602800000000002</v>
      </c>
      <c r="D33">
        <v>-78.758200000000002</v>
      </c>
      <c r="E33">
        <v>802.0752</v>
      </c>
      <c r="I33">
        <f t="shared" si="3"/>
        <v>129</v>
      </c>
      <c r="J33">
        <f t="shared" si="0"/>
        <v>-90.023799999999994</v>
      </c>
      <c r="K33" s="1">
        <f t="shared" si="1"/>
        <v>-106.20000000000118</v>
      </c>
      <c r="L33" s="5">
        <f t="shared" si="2"/>
        <v>-4.1181818181880345</v>
      </c>
      <c r="N33">
        <f>C32</f>
        <v>-51.495100000000001</v>
      </c>
      <c r="O33">
        <f>C65</f>
        <v>-70.469499999999996</v>
      </c>
      <c r="P33" s="1">
        <f>(AVERAGE(N33:O33)+61)*1000</f>
        <v>17.700000000004934</v>
      </c>
    </row>
    <row r="34" spans="2:16" x14ac:dyDescent="0.25">
      <c r="B34">
        <v>0</v>
      </c>
      <c r="C34">
        <v>-70.468199999999996</v>
      </c>
      <c r="D34">
        <v>-78.760300000000001</v>
      </c>
      <c r="E34">
        <v>12.174300000000001</v>
      </c>
      <c r="I34">
        <f t="shared" si="3"/>
        <v>130</v>
      </c>
      <c r="J34">
        <f t="shared" si="0"/>
        <v>-90.006100000000004</v>
      </c>
      <c r="K34" s="1">
        <f t="shared" si="1"/>
        <v>-123.89999999999191</v>
      </c>
      <c r="L34" s="5">
        <f t="shared" si="2"/>
        <v>-21.818181818178758</v>
      </c>
      <c r="N34">
        <f>C33</f>
        <v>-51.602800000000002</v>
      </c>
      <c r="O34">
        <f>C66</f>
        <v>-70.577799999999996</v>
      </c>
      <c r="P34" s="1">
        <f>(AVERAGE(N34:O34)+61)*1000</f>
        <v>-90.299999999999159</v>
      </c>
    </row>
    <row r="35" spans="2:16" x14ac:dyDescent="0.25">
      <c r="B35">
        <v>0</v>
      </c>
      <c r="C35">
        <v>-70.445599999999999</v>
      </c>
      <c r="D35">
        <v>-78.759399999999999</v>
      </c>
      <c r="E35">
        <v>36.859499999999997</v>
      </c>
      <c r="J35" t="s">
        <v>3</v>
      </c>
      <c r="K35" s="3">
        <f>AVERAGE(K2:K34)</f>
        <v>-102.08181818181315</v>
      </c>
      <c r="O35" t="s">
        <v>3</v>
      </c>
      <c r="P35" s="3">
        <f>AVERAGE(P2:P34)</f>
        <v>13.689393939394277</v>
      </c>
    </row>
    <row r="36" spans="2:16" x14ac:dyDescent="0.25">
      <c r="B36">
        <v>0</v>
      </c>
      <c r="C36">
        <v>-70.463300000000004</v>
      </c>
      <c r="D36">
        <v>-78.759500000000003</v>
      </c>
      <c r="E36">
        <v>61.543100000000003</v>
      </c>
      <c r="J36" t="s">
        <v>4</v>
      </c>
      <c r="K36" s="3">
        <f>STDEV(K2:K18)</f>
        <v>8.8687488341011669</v>
      </c>
      <c r="O36" t="s">
        <v>4</v>
      </c>
      <c r="P36" s="3">
        <f>STDEV(P2:P18)</f>
        <v>15.642874481975342</v>
      </c>
    </row>
    <row r="37" spans="2:16" x14ac:dyDescent="0.25">
      <c r="B37">
        <v>0</v>
      </c>
      <c r="C37">
        <v>-70.461299999999994</v>
      </c>
      <c r="D37">
        <v>-78.760499999999993</v>
      </c>
      <c r="E37">
        <v>86.228399999999993</v>
      </c>
    </row>
    <row r="38" spans="2:16" x14ac:dyDescent="0.25">
      <c r="B38">
        <v>0</v>
      </c>
      <c r="C38">
        <v>-70.461699999999993</v>
      </c>
      <c r="D38">
        <v>-78.759799999999998</v>
      </c>
      <c r="E38">
        <v>110.91289999999999</v>
      </c>
      <c r="K38" t="s">
        <v>6</v>
      </c>
      <c r="O38" s="5"/>
    </row>
    <row r="39" spans="2:16" x14ac:dyDescent="0.25">
      <c r="B39">
        <v>0</v>
      </c>
      <c r="C39">
        <v>-70.463800000000006</v>
      </c>
      <c r="D39">
        <v>-78.759699999999995</v>
      </c>
      <c r="E39">
        <v>135.5967</v>
      </c>
      <c r="K39" t="s">
        <v>7</v>
      </c>
    </row>
    <row r="40" spans="2:16" x14ac:dyDescent="0.25">
      <c r="B40">
        <v>0</v>
      </c>
      <c r="C40">
        <v>-70.462699999999998</v>
      </c>
      <c r="D40">
        <v>-78.760199999999998</v>
      </c>
      <c r="E40">
        <v>160.28110000000001</v>
      </c>
    </row>
    <row r="41" spans="2:16" x14ac:dyDescent="0.25">
      <c r="B41">
        <v>0</v>
      </c>
      <c r="C41">
        <v>-70.459500000000006</v>
      </c>
      <c r="D41">
        <v>-78.760199999999998</v>
      </c>
      <c r="E41">
        <v>184.96520000000001</v>
      </c>
    </row>
    <row r="42" spans="2:16" x14ac:dyDescent="0.25">
      <c r="B42">
        <v>0</v>
      </c>
      <c r="C42">
        <v>-70.475300000000004</v>
      </c>
      <c r="D42">
        <v>-78.760499999999993</v>
      </c>
      <c r="E42">
        <v>209.65</v>
      </c>
    </row>
    <row r="43" spans="2:16" x14ac:dyDescent="0.25">
      <c r="B43">
        <v>0</v>
      </c>
      <c r="C43">
        <v>-70.479699999999994</v>
      </c>
      <c r="D43">
        <v>-78.760199999999998</v>
      </c>
      <c r="E43">
        <v>234.33420000000001</v>
      </c>
    </row>
    <row r="44" spans="2:16" x14ac:dyDescent="0.25">
      <c r="B44">
        <v>0</v>
      </c>
      <c r="C44">
        <v>-70.480900000000005</v>
      </c>
      <c r="D44">
        <v>-78.760000000000005</v>
      </c>
      <c r="E44">
        <v>259.01850000000002</v>
      </c>
    </row>
    <row r="45" spans="2:16" x14ac:dyDescent="0.25">
      <c r="B45">
        <v>0</v>
      </c>
      <c r="C45">
        <v>-70.478700000000003</v>
      </c>
      <c r="D45">
        <v>-78.759799999999998</v>
      </c>
      <c r="E45">
        <v>283.70310000000001</v>
      </c>
    </row>
    <row r="46" spans="2:16" x14ac:dyDescent="0.25">
      <c r="B46">
        <v>0</v>
      </c>
      <c r="C46">
        <v>-70.462599999999995</v>
      </c>
      <c r="D46">
        <v>-78.760300000000001</v>
      </c>
      <c r="E46">
        <v>308.38740000000001</v>
      </c>
    </row>
    <row r="47" spans="2:16" x14ac:dyDescent="0.25">
      <c r="B47">
        <v>0</v>
      </c>
      <c r="C47">
        <v>-70.469300000000004</v>
      </c>
      <c r="D47">
        <v>-78.760300000000001</v>
      </c>
      <c r="E47">
        <v>333.07229999999998</v>
      </c>
    </row>
    <row r="48" spans="2:16" x14ac:dyDescent="0.25">
      <c r="B48">
        <v>0</v>
      </c>
      <c r="C48">
        <v>-70.465000000000003</v>
      </c>
      <c r="D48">
        <v>-78.760099999999994</v>
      </c>
      <c r="E48">
        <v>357.75659999999999</v>
      </c>
    </row>
    <row r="49" spans="2:5" x14ac:dyDescent="0.25">
      <c r="B49">
        <v>0</v>
      </c>
      <c r="C49">
        <v>-70.519400000000005</v>
      </c>
      <c r="D49">
        <v>-78.760300000000001</v>
      </c>
      <c r="E49">
        <v>382.44110000000001</v>
      </c>
    </row>
    <row r="50" spans="2:5" x14ac:dyDescent="0.25">
      <c r="B50">
        <v>0</v>
      </c>
      <c r="C50">
        <v>-70.464100000000002</v>
      </c>
      <c r="D50">
        <v>-78.759799999999998</v>
      </c>
      <c r="E50">
        <v>407.12540000000001</v>
      </c>
    </row>
    <row r="51" spans="2:5" x14ac:dyDescent="0.25">
      <c r="B51">
        <v>0</v>
      </c>
      <c r="C51">
        <v>-70.4773</v>
      </c>
      <c r="D51">
        <v>-78.760099999999994</v>
      </c>
      <c r="E51">
        <v>431.8098</v>
      </c>
    </row>
    <row r="52" spans="2:5" x14ac:dyDescent="0.25">
      <c r="B52">
        <v>0</v>
      </c>
      <c r="C52">
        <v>-70.477599999999995</v>
      </c>
      <c r="D52">
        <v>-78.760099999999994</v>
      </c>
      <c r="E52">
        <v>456.4939</v>
      </c>
    </row>
    <row r="53" spans="2:5" x14ac:dyDescent="0.25">
      <c r="B53">
        <v>0</v>
      </c>
      <c r="C53">
        <v>-70.488</v>
      </c>
      <c r="D53">
        <v>-78.760099999999994</v>
      </c>
      <c r="E53">
        <v>481.17869999999999</v>
      </c>
    </row>
    <row r="54" spans="2:5" x14ac:dyDescent="0.25">
      <c r="B54">
        <v>0</v>
      </c>
      <c r="C54">
        <v>-70.470699999999994</v>
      </c>
      <c r="D54">
        <v>-78.760000000000005</v>
      </c>
      <c r="E54">
        <v>505.86270000000002</v>
      </c>
    </row>
    <row r="55" spans="2:5" x14ac:dyDescent="0.25">
      <c r="B55">
        <v>0</v>
      </c>
      <c r="C55">
        <v>-70.484499999999997</v>
      </c>
      <c r="D55">
        <v>-78.760099999999994</v>
      </c>
      <c r="E55">
        <v>530.54769999999996</v>
      </c>
    </row>
    <row r="56" spans="2:5" x14ac:dyDescent="0.25">
      <c r="B56">
        <v>0</v>
      </c>
      <c r="C56">
        <v>-70.491399999999999</v>
      </c>
      <c r="D56">
        <v>-78.760400000000004</v>
      </c>
      <c r="E56">
        <v>555.2319</v>
      </c>
    </row>
    <row r="57" spans="2:5" x14ac:dyDescent="0.25">
      <c r="B57">
        <v>0</v>
      </c>
      <c r="C57">
        <v>-70.480999999999995</v>
      </c>
      <c r="D57">
        <v>-78.760599999999997</v>
      </c>
      <c r="E57">
        <v>579.91629999999998</v>
      </c>
    </row>
    <row r="58" spans="2:5" x14ac:dyDescent="0.25">
      <c r="B58">
        <v>0</v>
      </c>
      <c r="C58">
        <v>-70.474299999999999</v>
      </c>
      <c r="D58">
        <v>-78.760099999999994</v>
      </c>
      <c r="E58">
        <v>604.60090000000002</v>
      </c>
    </row>
    <row r="59" spans="2:5" x14ac:dyDescent="0.25">
      <c r="B59">
        <v>0</v>
      </c>
      <c r="C59">
        <v>-70.479200000000006</v>
      </c>
      <c r="D59">
        <v>-78.760300000000001</v>
      </c>
      <c r="E59">
        <v>629.28499999999997</v>
      </c>
    </row>
    <row r="60" spans="2:5" x14ac:dyDescent="0.25">
      <c r="B60">
        <v>0</v>
      </c>
      <c r="C60">
        <v>-70.462699999999998</v>
      </c>
      <c r="D60">
        <v>-78.760199999999998</v>
      </c>
      <c r="E60">
        <v>653.97</v>
      </c>
    </row>
    <row r="61" spans="2:5" x14ac:dyDescent="0.25">
      <c r="B61">
        <v>0</v>
      </c>
      <c r="C61">
        <v>-70.479500000000002</v>
      </c>
      <c r="D61">
        <v>-78.760000000000005</v>
      </c>
      <c r="E61">
        <v>678.65369999999996</v>
      </c>
    </row>
    <row r="62" spans="2:5" x14ac:dyDescent="0.25">
      <c r="B62">
        <v>0</v>
      </c>
      <c r="C62">
        <v>-70.450900000000004</v>
      </c>
      <c r="D62">
        <v>-78.760199999999998</v>
      </c>
      <c r="E62">
        <v>703.33820000000003</v>
      </c>
    </row>
    <row r="63" spans="2:5" x14ac:dyDescent="0.25">
      <c r="B63">
        <v>0</v>
      </c>
      <c r="C63">
        <v>-70.396500000000003</v>
      </c>
      <c r="D63">
        <v>-78.759799999999998</v>
      </c>
      <c r="E63">
        <v>728.02319999999997</v>
      </c>
    </row>
    <row r="64" spans="2:5" x14ac:dyDescent="0.25">
      <c r="B64">
        <v>0</v>
      </c>
      <c r="C64">
        <v>-70.4054</v>
      </c>
      <c r="D64">
        <v>-78.7577</v>
      </c>
      <c r="E64">
        <v>752.70010000000002</v>
      </c>
    </row>
    <row r="65" spans="2:5" x14ac:dyDescent="0.25">
      <c r="B65">
        <v>0</v>
      </c>
      <c r="C65">
        <v>-70.469499999999996</v>
      </c>
      <c r="D65">
        <v>-78.759900000000002</v>
      </c>
      <c r="E65">
        <v>777.39160000000004</v>
      </c>
    </row>
    <row r="66" spans="2:5" x14ac:dyDescent="0.25">
      <c r="B66">
        <v>0</v>
      </c>
      <c r="C66">
        <v>-70.577799999999996</v>
      </c>
      <c r="D66">
        <v>-78.760300000000001</v>
      </c>
      <c r="E66">
        <v>802.07600000000002</v>
      </c>
    </row>
    <row r="67" spans="2:5" x14ac:dyDescent="0.25">
      <c r="B67">
        <v>0</v>
      </c>
      <c r="C67">
        <v>-61.008000000000003</v>
      </c>
      <c r="D67">
        <v>-90.025800000000004</v>
      </c>
      <c r="E67">
        <v>12.1738</v>
      </c>
    </row>
    <row r="68" spans="2:5" x14ac:dyDescent="0.25">
      <c r="B68">
        <v>0</v>
      </c>
      <c r="C68">
        <v>-61.009099999999997</v>
      </c>
      <c r="D68">
        <v>-90.034300000000002</v>
      </c>
      <c r="E68">
        <v>36.858600000000003</v>
      </c>
    </row>
    <row r="69" spans="2:5" x14ac:dyDescent="0.25">
      <c r="B69">
        <v>0</v>
      </c>
      <c r="C69">
        <v>-61.009</v>
      </c>
      <c r="D69">
        <v>-90.039900000000003</v>
      </c>
      <c r="E69">
        <v>61.542200000000001</v>
      </c>
    </row>
    <row r="70" spans="2:5" x14ac:dyDescent="0.25">
      <c r="B70">
        <v>0</v>
      </c>
      <c r="C70">
        <v>-61.008699999999997</v>
      </c>
      <c r="D70">
        <v>-90.037400000000005</v>
      </c>
      <c r="E70">
        <v>86.2273</v>
      </c>
    </row>
    <row r="71" spans="2:5" x14ac:dyDescent="0.25">
      <c r="B71">
        <v>0</v>
      </c>
      <c r="C71">
        <v>-61.009099999999997</v>
      </c>
      <c r="D71">
        <v>-90.0428</v>
      </c>
      <c r="E71">
        <v>110.9117</v>
      </c>
    </row>
    <row r="72" spans="2:5" x14ac:dyDescent="0.25">
      <c r="B72">
        <v>0</v>
      </c>
      <c r="C72">
        <v>-61.008699999999997</v>
      </c>
      <c r="D72">
        <v>-90.041200000000003</v>
      </c>
      <c r="E72">
        <v>135.5967</v>
      </c>
    </row>
    <row r="73" spans="2:5" x14ac:dyDescent="0.25">
      <c r="B73">
        <v>0</v>
      </c>
      <c r="C73">
        <v>-61.008499999999998</v>
      </c>
      <c r="D73">
        <v>-90.036900000000003</v>
      </c>
      <c r="E73">
        <v>160.2807</v>
      </c>
    </row>
    <row r="74" spans="2:5" x14ac:dyDescent="0.25">
      <c r="B74">
        <v>0</v>
      </c>
      <c r="C74">
        <v>-61.008800000000001</v>
      </c>
      <c r="D74">
        <v>-90.022400000000005</v>
      </c>
      <c r="E74">
        <v>184.9658</v>
      </c>
    </row>
    <row r="75" spans="2:5" x14ac:dyDescent="0.25">
      <c r="B75">
        <v>0</v>
      </c>
      <c r="C75">
        <v>-61.008000000000003</v>
      </c>
      <c r="D75">
        <v>-90.018500000000003</v>
      </c>
      <c r="E75">
        <v>209.6497</v>
      </c>
    </row>
    <row r="76" spans="2:5" x14ac:dyDescent="0.25">
      <c r="B76">
        <v>0</v>
      </c>
      <c r="C76">
        <v>-61.008800000000001</v>
      </c>
      <c r="D76">
        <v>-90.047700000000006</v>
      </c>
      <c r="E76">
        <v>234.33439999999999</v>
      </c>
    </row>
    <row r="77" spans="2:5" x14ac:dyDescent="0.25">
      <c r="B77">
        <v>0</v>
      </c>
      <c r="C77">
        <v>-61.008600000000001</v>
      </c>
      <c r="D77">
        <v>-90.050700000000006</v>
      </c>
      <c r="E77">
        <v>259.01889999999997</v>
      </c>
    </row>
    <row r="78" spans="2:5" x14ac:dyDescent="0.25">
      <c r="B78">
        <v>0</v>
      </c>
      <c r="C78">
        <v>-61.008800000000001</v>
      </c>
      <c r="D78">
        <v>-90.029499999999999</v>
      </c>
      <c r="E78">
        <v>283.70339999999999</v>
      </c>
    </row>
    <row r="79" spans="2:5" x14ac:dyDescent="0.25">
      <c r="B79">
        <v>0</v>
      </c>
      <c r="C79">
        <v>-61.009099999999997</v>
      </c>
      <c r="D79">
        <v>-90.037000000000006</v>
      </c>
      <c r="E79">
        <v>308.38720000000001</v>
      </c>
    </row>
    <row r="80" spans="2:5" x14ac:dyDescent="0.25">
      <c r="B80">
        <v>0</v>
      </c>
      <c r="C80">
        <v>-61.008899999999997</v>
      </c>
      <c r="D80">
        <v>-90.043000000000006</v>
      </c>
      <c r="E80">
        <v>333.0718</v>
      </c>
    </row>
    <row r="81" spans="2:5" x14ac:dyDescent="0.25">
      <c r="B81">
        <v>0</v>
      </c>
      <c r="C81">
        <v>-61.009300000000003</v>
      </c>
      <c r="D81">
        <v>-90.041399999999996</v>
      </c>
      <c r="E81">
        <v>357.75560000000002</v>
      </c>
    </row>
    <row r="82" spans="2:5" x14ac:dyDescent="0.25">
      <c r="B82">
        <v>0</v>
      </c>
      <c r="C82">
        <v>-61.009</v>
      </c>
      <c r="D82">
        <v>-90.031700000000001</v>
      </c>
      <c r="E82">
        <v>382.44069999999999</v>
      </c>
    </row>
    <row r="83" spans="2:5" x14ac:dyDescent="0.25">
      <c r="B83">
        <v>0</v>
      </c>
      <c r="C83">
        <v>-61.008899999999997</v>
      </c>
      <c r="D83">
        <v>-90.027199999999993</v>
      </c>
      <c r="E83">
        <v>407.12549999999999</v>
      </c>
    </row>
    <row r="84" spans="2:5" x14ac:dyDescent="0.25">
      <c r="B84">
        <v>0</v>
      </c>
      <c r="C84">
        <v>-61.008699999999997</v>
      </c>
      <c r="D84">
        <v>-90.026399999999995</v>
      </c>
      <c r="E84">
        <v>431.80939999999998</v>
      </c>
    </row>
    <row r="85" spans="2:5" x14ac:dyDescent="0.25">
      <c r="B85">
        <v>0</v>
      </c>
      <c r="C85">
        <v>-61.008699999999997</v>
      </c>
      <c r="D85">
        <v>-90.016000000000005</v>
      </c>
      <c r="E85">
        <v>456.49439999999998</v>
      </c>
    </row>
    <row r="86" spans="2:5" x14ac:dyDescent="0.25">
      <c r="B86">
        <v>0</v>
      </c>
      <c r="C86">
        <v>-61.009700000000002</v>
      </c>
      <c r="D86">
        <v>-90.031499999999994</v>
      </c>
      <c r="E86">
        <v>481.17840000000001</v>
      </c>
    </row>
    <row r="87" spans="2:5" x14ac:dyDescent="0.25">
      <c r="B87">
        <v>0</v>
      </c>
      <c r="C87">
        <v>-61.008600000000001</v>
      </c>
      <c r="D87">
        <v>-90.018799999999999</v>
      </c>
      <c r="E87">
        <v>505.86309999999997</v>
      </c>
    </row>
    <row r="88" spans="2:5" x14ac:dyDescent="0.25">
      <c r="B88">
        <v>0</v>
      </c>
      <c r="C88">
        <v>-61.008899999999997</v>
      </c>
      <c r="D88">
        <v>-90.023200000000003</v>
      </c>
      <c r="E88">
        <v>530.54679999999996</v>
      </c>
    </row>
    <row r="89" spans="2:5" x14ac:dyDescent="0.25">
      <c r="B89">
        <v>0</v>
      </c>
      <c r="C89">
        <v>-61.008499999999998</v>
      </c>
      <c r="D89">
        <v>-90.028499999999994</v>
      </c>
      <c r="E89">
        <v>555.2319</v>
      </c>
    </row>
    <row r="90" spans="2:5" x14ac:dyDescent="0.25">
      <c r="B90">
        <v>0</v>
      </c>
      <c r="C90">
        <v>-61.008400000000002</v>
      </c>
      <c r="D90">
        <v>-90.012799999999999</v>
      </c>
      <c r="E90">
        <v>579.91610000000003</v>
      </c>
    </row>
    <row r="91" spans="2:5" x14ac:dyDescent="0.25">
      <c r="B91">
        <v>0</v>
      </c>
      <c r="C91">
        <v>-61.009099999999997</v>
      </c>
      <c r="D91">
        <v>-90.0154</v>
      </c>
      <c r="E91">
        <v>604.60019999999997</v>
      </c>
    </row>
    <row r="92" spans="2:5" x14ac:dyDescent="0.25">
      <c r="B92">
        <v>0</v>
      </c>
      <c r="C92">
        <v>-61.008099999999999</v>
      </c>
      <c r="D92">
        <v>-90.017300000000006</v>
      </c>
      <c r="E92">
        <v>629.28489999999999</v>
      </c>
    </row>
    <row r="93" spans="2:5" x14ac:dyDescent="0.25">
      <c r="B93">
        <v>0</v>
      </c>
      <c r="C93">
        <v>-61.009099999999997</v>
      </c>
      <c r="D93">
        <v>-90.020499999999998</v>
      </c>
      <c r="E93">
        <v>653.96730000000002</v>
      </c>
    </row>
    <row r="94" spans="2:5" x14ac:dyDescent="0.25">
      <c r="B94">
        <v>0</v>
      </c>
      <c r="C94">
        <v>-61.0092</v>
      </c>
      <c r="D94">
        <v>-90.024199999999993</v>
      </c>
      <c r="E94">
        <v>678.65329999999994</v>
      </c>
    </row>
    <row r="95" spans="2:5" x14ac:dyDescent="0.25">
      <c r="B95">
        <v>0</v>
      </c>
      <c r="C95">
        <v>-61.008800000000001</v>
      </c>
      <c r="D95">
        <v>-90.0214</v>
      </c>
      <c r="E95">
        <v>703.33870000000002</v>
      </c>
    </row>
    <row r="96" spans="2:5" x14ac:dyDescent="0.25">
      <c r="B96">
        <v>0</v>
      </c>
      <c r="C96">
        <v>-61.008899999999997</v>
      </c>
      <c r="D96">
        <v>-90.032899999999998</v>
      </c>
      <c r="E96">
        <v>728.02239999999995</v>
      </c>
    </row>
    <row r="97" spans="2:5" x14ac:dyDescent="0.25">
      <c r="B97">
        <v>0</v>
      </c>
      <c r="C97">
        <v>-61.008899999999997</v>
      </c>
      <c r="D97">
        <v>-89.995099999999994</v>
      </c>
      <c r="E97">
        <v>752.70699999999999</v>
      </c>
    </row>
    <row r="98" spans="2:5" x14ac:dyDescent="0.25">
      <c r="B98">
        <v>0</v>
      </c>
      <c r="C98">
        <v>-61.009700000000002</v>
      </c>
      <c r="D98">
        <v>-90.023799999999994</v>
      </c>
      <c r="E98">
        <v>777.39170000000001</v>
      </c>
    </row>
    <row r="99" spans="2:5" x14ac:dyDescent="0.25">
      <c r="B99">
        <v>0</v>
      </c>
      <c r="C99">
        <v>-61.009900000000002</v>
      </c>
      <c r="D99">
        <v>-90.006100000000004</v>
      </c>
      <c r="E99">
        <v>802.07500000000005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2026-03-17T15:46:17Z</cp:lastPrinted>
  <dcterms:created xsi:type="dcterms:W3CDTF">2025-07-08T16:05:49Z</dcterms:created>
  <dcterms:modified xsi:type="dcterms:W3CDTF">2026-04-01T18:03:19Z</dcterms:modified>
</cp:coreProperties>
</file>