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0D32C7BD-119A-4ED1-992B-1E0DAC29B014}" xr6:coauthVersionLast="47" xr6:coauthVersionMax="47" xr10:uidLastSave="{00000000-0000-0000-0000-000000000000}"/>
  <bookViews>
    <workbookView xWindow="2250" yWindow="2145" windowWidth="26550" windowHeight="15855" activeTab="2" xr2:uid="{6B6AE77F-D5A9-4169-B08C-D3DD430983AB}"/>
  </bookViews>
  <sheets>
    <sheet name="04-25-2025" sheetId="1" r:id="rId1"/>
    <sheet name="05-01-2025" sheetId="2" r:id="rId2"/>
    <sheet name="05-06-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G27" i="3" s="1"/>
  <c r="F26" i="3"/>
  <c r="G26" i="3" s="1"/>
  <c r="F25" i="3"/>
  <c r="G25" i="3" s="1"/>
  <c r="F24" i="3"/>
  <c r="G24" i="3" s="1"/>
  <c r="F23" i="3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23" i="3" s="1"/>
  <c r="G29" i="3" s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4" i="1"/>
  <c r="G28" i="3" l="1"/>
</calcChain>
</file>

<file path=xl/sharedStrings.xml><?xml version="1.0" encoding="utf-8"?>
<sst xmlns="http://schemas.openxmlformats.org/spreadsheetml/2006/main" count="54" uniqueCount="23">
  <si>
    <t>I-6</t>
  </si>
  <si>
    <t>I-8</t>
  </si>
  <si>
    <t>I-10</t>
  </si>
  <si>
    <t>I-12</t>
  </si>
  <si>
    <t>I-14</t>
  </si>
  <si>
    <t>I-16</t>
  </si>
  <si>
    <t>I-18</t>
  </si>
  <si>
    <t>I-20</t>
  </si>
  <si>
    <t>I-22</t>
  </si>
  <si>
    <t>F-1</t>
  </si>
  <si>
    <t>F-2</t>
  </si>
  <si>
    <t>F-3</t>
  </si>
  <si>
    <t>F-4</t>
  </si>
  <si>
    <t>F-5</t>
  </si>
  <si>
    <t>Magnet Fixture</t>
  </si>
  <si>
    <t>DELTA (X1-X2)</t>
  </si>
  <si>
    <t>X1 (+Y)</t>
  </si>
  <si>
    <t>X2 (-Y)</t>
  </si>
  <si>
    <t>I-24</t>
  </si>
  <si>
    <t>I-26</t>
  </si>
  <si>
    <t>I-28</t>
  </si>
  <si>
    <t>I-30</t>
  </si>
  <si>
    <t>I-32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</si>
</sst>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3" name="C6A2C07F-A370-409F-B144-C22F4C426F51" descr="IMG_2756.jpg">
          <a:extLst>
            <a:ext uri="{FF2B5EF4-FFF2-40B4-BE49-F238E27FC236}">
              <a16:creationId xmlns:a16="http://schemas.microsoft.com/office/drawing/2014/main" id="{BA9A4D17-655D-9EAE-E047-25047C072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2E58CD5-04D1-482D-BCC7-122753E8E1AD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971057B-8CC4-4D22-BD73-02243ADB48AF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08DFD6-3517-46D8-85CB-523E4C8F245A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7BE498-49DC-485B-B85C-F2A768543497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9E6A52-02B9-4315-8CFA-EFCB1B26AFF1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76E6FCA-DA53-480F-8899-33E3B33D2B3F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8CB7C3-F980-4BE3-B365-31828E5AAEB1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63C693-38DE-4D09-8189-B7B81075EB30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2329DF-FF2D-42F7-859A-D3962C08FB8A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2DB473C-1743-4714-B5C7-D06B0B52D440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91C5BE6-FFF4-4C13-832A-66BC43849646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1D10574-6059-47DC-B554-36CC9D2FCE6A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D4ECD7-F859-4B9D-8879-9747363E72A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09BD4D8-3633-4A0B-867E-5CF18523F9DC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73E789C-6BB6-4B48-887D-CDE95A3AB866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DAD597-D2E2-43A8-B64C-6E0D8DC2D4C0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842C469-386D-4A84-8BAB-1B7A599FE1C3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715E535-1534-4F2A-9451-F59B1DB97AEF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2" name="C6A2C07F-A370-409F-B144-C22F4C426F51" descr="IMG_2756.jpg">
          <a:extLst>
            <a:ext uri="{FF2B5EF4-FFF2-40B4-BE49-F238E27FC236}">
              <a16:creationId xmlns:a16="http://schemas.microsoft.com/office/drawing/2014/main" id="{28AC7F09-CB70-429C-A7C9-BC6C3E5CA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E87F079-EEFC-4623-A9C7-6A700F5FC248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14DFB07-8549-4D3D-96D6-321DF16002F0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ED539A-1131-407A-8FFE-BC47EB7D5D1B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044690A-65E7-4A96-967C-1B3AB113C4E5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0238033-1D00-4686-AFEE-70F6A743A25B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CBA2023-97E1-4430-A723-4719F50BF150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266821-3488-4A57-955C-E8D4D7241E89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743B4E8-1B2D-4C7D-B113-EAD4215CF5E1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B508E6-FCFB-4997-8564-D9712C7DAA16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46C46FE-6D03-48A4-9412-5E78CE0FFAA3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1C0D2CE-BCC7-4D7A-8C70-03C4E463C4FB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B3ADDC0-0190-4CEC-89A6-D0BF376AB90B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524E445-118C-44C6-B7C2-BC492C35D45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3BC686D-0609-4657-A4E0-4CCED51BD9B9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AEF4DF8-BB48-4520-AD63-6DD222604324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050735D-8E4B-449C-8A08-CE60AAEAB9BC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0892CEB-0C21-4C0B-BFE7-FAEEEAE7F6C6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EDEBE9A-82BF-49AB-97A0-346B7DFEE188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9</xdr:row>
      <xdr:rowOff>95250</xdr:rowOff>
    </xdr:to>
    <xdr:pic>
      <xdr:nvPicPr>
        <xdr:cNvPr id="21" name="65559C6D-7A0C-446F-A640-D624925C1522" descr="IMG_2821.jpg">
          <a:extLst>
            <a:ext uri="{FF2B5EF4-FFF2-40B4-BE49-F238E27FC236}">
              <a16:creationId xmlns:a16="http://schemas.microsoft.com/office/drawing/2014/main" id="{06B5EB71-FB3D-0254-374B-3AA069DE1A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6" b="43751"/>
        <a:stretch/>
      </xdr:blipFill>
      <xdr:spPr bwMode="auto">
        <a:xfrm>
          <a:off x="0" y="0"/>
          <a:ext cx="609600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285750</xdr:colOff>
      <xdr:row>2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763A11-BD39-41BB-9979-688435D3B452}"/>
            </a:ext>
          </a:extLst>
        </xdr:cNvPr>
        <xdr:cNvCxnSpPr/>
      </xdr:nvCxnSpPr>
      <xdr:spPr>
        <a:xfrm flipH="1" flipV="1">
          <a:off x="276225" y="0"/>
          <a:ext cx="9525" cy="45720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2</xdr:row>
      <xdr:rowOff>57150</xdr:rowOff>
    </xdr:from>
    <xdr:to>
      <xdr:col>9</xdr:col>
      <xdr:colOff>76200</xdr:colOff>
      <xdr:row>2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F1C7E1E-814F-4BB3-ABAC-F984B720C8A1}"/>
            </a:ext>
          </a:extLst>
        </xdr:cNvPr>
        <xdr:cNvCxnSpPr/>
      </xdr:nvCxnSpPr>
      <xdr:spPr>
        <a:xfrm flipV="1">
          <a:off x="266700" y="43815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381000</xdr:colOff>
      <xdr:row>0</xdr:row>
      <xdr:rowOff>28575</xdr:rowOff>
    </xdr:from>
    <xdr:ext cx="32566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3470C62-98C6-470E-8E4B-4C53362F627A}"/>
            </a:ext>
          </a:extLst>
        </xdr:cNvPr>
        <xdr:cNvSpPr txBox="1"/>
      </xdr:nvSpPr>
      <xdr:spPr>
        <a:xfrm>
          <a:off x="381000" y="28575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9431225-74AE-4145-8953-6902491F83BB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9525</xdr:colOff>
      <xdr:row>5</xdr:row>
      <xdr:rowOff>9525</xdr:rowOff>
    </xdr:from>
    <xdr:ext cx="306559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8B9D861-7257-415B-B7CC-EC94D42C5230}"/>
            </a:ext>
          </a:extLst>
        </xdr:cNvPr>
        <xdr:cNvSpPr txBox="1"/>
      </xdr:nvSpPr>
      <xdr:spPr>
        <a:xfrm>
          <a:off x="1228725" y="96202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352425</xdr:colOff>
      <xdr:row>0</xdr:row>
      <xdr:rowOff>180975</xdr:rowOff>
    </xdr:from>
    <xdr:ext cx="306559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0612B06-77C5-480F-A56E-E7F1E3128156}"/>
            </a:ext>
          </a:extLst>
        </xdr:cNvPr>
        <xdr:cNvSpPr txBox="1"/>
      </xdr:nvSpPr>
      <xdr:spPr>
        <a:xfrm>
          <a:off x="1571625" y="1809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76200</xdr:colOff>
      <xdr:row>5</xdr:row>
      <xdr:rowOff>0</xdr:rowOff>
    </xdr:from>
    <xdr:ext cx="365036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DBD2F4F-C447-4E26-ADA6-6CB5E26EE305}"/>
            </a:ext>
          </a:extLst>
        </xdr:cNvPr>
        <xdr:cNvSpPr txBox="1"/>
      </xdr:nvSpPr>
      <xdr:spPr>
        <a:xfrm>
          <a:off x="1905000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381000</xdr:colOff>
      <xdr:row>0</xdr:row>
      <xdr:rowOff>171450</xdr:rowOff>
    </xdr:from>
    <xdr:ext cx="365036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C0E2993-DC9D-4E02-8DDA-9C948A91EFC8}"/>
            </a:ext>
          </a:extLst>
        </xdr:cNvPr>
        <xdr:cNvSpPr txBox="1"/>
      </xdr:nvSpPr>
      <xdr:spPr>
        <a:xfrm>
          <a:off x="2209800" y="1714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114300</xdr:colOff>
      <xdr:row>5</xdr:row>
      <xdr:rowOff>9525</xdr:rowOff>
    </xdr:from>
    <xdr:ext cx="365036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49EC48F-F6E0-44C6-9670-CE6601F29CBE}"/>
            </a:ext>
          </a:extLst>
        </xdr:cNvPr>
        <xdr:cNvSpPr txBox="1"/>
      </xdr:nvSpPr>
      <xdr:spPr>
        <a:xfrm>
          <a:off x="2552700" y="9620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428625</xdr:colOff>
      <xdr:row>1</xdr:row>
      <xdr:rowOff>19050</xdr:rowOff>
    </xdr:from>
    <xdr:ext cx="365036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153900F-7E06-4D40-A8C8-73B9AA8FCC2A}"/>
            </a:ext>
          </a:extLst>
        </xdr:cNvPr>
        <xdr:cNvSpPr txBox="1"/>
      </xdr:nvSpPr>
      <xdr:spPr>
        <a:xfrm>
          <a:off x="2867025" y="209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161925</xdr:colOff>
      <xdr:row>5</xdr:row>
      <xdr:rowOff>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636865-DD30-463B-9674-548D0A56C940}"/>
            </a:ext>
          </a:extLst>
        </xdr:cNvPr>
        <xdr:cNvSpPr txBox="1"/>
      </xdr:nvSpPr>
      <xdr:spPr>
        <a:xfrm>
          <a:off x="3209925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485775</xdr:colOff>
      <xdr:row>1</xdr:row>
      <xdr:rowOff>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118A3CA-A455-4EA8-A93A-2706BAB8CF0A}"/>
            </a:ext>
          </a:extLst>
        </xdr:cNvPr>
        <xdr:cNvSpPr txBox="1"/>
      </xdr:nvSpPr>
      <xdr:spPr>
        <a:xfrm>
          <a:off x="3533775" y="190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190500</xdr:colOff>
      <xdr:row>5</xdr:row>
      <xdr:rowOff>0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578251F-D2FC-491D-BD45-CB6ED1AF381A}"/>
            </a:ext>
          </a:extLst>
        </xdr:cNvPr>
        <xdr:cNvSpPr txBox="1"/>
      </xdr:nvSpPr>
      <xdr:spPr>
        <a:xfrm>
          <a:off x="3848100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533400</xdr:colOff>
      <xdr:row>0</xdr:row>
      <xdr:rowOff>171450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229CB3A-CBBF-44D1-A06E-DBB42B9397DE}"/>
            </a:ext>
          </a:extLst>
        </xdr:cNvPr>
        <xdr:cNvSpPr txBox="1"/>
      </xdr:nvSpPr>
      <xdr:spPr>
        <a:xfrm>
          <a:off x="4191000" y="1714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I-24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3921A7C-B258-491C-8FBD-D1B7F548A9FE}"/>
            </a:ext>
          </a:extLst>
        </xdr:cNvPr>
        <xdr:cNvSpPr txBox="1"/>
      </xdr:nvSpPr>
      <xdr:spPr>
        <a:xfrm>
          <a:off x="4514850" y="9144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I-26</a:t>
          </a:r>
        </a:p>
      </xdr:txBody>
    </xdr:sp>
    <xdr:clientData/>
  </xdr:oneCellAnchor>
  <xdr:oneCellAnchor>
    <xdr:from>
      <xdr:col>7</xdr:col>
      <xdr:colOff>571500</xdr:colOff>
      <xdr:row>0</xdr:row>
      <xdr:rowOff>180975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78B9C00-7967-4643-BB8C-AB961E8DB24F}"/>
            </a:ext>
          </a:extLst>
        </xdr:cNvPr>
        <xdr:cNvSpPr txBox="1"/>
      </xdr:nvSpPr>
      <xdr:spPr>
        <a:xfrm>
          <a:off x="4838700" y="1809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I-28</a:t>
          </a:r>
        </a:p>
      </xdr:txBody>
    </xdr:sp>
    <xdr:clientData/>
  </xdr:oneCellAnchor>
  <xdr:oneCellAnchor>
    <xdr:from>
      <xdr:col>9</xdr:col>
      <xdr:colOff>9525</xdr:colOff>
      <xdr:row>0</xdr:row>
      <xdr:rowOff>142875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B63211-2E8D-47A8-A5B6-47778F99E070}"/>
            </a:ext>
          </a:extLst>
        </xdr:cNvPr>
        <xdr:cNvSpPr txBox="1"/>
      </xdr:nvSpPr>
      <xdr:spPr>
        <a:xfrm>
          <a:off x="5495925" y="1428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I-32</a:t>
          </a:r>
        </a:p>
      </xdr:txBody>
    </xdr:sp>
    <xdr:clientData/>
  </xdr:oneCellAnchor>
  <xdr:oneCellAnchor>
    <xdr:from>
      <xdr:col>8</xdr:col>
      <xdr:colOff>333375</xdr:colOff>
      <xdr:row>4</xdr:row>
      <xdr:rowOff>133350</xdr:rowOff>
    </xdr:from>
    <xdr:ext cx="365036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D436144-BC20-482F-9476-4AF23680A608}"/>
            </a:ext>
          </a:extLst>
        </xdr:cNvPr>
        <xdr:cNvSpPr txBox="1"/>
      </xdr:nvSpPr>
      <xdr:spPr>
        <a:xfrm>
          <a:off x="5210175" y="8953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I-30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B8C0-A407-4677-ADBE-6197F7C9A12B}">
  <dimension ref="B13:E27"/>
  <sheetViews>
    <sheetView topLeftCell="A4" workbookViewId="0">
      <selection activeCell="I23" sqref="I23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147.9838</v>
      </c>
      <c r="D14" s="2">
        <v>147.97819999999999</v>
      </c>
      <c r="E14" s="3">
        <f>C14-D14</f>
        <v>5.6000000000153705E-3</v>
      </c>
    </row>
    <row r="15" spans="2:5" x14ac:dyDescent="0.25">
      <c r="B15" s="2" t="s">
        <v>1</v>
      </c>
      <c r="C15" s="2">
        <v>197.3287</v>
      </c>
      <c r="D15" s="2">
        <v>197.31739999999999</v>
      </c>
      <c r="E15" s="4">
        <f t="shared" ref="E15:E27" si="0">C15-D15</f>
        <v>1.1300000000005639E-2</v>
      </c>
    </row>
    <row r="16" spans="2:5" x14ac:dyDescent="0.25">
      <c r="B16" s="2" t="s">
        <v>2</v>
      </c>
      <c r="C16" s="2">
        <v>246.6421</v>
      </c>
      <c r="D16" s="2">
        <v>246.64089999999999</v>
      </c>
      <c r="E16" s="3">
        <f t="shared" si="0"/>
        <v>1.2000000000114142E-3</v>
      </c>
    </row>
    <row r="17" spans="2:5" x14ac:dyDescent="0.25">
      <c r="B17" s="2" t="s">
        <v>3</v>
      </c>
      <c r="C17" s="2">
        <v>295.9846</v>
      </c>
      <c r="D17" s="2">
        <v>295.98309999999998</v>
      </c>
      <c r="E17" s="3">
        <f t="shared" si="0"/>
        <v>1.5000000000213731E-3</v>
      </c>
    </row>
    <row r="18" spans="2:5" x14ac:dyDescent="0.25">
      <c r="B18" s="2" t="s">
        <v>4</v>
      </c>
      <c r="C18" s="2">
        <v>345.31209999999999</v>
      </c>
      <c r="D18" s="2">
        <v>345.31540000000001</v>
      </c>
      <c r="E18" s="3">
        <f t="shared" si="0"/>
        <v>-3.3000000000242835E-3</v>
      </c>
    </row>
    <row r="19" spans="2:5" x14ac:dyDescent="0.25">
      <c r="B19" s="2" t="s">
        <v>5</v>
      </c>
      <c r="C19" s="2">
        <v>394.68490000000003</v>
      </c>
      <c r="D19" s="2">
        <v>394.68340000000001</v>
      </c>
      <c r="E19" s="3">
        <f t="shared" si="0"/>
        <v>1.5000000000213731E-3</v>
      </c>
    </row>
    <row r="20" spans="2:5" x14ac:dyDescent="0.25">
      <c r="B20" s="2" t="s">
        <v>6</v>
      </c>
      <c r="C20" s="2">
        <v>443.99900000000002</v>
      </c>
      <c r="D20" s="2">
        <v>444.0301</v>
      </c>
      <c r="E20" s="4">
        <f t="shared" si="0"/>
        <v>-3.109999999998081E-2</v>
      </c>
    </row>
    <row r="21" spans="2:5" x14ac:dyDescent="0.25">
      <c r="B21" s="2" t="s">
        <v>7</v>
      </c>
      <c r="C21" s="2">
        <v>493.35989999999998</v>
      </c>
      <c r="D21" s="2">
        <v>493.34690000000001</v>
      </c>
      <c r="E21" s="4">
        <f t="shared" si="0"/>
        <v>1.2999999999976808E-2</v>
      </c>
    </row>
    <row r="22" spans="2:5" x14ac:dyDescent="0.25">
      <c r="B22" s="2" t="s">
        <v>8</v>
      </c>
      <c r="C22" s="2">
        <v>542.69880000000001</v>
      </c>
      <c r="D22" s="2">
        <v>542.68970000000002</v>
      </c>
      <c r="E22" s="3">
        <f t="shared" si="0"/>
        <v>9.0999999999894499E-3</v>
      </c>
    </row>
    <row r="23" spans="2:5" x14ac:dyDescent="0.25">
      <c r="B23" s="2" t="s">
        <v>9</v>
      </c>
      <c r="C23" s="2">
        <v>591.88250000000005</v>
      </c>
      <c r="D23" s="2">
        <v>591.87779999999998</v>
      </c>
      <c r="E23" s="3">
        <f t="shared" si="0"/>
        <v>4.7000000000707587E-3</v>
      </c>
    </row>
    <row r="24" spans="2:5" x14ac:dyDescent="0.25">
      <c r="B24" s="2" t="s">
        <v>10</v>
      </c>
      <c r="C24" s="2">
        <v>641.22159999999997</v>
      </c>
      <c r="D24" s="2">
        <v>641.21770000000004</v>
      </c>
      <c r="E24" s="3">
        <f t="shared" si="0"/>
        <v>3.8999999999305146E-3</v>
      </c>
    </row>
    <row r="25" spans="2:5" x14ac:dyDescent="0.25">
      <c r="B25" s="2" t="s">
        <v>11</v>
      </c>
      <c r="C25" s="2">
        <v>690.56219999999996</v>
      </c>
      <c r="D25" s="2">
        <v>690.55740000000003</v>
      </c>
      <c r="E25" s="3">
        <f t="shared" si="0"/>
        <v>4.7999999999319698E-3</v>
      </c>
    </row>
    <row r="26" spans="2:5" x14ac:dyDescent="0.25">
      <c r="B26" s="2" t="s">
        <v>12</v>
      </c>
      <c r="C26" s="2">
        <v>739.90139999999997</v>
      </c>
      <c r="D26" s="2">
        <v>739.89599999999996</v>
      </c>
      <c r="E26" s="3">
        <f t="shared" si="0"/>
        <v>5.4000000000087311E-3</v>
      </c>
    </row>
    <row r="27" spans="2:5" x14ac:dyDescent="0.25">
      <c r="B27" s="2" t="s">
        <v>13</v>
      </c>
      <c r="C27" s="2">
        <v>789.24099999999999</v>
      </c>
      <c r="D27" s="2">
        <v>789.23540000000003</v>
      </c>
      <c r="E27" s="3">
        <f t="shared" si="0"/>
        <v>5.599999999958527E-3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AD3E-C542-49CE-B615-A1E2F36EE4A9}">
  <dimension ref="B13:E27"/>
  <sheetViews>
    <sheetView workbookViewId="0">
      <selection activeCell="L41" sqref="I14:L41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147.9847</v>
      </c>
      <c r="D14" s="2">
        <v>147.97900000000001</v>
      </c>
      <c r="E14" s="3">
        <f t="shared" ref="E14:E22" si="0">C14-D14</f>
        <v>5.6999999999902684E-3</v>
      </c>
    </row>
    <row r="15" spans="2:5" x14ac:dyDescent="0.25">
      <c r="B15" s="2" t="s">
        <v>1</v>
      </c>
      <c r="C15" s="2">
        <v>197.3296</v>
      </c>
      <c r="D15" s="2">
        <v>197.3185</v>
      </c>
      <c r="E15" s="4">
        <f t="shared" si="0"/>
        <v>1.1099999999999E-2</v>
      </c>
    </row>
    <row r="16" spans="2:5" x14ac:dyDescent="0.25">
      <c r="B16" s="2" t="s">
        <v>2</v>
      </c>
      <c r="C16" s="2">
        <v>246.64330000000001</v>
      </c>
      <c r="D16" s="2">
        <v>246.64230000000001</v>
      </c>
      <c r="E16" s="3">
        <f t="shared" si="0"/>
        <v>1.0000000000047748E-3</v>
      </c>
    </row>
    <row r="17" spans="2:5" x14ac:dyDescent="0.25">
      <c r="B17" s="2" t="s">
        <v>3</v>
      </c>
      <c r="C17" s="2">
        <v>295.98590000000002</v>
      </c>
      <c r="D17" s="2">
        <v>295.98450000000003</v>
      </c>
      <c r="E17" s="3">
        <f t="shared" si="0"/>
        <v>1.3999999999896318E-3</v>
      </c>
    </row>
    <row r="18" spans="2:5" x14ac:dyDescent="0.25">
      <c r="B18" s="2" t="s">
        <v>4</v>
      </c>
      <c r="C18" s="2">
        <v>345.31349999999998</v>
      </c>
      <c r="D18" s="2">
        <v>345.31689999999998</v>
      </c>
      <c r="E18" s="3">
        <f t="shared" si="0"/>
        <v>-3.3999999999991815E-3</v>
      </c>
    </row>
    <row r="19" spans="2:5" x14ac:dyDescent="0.25">
      <c r="B19" s="2" t="s">
        <v>5</v>
      </c>
      <c r="C19" s="2">
        <v>394.66300000000001</v>
      </c>
      <c r="D19" s="2">
        <v>394.67349999999999</v>
      </c>
      <c r="E19" s="3">
        <f t="shared" si="0"/>
        <v>-1.0499999999979082E-2</v>
      </c>
    </row>
    <row r="20" spans="2:5" x14ac:dyDescent="0.25">
      <c r="B20" s="2" t="s">
        <v>6</v>
      </c>
      <c r="C20" s="2">
        <v>443.96539999999999</v>
      </c>
      <c r="D20" s="2">
        <v>443.99400000000003</v>
      </c>
      <c r="E20" s="4">
        <f t="shared" si="0"/>
        <v>-2.8600000000039927E-2</v>
      </c>
    </row>
    <row r="21" spans="2:5" x14ac:dyDescent="0.25">
      <c r="B21" s="2" t="s">
        <v>7</v>
      </c>
      <c r="C21" s="2">
        <v>493.34230000000002</v>
      </c>
      <c r="D21" s="2">
        <v>493.32839999999999</v>
      </c>
      <c r="E21" s="4">
        <f t="shared" si="0"/>
        <v>1.3900000000035106E-2</v>
      </c>
    </row>
    <row r="22" spans="2:5" x14ac:dyDescent="0.25">
      <c r="B22" s="2" t="s">
        <v>8</v>
      </c>
      <c r="C22" s="2">
        <v>542.70230000000004</v>
      </c>
      <c r="D22" s="2">
        <v>542.69299999999998</v>
      </c>
      <c r="E22" s="3">
        <f t="shared" si="0"/>
        <v>9.3000000000529326E-3</v>
      </c>
    </row>
    <row r="23" spans="2:5" x14ac:dyDescent="0.25">
      <c r="B23" s="2" t="s">
        <v>9</v>
      </c>
      <c r="C23" s="2">
        <v>591.96169999999995</v>
      </c>
      <c r="D23" s="2">
        <v>591.9579</v>
      </c>
      <c r="E23" s="3">
        <f t="shared" ref="E23:E27" si="1">C23-D23</f>
        <v>3.7999999999556167E-3</v>
      </c>
    </row>
    <row r="24" spans="2:5" x14ac:dyDescent="0.25">
      <c r="B24" s="2" t="s">
        <v>10</v>
      </c>
      <c r="C24" s="2">
        <v>641.30200000000002</v>
      </c>
      <c r="D24" s="2">
        <v>641.29830000000004</v>
      </c>
      <c r="E24" s="3">
        <f t="shared" si="1"/>
        <v>3.6999999999807187E-3</v>
      </c>
    </row>
    <row r="25" spans="2:5" x14ac:dyDescent="0.25">
      <c r="B25" s="2" t="s">
        <v>11</v>
      </c>
      <c r="C25" s="2">
        <v>690.64149999999995</v>
      </c>
      <c r="D25" s="2">
        <v>690.63739999999996</v>
      </c>
      <c r="E25" s="3">
        <f t="shared" si="1"/>
        <v>4.0999999999939973E-3</v>
      </c>
    </row>
    <row r="26" spans="2:5" x14ac:dyDescent="0.25">
      <c r="B26" s="2" t="s">
        <v>12</v>
      </c>
      <c r="C26" s="2">
        <v>739.9796</v>
      </c>
      <c r="D26" s="2">
        <v>739.97550000000001</v>
      </c>
      <c r="E26" s="3">
        <f t="shared" si="1"/>
        <v>4.0999999999939973E-3</v>
      </c>
    </row>
    <row r="27" spans="2:5" x14ac:dyDescent="0.25">
      <c r="B27" s="2" t="s">
        <v>13</v>
      </c>
      <c r="C27" s="2">
        <v>789.31889999999999</v>
      </c>
      <c r="D27" s="2">
        <v>789.31500000000005</v>
      </c>
      <c r="E27" s="3">
        <f t="shared" si="1"/>
        <v>3.8999999999305146E-3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5C9F-7749-4604-B917-55312D089893}">
  <dimension ref="A13:G29"/>
  <sheetViews>
    <sheetView tabSelected="1" workbookViewId="0">
      <selection activeCell="I22" sqref="I22"/>
    </sheetView>
  </sheetViews>
  <sheetFormatPr defaultRowHeight="15" x14ac:dyDescent="0.25"/>
  <sheetData>
    <row r="13" spans="1:7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1:7" x14ac:dyDescent="0.25">
      <c r="B14" s="2" t="s">
        <v>0</v>
      </c>
      <c r="C14" s="2">
        <v>147.9847</v>
      </c>
      <c r="D14" s="2">
        <v>147.97909999999999</v>
      </c>
      <c r="E14" s="3">
        <f t="shared" ref="E14:E27" si="0">C14-D14</f>
        <v>5.6000000000153705E-3</v>
      </c>
      <c r="F14">
        <f>(C14+D14)/2</f>
        <v>147.9819</v>
      </c>
      <c r="G14">
        <v>0</v>
      </c>
    </row>
    <row r="15" spans="1:7" x14ac:dyDescent="0.25">
      <c r="A15">
        <v>1</v>
      </c>
      <c r="B15" s="2" t="s">
        <v>1</v>
      </c>
      <c r="C15" s="2">
        <v>197.32939999999999</v>
      </c>
      <c r="D15" s="2">
        <v>197.31829999999999</v>
      </c>
      <c r="E15" s="3">
        <f t="shared" si="0"/>
        <v>1.1099999999999E-2</v>
      </c>
      <c r="F15">
        <f t="shared" ref="F15:F27" si="1">(C15+D15)/2</f>
        <v>197.32384999999999</v>
      </c>
      <c r="G15">
        <f>(F15-$F$14)-49.333*A15</f>
        <v>8.9499999999986812E-3</v>
      </c>
    </row>
    <row r="16" spans="1:7" x14ac:dyDescent="0.25">
      <c r="A16">
        <v>2</v>
      </c>
      <c r="B16" s="2" t="s">
        <v>2</v>
      </c>
      <c r="C16" s="2">
        <v>246.64279999999999</v>
      </c>
      <c r="D16" s="2">
        <v>246.64189999999999</v>
      </c>
      <c r="E16" s="3">
        <f t="shared" si="0"/>
        <v>9.0000000000145519E-4</v>
      </c>
      <c r="F16">
        <f t="shared" si="1"/>
        <v>246.64234999999999</v>
      </c>
      <c r="G16">
        <f t="shared" ref="G16:G27" si="2">(F16-$F$14)-49.333*A16</f>
        <v>-5.5499999999994998E-3</v>
      </c>
    </row>
    <row r="17" spans="1:7" x14ac:dyDescent="0.25">
      <c r="A17">
        <v>3</v>
      </c>
      <c r="B17" s="2" t="s">
        <v>3</v>
      </c>
      <c r="C17" s="2">
        <v>295.98520000000002</v>
      </c>
      <c r="D17" s="2">
        <v>295.98390000000001</v>
      </c>
      <c r="E17" s="3">
        <f t="shared" si="0"/>
        <v>1.3000000000147338E-3</v>
      </c>
      <c r="F17">
        <f t="shared" si="1"/>
        <v>295.98455000000001</v>
      </c>
      <c r="G17">
        <f t="shared" si="2"/>
        <v>3.6500000000216914E-3</v>
      </c>
    </row>
    <row r="18" spans="1:7" x14ac:dyDescent="0.25">
      <c r="A18">
        <v>4</v>
      </c>
      <c r="B18" s="2" t="s">
        <v>4</v>
      </c>
      <c r="C18" s="2">
        <v>345.31259999999997</v>
      </c>
      <c r="D18" s="2">
        <v>345.31610000000001</v>
      </c>
      <c r="E18" s="3">
        <f t="shared" si="0"/>
        <v>-3.5000000000309228E-3</v>
      </c>
      <c r="F18">
        <f t="shared" si="1"/>
        <v>345.31434999999999</v>
      </c>
      <c r="G18">
        <f t="shared" si="2"/>
        <v>4.500000000007276E-4</v>
      </c>
    </row>
    <row r="19" spans="1:7" x14ac:dyDescent="0.25">
      <c r="A19">
        <v>5</v>
      </c>
      <c r="B19" s="2" t="s">
        <v>5</v>
      </c>
      <c r="C19" s="2">
        <v>394.66180000000003</v>
      </c>
      <c r="D19" s="2">
        <v>394.67239999999998</v>
      </c>
      <c r="E19" s="3">
        <f t="shared" si="0"/>
        <v>-1.059999999995398E-2</v>
      </c>
      <c r="F19">
        <f t="shared" si="1"/>
        <v>394.6671</v>
      </c>
      <c r="G19">
        <f t="shared" si="2"/>
        <v>2.0200000000016871E-2</v>
      </c>
    </row>
    <row r="20" spans="1:7" x14ac:dyDescent="0.25">
      <c r="A20">
        <v>6</v>
      </c>
      <c r="B20" s="2" t="s">
        <v>6</v>
      </c>
      <c r="C20" s="2">
        <v>443.96379999999999</v>
      </c>
      <c r="D20" s="2">
        <v>443.99259999999998</v>
      </c>
      <c r="E20" s="3">
        <f t="shared" si="0"/>
        <v>-2.8799999999989723E-2</v>
      </c>
      <c r="F20">
        <f t="shared" si="1"/>
        <v>443.97820000000002</v>
      </c>
      <c r="G20">
        <f t="shared" si="2"/>
        <v>-1.699999999971169E-3</v>
      </c>
    </row>
    <row r="21" spans="1:7" x14ac:dyDescent="0.25">
      <c r="A21">
        <v>7</v>
      </c>
      <c r="B21" s="2" t="s">
        <v>7</v>
      </c>
      <c r="C21" s="2">
        <v>493.34039999999999</v>
      </c>
      <c r="D21" s="2">
        <v>493.32670000000002</v>
      </c>
      <c r="E21" s="3">
        <f t="shared" si="0"/>
        <v>1.3699999999971624E-2</v>
      </c>
      <c r="F21">
        <f t="shared" si="1"/>
        <v>493.33355</v>
      </c>
      <c r="G21">
        <f t="shared" si="2"/>
        <v>2.0649999999989177E-2</v>
      </c>
    </row>
    <row r="22" spans="1:7" x14ac:dyDescent="0.25">
      <c r="A22">
        <v>8</v>
      </c>
      <c r="B22" s="2" t="s">
        <v>8</v>
      </c>
      <c r="C22" s="2">
        <v>542.68269999999995</v>
      </c>
      <c r="D22" s="2">
        <v>542.66980000000001</v>
      </c>
      <c r="E22" s="3">
        <f t="shared" si="0"/>
        <v>1.2899999999945067E-2</v>
      </c>
      <c r="F22">
        <f t="shared" si="1"/>
        <v>542.67624999999998</v>
      </c>
      <c r="G22" s="5">
        <f t="shared" si="2"/>
        <v>3.0349999999998545E-2</v>
      </c>
    </row>
    <row r="23" spans="1:7" x14ac:dyDescent="0.25">
      <c r="A23">
        <v>9</v>
      </c>
      <c r="B23" s="2" t="s">
        <v>18</v>
      </c>
      <c r="C23" s="2">
        <v>591.94619999999998</v>
      </c>
      <c r="D23" s="2">
        <v>591.94799999999998</v>
      </c>
      <c r="E23" s="3">
        <f t="shared" si="0"/>
        <v>-1.8000000000029104E-3</v>
      </c>
      <c r="F23">
        <f t="shared" si="1"/>
        <v>591.94709999999998</v>
      </c>
      <c r="G23" s="5">
        <f t="shared" si="2"/>
        <v>-3.1799999999975626E-2</v>
      </c>
    </row>
    <row r="24" spans="1:7" x14ac:dyDescent="0.25">
      <c r="A24">
        <v>10</v>
      </c>
      <c r="B24" s="2" t="s">
        <v>19</v>
      </c>
      <c r="C24" s="2">
        <v>641.35810000000004</v>
      </c>
      <c r="D24" s="2">
        <v>641.29600000000005</v>
      </c>
      <c r="E24" s="3">
        <f t="shared" si="0"/>
        <v>6.2099999999986721E-2</v>
      </c>
      <c r="F24">
        <f t="shared" si="1"/>
        <v>641.3270500000001</v>
      </c>
      <c r="G24">
        <f t="shared" si="2"/>
        <v>1.5150000000119235E-2</v>
      </c>
    </row>
    <row r="25" spans="1:7" x14ac:dyDescent="0.25">
      <c r="A25">
        <v>11</v>
      </c>
      <c r="B25" s="2" t="s">
        <v>20</v>
      </c>
      <c r="C25" s="2">
        <v>690.66110000000003</v>
      </c>
      <c r="D25" s="2">
        <v>690.64300000000003</v>
      </c>
      <c r="E25" s="3">
        <f t="shared" si="0"/>
        <v>1.8100000000004002E-2</v>
      </c>
      <c r="F25">
        <f t="shared" si="1"/>
        <v>690.65205000000003</v>
      </c>
      <c r="G25">
        <f t="shared" si="2"/>
        <v>7.1500000000241926E-3</v>
      </c>
    </row>
    <row r="26" spans="1:7" x14ac:dyDescent="0.25">
      <c r="A26">
        <v>12</v>
      </c>
      <c r="B26" s="2" t="s">
        <v>21</v>
      </c>
      <c r="C26" s="2">
        <v>740.02070000000003</v>
      </c>
      <c r="D26" s="2">
        <v>739.9855</v>
      </c>
      <c r="E26" s="3">
        <f t="shared" si="0"/>
        <v>3.520000000003165E-2</v>
      </c>
      <c r="F26">
        <f t="shared" si="1"/>
        <v>740.00310000000002</v>
      </c>
      <c r="G26">
        <f t="shared" si="2"/>
        <v>2.5200000000040745E-2</v>
      </c>
    </row>
    <row r="27" spans="1:7" x14ac:dyDescent="0.25">
      <c r="A27">
        <v>13</v>
      </c>
      <c r="B27" s="2" t="s">
        <v>22</v>
      </c>
      <c r="C27" s="2">
        <v>789.28120000000001</v>
      </c>
      <c r="D27" s="2">
        <v>789.2903</v>
      </c>
      <c r="E27" s="3">
        <f t="shared" si="0"/>
        <v>-9.0999999999894499E-3</v>
      </c>
      <c r="F27">
        <f t="shared" si="1"/>
        <v>789.28575000000001</v>
      </c>
      <c r="G27" s="5">
        <f t="shared" si="2"/>
        <v>-2.514999999993961E-2</v>
      </c>
    </row>
    <row r="28" spans="1:7" x14ac:dyDescent="0.25">
      <c r="G28" s="5">
        <f>AVERAGE(G19:G22)</f>
        <v>1.7375000000008356E-2</v>
      </c>
    </row>
    <row r="29" spans="1:7" x14ac:dyDescent="0.25">
      <c r="G29" s="6">
        <f>AVERAGE(G23:G27)</f>
        <v>-1.8899999999462125E-3</v>
      </c>
    </row>
  </sheetData>
  <phoneticPr fontId="1" type="noConversion"/>
  <conditionalFormatting sqref="E14:E27">
    <cfRule type="cellIs" dxfId="1" priority="1" operator="lessThan">
      <formula>-0.025</formula>
    </cfRule>
    <cfRule type="cellIs" dxfId="0" priority="2" operator="greaterThan">
      <formula>0.025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04-25-2025</vt:lpstr>
      <vt:lpstr>05-01-2025</vt:lpstr>
      <vt:lpstr>05-06-2025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2025-04-25T21:16:45Z</dcterms:created>
  <dcterms:modified xsi:type="dcterms:W3CDTF">2025-05-06T22:04:52Z</dcterms:modified>
</cp:coreProperties>
</file>