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2\DATASET0001\Tuning\Mechanical\Q2\"/>
    </mc:Choice>
  </mc:AlternateContent>
  <xr:revisionPtr revIDLastSave="0" documentId="13_ncr:1_{33955CFC-A471-4FF9-A133-FD5992A77C68}" xr6:coauthVersionLast="47" xr6:coauthVersionMax="47" xr10:uidLastSave="{00000000-0000-0000-0000-000000000000}"/>
  <bookViews>
    <workbookView xWindow="10050" yWindow="120" windowWidth="3355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<sst xmlns="http://schemas.openxmlformats.org/spreadsheetml/2006/main" count="14" uniqueCount="6">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</sst>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7.0017554528500767</c:v>
                </c:pt>
                <c:pt idx="4">
                  <c:v>8.0020505959620536</c:v>
                </c:pt>
                <c:pt idx="5">
                  <c:v>9.0023424957431288</c:v>
                </c:pt>
                <c:pt idx="6">
                  <c:v>10.002628314278764</c:v>
                </c:pt>
                <c:pt idx="7">
                  <c:v>11.0029141328144</c:v>
                </c:pt>
                <c:pt idx="8">
                  <c:v>12.003215357171815</c:v>
                </c:pt>
                <c:pt idx="9">
                  <c:v>13.003507662369254</c:v>
                </c:pt>
                <c:pt idx="10">
                  <c:v>14.003793075488526</c:v>
                </c:pt>
                <c:pt idx="11">
                  <c:v>15.004088624016864</c:v>
                </c:pt>
                <c:pt idx="12">
                  <c:v>16.004383767128843</c:v>
                </c:pt>
                <c:pt idx="13">
                  <c:v>17.004666342333575</c:v>
                </c:pt>
                <c:pt idx="14">
                  <c:v>18.004970810021891</c:v>
                </c:pt>
                <c:pt idx="15">
                  <c:v>19.005250141895726</c:v>
                </c:pt>
                <c:pt idx="16">
                  <c:v>20.005545285007702</c:v>
                </c:pt>
                <c:pt idx="17">
                  <c:v>21.005831103543336</c:v>
                </c:pt>
                <c:pt idx="18">
                  <c:v>22.00612624665531</c:v>
                </c:pt>
                <c:pt idx="19">
                  <c:v>23.006418146436392</c:v>
                </c:pt>
                <c:pt idx="20">
                  <c:v>24.006707208302927</c:v>
                </c:pt>
                <c:pt idx="21">
                  <c:v>25.007002351414901</c:v>
                </c:pt>
                <c:pt idx="22">
                  <c:v>26.007288169950542</c:v>
                </c:pt>
                <c:pt idx="23">
                  <c:v>27.007586556393417</c:v>
                </c:pt>
                <c:pt idx="24">
                  <c:v>28.00787521284359</c:v>
                </c:pt>
                <c:pt idx="25">
                  <c:v>29.008170355955563</c:v>
                </c:pt>
                <c:pt idx="26">
                  <c:v>30.008462661153008</c:v>
                </c:pt>
                <c:pt idx="27">
                  <c:v>31.008738749695933</c:v>
                </c:pt>
                <c:pt idx="28">
                  <c:v>32.00904037946971</c:v>
                </c:pt>
                <c:pt idx="29">
                  <c:v>33.009332279250785</c:v>
                </c:pt>
                <c:pt idx="30">
                  <c:v>34.009624179031867</c:v>
                </c:pt>
                <c:pt idx="31">
                  <c:v>35.009906754236596</c:v>
                </c:pt>
                <c:pt idx="32">
                  <c:v>36.010205140679474</c:v>
                </c:pt>
                <c:pt idx="33">
                  <c:v>37.010497040460557</c:v>
                </c:pt>
                <c:pt idx="34">
                  <c:v>38.010786102327089</c:v>
                </c:pt>
                <c:pt idx="35">
                  <c:v>39.011078002108164</c:v>
                </c:pt>
                <c:pt idx="36">
                  <c:v>40.011363820643801</c:v>
                </c:pt>
                <c:pt idx="37">
                  <c:v>41.011662612503038</c:v>
                </c:pt>
                <c:pt idx="38">
                  <c:v>42.011954512284113</c:v>
                </c:pt>
                <c:pt idx="39">
                  <c:v>43.012242357901563</c:v>
                </c:pt>
                <c:pt idx="40">
                  <c:v>44.01253020351902</c:v>
                </c:pt>
                <c:pt idx="41">
                  <c:v>45.012822103300095</c:v>
                </c:pt>
                <c:pt idx="42">
                  <c:v>46.013109948917538</c:v>
                </c:pt>
                <c:pt idx="43">
                  <c:v>47.013409957025864</c:v>
                </c:pt>
                <c:pt idx="44">
                  <c:v>48.013697802643314</c:v>
                </c:pt>
                <c:pt idx="45">
                  <c:v>49.013993756588022</c:v>
                </c:pt>
                <c:pt idx="46">
                  <c:v>50.014281602205472</c:v>
                </c:pt>
                <c:pt idx="47">
                  <c:v>51.014565393659289</c:v>
                </c:pt>
                <c:pt idx="48">
                  <c:v>52.01486134760399</c:v>
                </c:pt>
                <c:pt idx="49">
                  <c:v>53.015153247385065</c:v>
                </c:pt>
                <c:pt idx="50">
                  <c:v>54.015449201329773</c:v>
                </c:pt>
                <c:pt idx="51">
                  <c:v>55.01573299278359</c:v>
                </c:pt>
                <c:pt idx="52">
                  <c:v>56.016033000891916</c:v>
                </c:pt>
                <c:pt idx="53">
                  <c:v>57.016324900672991</c:v>
                </c:pt>
                <c:pt idx="54">
                  <c:v>58.016612746290441</c:v>
                </c:pt>
                <c:pt idx="55">
                  <c:v>59.016900591907884</c:v>
                </c:pt>
                <c:pt idx="56">
                  <c:v>60.017192491688967</c:v>
                </c:pt>
                <c:pt idx="57">
                  <c:v>61.017484391470042</c:v>
                </c:pt>
                <c:pt idx="58">
                  <c:v>62.017776291251117</c:v>
                </c:pt>
                <c:pt idx="59">
                  <c:v>63.01806413686856</c:v>
                </c:pt>
                <c:pt idx="60">
                  <c:v>64.018360090813275</c:v>
                </c:pt>
                <c:pt idx="61">
                  <c:v>65.018647936430725</c:v>
                </c:pt>
                <c:pt idx="62">
                  <c:v>66.01893578204816</c:v>
                </c:pt>
                <c:pt idx="63">
                  <c:v>67.019235790156486</c:v>
                </c:pt>
                <c:pt idx="64">
                  <c:v>68.019523635773936</c:v>
                </c:pt>
                <c:pt idx="65">
                  <c:v>69.019815535555026</c:v>
                </c:pt>
                <c:pt idx="66">
                  <c:v>70.020107435336101</c:v>
                </c:pt>
                <c:pt idx="67">
                  <c:v>71.020399335117162</c:v>
                </c:pt>
                <c:pt idx="68">
                  <c:v>72.020683126570987</c:v>
                </c:pt>
                <c:pt idx="69">
                  <c:v>73.020975026352062</c:v>
                </c:pt>
                <c:pt idx="70">
                  <c:v>74.021266926133137</c:v>
                </c:pt>
                <c:pt idx="71">
                  <c:v>75.021570988405088</c:v>
                </c:pt>
                <c:pt idx="72">
                  <c:v>76.021850725695288</c:v>
                </c:pt>
                <c:pt idx="73">
                  <c:v>77.022150733803613</c:v>
                </c:pt>
                <c:pt idx="74">
                  <c:v>78.022438579421063</c:v>
                </c:pt>
                <c:pt idx="75">
                  <c:v>79.022726425038513</c:v>
                </c:pt>
                <c:pt idx="76">
                  <c:v>80.023014270655963</c:v>
                </c:pt>
                <c:pt idx="77">
                  <c:v>81.023310224600664</c:v>
                </c:pt>
                <c:pt idx="78">
                  <c:v>82.023602124381739</c:v>
                </c:pt>
                <c:pt idx="79">
                  <c:v>83.02389807832644</c:v>
                </c:pt>
                <c:pt idx="80">
                  <c:v>84.024181869780264</c:v>
                </c:pt>
                <c:pt idx="81">
                  <c:v>85.024469715397714</c:v>
                </c:pt>
                <c:pt idx="82">
                  <c:v>86.024765669342415</c:v>
                </c:pt>
                <c:pt idx="83">
                  <c:v>87.025053514959865</c:v>
                </c:pt>
                <c:pt idx="84">
                  <c:v>88.025353523068205</c:v>
                </c:pt>
                <c:pt idx="85">
                  <c:v>89.02564136868564</c:v>
                </c:pt>
                <c:pt idx="86">
                  <c:v>90.025933268466716</c:v>
                </c:pt>
                <c:pt idx="87">
                  <c:v>91.026221114084152</c:v>
                </c:pt>
                <c:pt idx="88">
                  <c:v>92.026508959701601</c:v>
                </c:pt>
                <c:pt idx="89">
                  <c:v>93.026808967809941</c:v>
                </c:pt>
                <c:pt idx="90">
                  <c:v>94.027100867591017</c:v>
                </c:pt>
                <c:pt idx="91">
                  <c:v>95.027392767372092</c:v>
                </c:pt>
                <c:pt idx="92">
                  <c:v>96.027676558825917</c:v>
                </c:pt>
                <c:pt idx="93">
                  <c:v>97.027972512770617</c:v>
                </c:pt>
                <c:pt idx="94">
                  <c:v>98.028264412551692</c:v>
                </c:pt>
                <c:pt idx="95">
                  <c:v>99.028552258169142</c:v>
                </c:pt>
                <c:pt idx="96">
                  <c:v>100.02884415795022</c:v>
                </c:pt>
                <c:pt idx="97">
                  <c:v>101.02913605773129</c:v>
                </c:pt>
                <c:pt idx="98">
                  <c:v>102.02942795751235</c:v>
                </c:pt>
                <c:pt idx="99">
                  <c:v>103.02971580312982</c:v>
                </c:pt>
                <c:pt idx="100">
                  <c:v>104.03000770291089</c:v>
                </c:pt>
                <c:pt idx="101">
                  <c:v>105.03029960269197</c:v>
                </c:pt>
                <c:pt idx="102">
                  <c:v>106.03058744830942</c:v>
                </c:pt>
                <c:pt idx="103">
                  <c:v>107.03088745641774</c:v>
                </c:pt>
                <c:pt idx="104">
                  <c:v>108.03117935619882</c:v>
                </c:pt>
                <c:pt idx="105">
                  <c:v>109.03147125597989</c:v>
                </c:pt>
                <c:pt idx="106">
                  <c:v>110.03176315576096</c:v>
                </c:pt>
                <c:pt idx="107">
                  <c:v>111.03205505554205</c:v>
                </c:pt>
                <c:pt idx="108">
                  <c:v>112.0323429011595</c:v>
                </c:pt>
                <c:pt idx="109">
                  <c:v>113.03263074677695</c:v>
                </c:pt>
                <c:pt idx="110">
                  <c:v>114.03292670072163</c:v>
                </c:pt>
                <c:pt idx="111">
                  <c:v>115.03321454633908</c:v>
                </c:pt>
                <c:pt idx="112">
                  <c:v>116.03350644612017</c:v>
                </c:pt>
                <c:pt idx="113">
                  <c:v>117.03379834590123</c:v>
                </c:pt>
                <c:pt idx="114">
                  <c:v>118.0340861915187</c:v>
                </c:pt>
                <c:pt idx="115">
                  <c:v>119.0343821454634</c:v>
                </c:pt>
                <c:pt idx="116">
                  <c:v>120.03466593691721</c:v>
                </c:pt>
                <c:pt idx="117">
                  <c:v>121.0349578366983</c:v>
                </c:pt>
                <c:pt idx="118">
                  <c:v>122.035253790643</c:v>
                </c:pt>
                <c:pt idx="119">
                  <c:v>123.03554569042407</c:v>
                </c:pt>
                <c:pt idx="120">
                  <c:v>124.03583353604152</c:v>
                </c:pt>
                <c:pt idx="121">
                  <c:v>125.03612948998622</c:v>
                </c:pt>
                <c:pt idx="122">
                  <c:v>126.03641733560367</c:v>
                </c:pt>
                <c:pt idx="123">
                  <c:v>127.03670923538473</c:v>
                </c:pt>
              </c:numCache>
            </c:numRef>
          </c:xVal>
          <c:yVal>
            <c:numRef>
              <c:f>'Y Locations'!$Q$9:$Q$132</c:f>
              <c:numCache>
                <c:formatCode>0</c:formatCode>
                <c:ptCount val="124"/>
                <c:pt idx="0">
                  <c:v>39.381451612907739</c:v>
                </c:pt>
                <c:pt idx="1">
                  <c:v>-77.818548387103334</c:v>
                </c:pt>
                <c:pt idx="2">
                  <c:v>38.85145161291004</c:v>
                </c:pt>
                <c:pt idx="3">
                  <c:v>20.381451612902278</c:v>
                </c:pt>
                <c:pt idx="4">
                  <c:v>-2.4185483871014268</c:v>
                </c:pt>
                <c:pt idx="5">
                  <c:v>17.431451612903825</c:v>
                </c:pt>
                <c:pt idx="6">
                  <c:v>27.561451612907572</c:v>
                </c:pt>
                <c:pt idx="7">
                  <c:v>19.081451612901756</c:v>
                </c:pt>
                <c:pt idx="8">
                  <c:v>19.081451612901756</c:v>
                </c:pt>
                <c:pt idx="9">
                  <c:v>-11.11854838709181</c:v>
                </c:pt>
                <c:pt idx="10">
                  <c:v>17.081451612906417</c:v>
                </c:pt>
                <c:pt idx="11">
                  <c:v>-42.638548387092243</c:v>
                </c:pt>
                <c:pt idx="12">
                  <c:v>20.281451612898959</c:v>
                </c:pt>
                <c:pt idx="13">
                  <c:v>-25.608548387101028</c:v>
                </c:pt>
                <c:pt idx="14">
                  <c:v>4.6714516129037209</c:v>
                </c:pt>
                <c:pt idx="15">
                  <c:v>18.681451612902688</c:v>
                </c:pt>
                <c:pt idx="16">
                  <c:v>-9.118548387096471</c:v>
                </c:pt>
                <c:pt idx="17">
                  <c:v>-3.2185483870995624</c:v>
                </c:pt>
                <c:pt idx="18">
                  <c:v>-2.5185483870905356</c:v>
                </c:pt>
                <c:pt idx="19">
                  <c:v>1.8814516128992098</c:v>
                </c:pt>
                <c:pt idx="20">
                  <c:v>-5.1185483870915816</c:v>
                </c:pt>
                <c:pt idx="21">
                  <c:v>4.4814516129002557</c:v>
                </c:pt>
                <c:pt idx="22">
                  <c:v>-2.7185483870971749</c:v>
                </c:pt>
                <c:pt idx="23">
                  <c:v>8.2114516129047068</c:v>
                </c:pt>
                <c:pt idx="24">
                  <c:v>7.0814516129013017</c:v>
                </c:pt>
                <c:pt idx="25">
                  <c:v>10.451451612905171</c:v>
                </c:pt>
                <c:pt idx="26">
                  <c:v>3.8414516129102738</c:v>
                </c:pt>
                <c:pt idx="27">
                  <c:v>-7.8185483870959471</c:v>
                </c:pt>
                <c:pt idx="28">
                  <c:v>10.951451612907558</c:v>
                </c:pt>
                <c:pt idx="29">
                  <c:v>-4.618548387103405</c:v>
                </c:pt>
                <c:pt idx="30">
                  <c:v>15.381451612906826</c:v>
                </c:pt>
                <c:pt idx="31">
                  <c:v>-6.6085483870955697</c:v>
                </c:pt>
                <c:pt idx="32">
                  <c:v>-10.3085483870905</c:v>
                </c:pt>
                <c:pt idx="33">
                  <c:v>-13.318548387093788</c:v>
                </c:pt>
                <c:pt idx="34">
                  <c:v>-22.938548387091974</c:v>
                </c:pt>
                <c:pt idx="35">
                  <c:v>-31.168548387089491</c:v>
                </c:pt>
                <c:pt idx="36">
                  <c:v>-33.218548387100697</c:v>
                </c:pt>
                <c:pt idx="37">
                  <c:v>-23.818548387101291</c:v>
                </c:pt>
                <c:pt idx="38">
                  <c:v>-25.318548387094243</c:v>
                </c:pt>
                <c:pt idx="39">
                  <c:v>-33.218548387100697</c:v>
                </c:pt>
                <c:pt idx="40">
                  <c:v>-18.648548387094511</c:v>
                </c:pt>
                <c:pt idx="41">
                  <c:v>-19.218548387090696</c:v>
                </c:pt>
                <c:pt idx="42">
                  <c:v>-3.6485483870939417</c:v>
                </c:pt>
                <c:pt idx="43">
                  <c:v>-5.1585483870900672</c:v>
                </c:pt>
                <c:pt idx="44">
                  <c:v>3.5814516128988005</c:v>
                </c:pt>
                <c:pt idx="45">
                  <c:v>17.371451612898991</c:v>
                </c:pt>
                <c:pt idx="46">
                  <c:v>15.181451612900187</c:v>
                </c:pt>
                <c:pt idx="47">
                  <c:v>13.681451612907235</c:v>
                </c:pt>
                <c:pt idx="48">
                  <c:v>1.781451612910101</c:v>
                </c:pt>
                <c:pt idx="49">
                  <c:v>23.68145161289814</c:v>
                </c:pt>
                <c:pt idx="50">
                  <c:v>-32.928548387093912</c:v>
                </c:pt>
                <c:pt idx="51">
                  <c:v>44.281451612899872</c:v>
                </c:pt>
                <c:pt idx="52">
                  <c:v>-23.838548387093429</c:v>
                </c:pt>
                <c:pt idx="53">
                  <c:v>29.681451612898368</c:v>
                </c:pt>
                <c:pt idx="54">
                  <c:v>17.67145161290895</c:v>
                </c:pt>
                <c:pt idx="55">
                  <c:v>-4.618548387103405</c:v>
                </c:pt>
                <c:pt idx="56">
                  <c:v>15.6714516128994</c:v>
                </c:pt>
                <c:pt idx="57">
                  <c:v>11.771451612897831</c:v>
                </c:pt>
                <c:pt idx="58">
                  <c:v>16.081451612901642</c:v>
                </c:pt>
                <c:pt idx="59">
                  <c:v>32.681451612898485</c:v>
                </c:pt>
                <c:pt idx="60">
                  <c:v>9.4714516129067441</c:v>
                </c:pt>
                <c:pt idx="61">
                  <c:v>-7.7285483870958016</c:v>
                </c:pt>
                <c:pt idx="62">
                  <c:v>-42.518548387096786</c:v>
                </c:pt>
                <c:pt idx="63">
                  <c:v>33.541451612901454</c:v>
                </c:pt>
                <c:pt idx="64">
                  <c:v>-14.76854838709929</c:v>
                </c:pt>
                <c:pt idx="65">
                  <c:v>13.751451612901032</c:v>
                </c:pt>
                <c:pt idx="66">
                  <c:v>-16.918548387099609</c:v>
                </c:pt>
                <c:pt idx="67">
                  <c:v>22.481451612900937</c:v>
                </c:pt>
                <c:pt idx="68">
                  <c:v>16.881451612899777</c:v>
                </c:pt>
                <c:pt idx="69">
                  <c:v>-27.248548387095784</c:v>
                </c:pt>
                <c:pt idx="70">
                  <c:v>14.781451612901119</c:v>
                </c:pt>
                <c:pt idx="71">
                  <c:v>5.0814516129059628</c:v>
                </c:pt>
                <c:pt idx="72">
                  <c:v>12.481451612910032</c:v>
                </c:pt>
                <c:pt idx="73">
                  <c:v>12.851451612899577</c:v>
                </c:pt>
                <c:pt idx="74">
                  <c:v>5.0614516128996145</c:v>
                </c:pt>
                <c:pt idx="75">
                  <c:v>16.38145161289739</c:v>
                </c:pt>
                <c:pt idx="76">
                  <c:v>-24.618548387099427</c:v>
                </c:pt>
                <c:pt idx="77">
                  <c:v>11.381451612901937</c:v>
                </c:pt>
                <c:pt idx="78">
                  <c:v>2.9314516129056445</c:v>
                </c:pt>
                <c:pt idx="79">
                  <c:v>23.051451612897122</c:v>
                </c:pt>
                <c:pt idx="80">
                  <c:v>1.9314516129008696</c:v>
                </c:pt>
                <c:pt idx="81">
                  <c:v>4.1714516129013335</c:v>
                </c:pt>
                <c:pt idx="82">
                  <c:v>1.5514516129081501</c:v>
                </c:pt>
                <c:pt idx="83">
                  <c:v>18.781451612906007</c:v>
                </c:pt>
                <c:pt idx="84">
                  <c:v>-1.0185483870975842</c:v>
                </c:pt>
                <c:pt idx="85">
                  <c:v>-7.808548387092773</c:v>
                </c:pt>
                <c:pt idx="86">
                  <c:v>-4.7585483870909995</c:v>
                </c:pt>
                <c:pt idx="87">
                  <c:v>18.681451612902688</c:v>
                </c:pt>
                <c:pt idx="88">
                  <c:v>-11.768548387099177</c:v>
                </c:pt>
                <c:pt idx="89">
                  <c:v>12.421451612905198</c:v>
                </c:pt>
                <c:pt idx="90">
                  <c:v>-8.0085483870994132</c:v>
                </c:pt>
                <c:pt idx="91">
                  <c:v>12.8814516129091</c:v>
                </c:pt>
                <c:pt idx="92">
                  <c:v>-32.818548387101629</c:v>
                </c:pt>
                <c:pt idx="93">
                  <c:v>40.88145161290069</c:v>
                </c:pt>
                <c:pt idx="94">
                  <c:v>-94.518548387103493</c:v>
                </c:pt>
                <c:pt idx="95">
                  <c:v>20.871451612901492</c:v>
                </c:pt>
                <c:pt idx="96">
                  <c:v>-11.658548387092683</c:v>
                </c:pt>
                <c:pt idx="97">
                  <c:v>33.68145161290326</c:v>
                </c:pt>
                <c:pt idx="98">
                  <c:v>20.9414516129095</c:v>
                </c:pt>
                <c:pt idx="99">
                  <c:v>-14.81854838710095</c:v>
                </c:pt>
                <c:pt idx="100">
                  <c:v>9.881451612908986</c:v>
                </c:pt>
                <c:pt idx="101">
                  <c:v>4.8814516128993235</c:v>
                </c:pt>
                <c:pt idx="102">
                  <c:v>-15.008548387090205</c:v>
                </c:pt>
                <c:pt idx="103">
                  <c:v>2.6814516128973453</c:v>
                </c:pt>
                <c:pt idx="104">
                  <c:v>5.981451612907418</c:v>
                </c:pt>
                <c:pt idx="105">
                  <c:v>-34.718548387093648</c:v>
                </c:pt>
                <c:pt idx="106">
                  <c:v>-48.218548387101265</c:v>
                </c:pt>
                <c:pt idx="107">
                  <c:v>32.681451612898485</c:v>
                </c:pt>
                <c:pt idx="108">
                  <c:v>-45.31854838709026</c:v>
                </c:pt>
                <c:pt idx="109">
                  <c:v>23.381451612902392</c:v>
                </c:pt>
                <c:pt idx="110">
                  <c:v>-24.358548387102164</c:v>
                </c:pt>
                <c:pt idx="111">
                  <c:v>2.6814516128973453</c:v>
                </c:pt>
                <c:pt idx="112">
                  <c:v>-3.8385483870974069</c:v>
                </c:pt>
                <c:pt idx="113">
                  <c:v>-5.9285483870928912</c:v>
                </c:pt>
                <c:pt idx="114">
                  <c:v>-10.768548387094402</c:v>
                </c:pt>
                <c:pt idx="115">
                  <c:v>-5.2185483870949012</c:v>
                </c:pt>
                <c:pt idx="116">
                  <c:v>-13.538548387092565</c:v>
                </c:pt>
                <c:pt idx="117">
                  <c:v>16.951451612907785</c:v>
                </c:pt>
                <c:pt idx="118">
                  <c:v>4.8814516128993235</c:v>
                </c:pt>
                <c:pt idx="119">
                  <c:v>14.701451612904147</c:v>
                </c:pt>
                <c:pt idx="120">
                  <c:v>6.0814516128965268</c:v>
                </c:pt>
                <c:pt idx="121">
                  <c:v>-23.928548387093574</c:v>
                </c:pt>
                <c:pt idx="122">
                  <c:v>1.2514516128981912</c:v>
                </c:pt>
                <c:pt idx="123">
                  <c:v>-6.3185483871029957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Locations'!$N$9:$N$37</c:f>
              <c:numCache>
                <c:formatCode>0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7.0017554528500767</c:v>
                </c:pt>
                <c:pt idx="4">
                  <c:v>8.0020505959620536</c:v>
                </c:pt>
                <c:pt idx="5">
                  <c:v>9.0023424957431288</c:v>
                </c:pt>
                <c:pt idx="6">
                  <c:v>10.002628314278764</c:v>
                </c:pt>
                <c:pt idx="7">
                  <c:v>11.0029141328144</c:v>
                </c:pt>
                <c:pt idx="8">
                  <c:v>12.003215357171815</c:v>
                </c:pt>
                <c:pt idx="9">
                  <c:v>13.003507662369254</c:v>
                </c:pt>
                <c:pt idx="10">
                  <c:v>14.003793075488526</c:v>
                </c:pt>
                <c:pt idx="11">
                  <c:v>15.004088624016864</c:v>
                </c:pt>
                <c:pt idx="12">
                  <c:v>16.004383767128843</c:v>
                </c:pt>
                <c:pt idx="13">
                  <c:v>17.004666342333575</c:v>
                </c:pt>
                <c:pt idx="14">
                  <c:v>18.004970810021891</c:v>
                </c:pt>
                <c:pt idx="15">
                  <c:v>19.005250141895726</c:v>
                </c:pt>
                <c:pt idx="16">
                  <c:v>20.005545285007702</c:v>
                </c:pt>
                <c:pt idx="17">
                  <c:v>21.005831103543336</c:v>
                </c:pt>
                <c:pt idx="18">
                  <c:v>22.00612624665531</c:v>
                </c:pt>
                <c:pt idx="19">
                  <c:v>23.006418146436392</c:v>
                </c:pt>
                <c:pt idx="20">
                  <c:v>24.006707208302927</c:v>
                </c:pt>
                <c:pt idx="21">
                  <c:v>25.007002351414901</c:v>
                </c:pt>
                <c:pt idx="22">
                  <c:v>26.007288169950542</c:v>
                </c:pt>
                <c:pt idx="23">
                  <c:v>27.007586556393417</c:v>
                </c:pt>
                <c:pt idx="24">
                  <c:v>28.00787521284359</c:v>
                </c:pt>
                <c:pt idx="25">
                  <c:v>29.008170355955563</c:v>
                </c:pt>
                <c:pt idx="26">
                  <c:v>30.008462661153008</c:v>
                </c:pt>
                <c:pt idx="27">
                  <c:v>31.008738749695933</c:v>
                </c:pt>
                <c:pt idx="28">
                  <c:v>32.00904037946971</c:v>
                </c:pt>
              </c:numCache>
            </c:numRef>
          </c:xVal>
          <c:yVal>
            <c:numRef>
              <c:f>'Y Locations'!$P$9:$P$37</c:f>
              <c:numCache>
                <c:formatCode>0</c:formatCode>
                <c:ptCount val="29"/>
                <c:pt idx="0">
                  <c:v>-122.07651515160478</c:v>
                </c:pt>
                <c:pt idx="1">
                  <c:v>37.073484848406224</c:v>
                </c:pt>
                <c:pt idx="2">
                  <c:v>-12.796515151592303</c:v>
                </c:pt>
                <c:pt idx="3">
                  <c:v>1.0234848484174108</c:v>
                </c:pt>
                <c:pt idx="4">
                  <c:v>-5.9765151515875914</c:v>
                </c:pt>
                <c:pt idx="5">
                  <c:v>4.2734848483974019</c:v>
                </c:pt>
                <c:pt idx="6">
                  <c:v>-10.716515151585781</c:v>
                </c:pt>
                <c:pt idx="7">
                  <c:v>-4.7965151515825255</c:v>
                </c:pt>
                <c:pt idx="8">
                  <c:v>-9.5765151515934122</c:v>
                </c:pt>
                <c:pt idx="9">
                  <c:v>3.1934848483956557</c:v>
                </c:pt>
                <c:pt idx="10">
                  <c:v>2.3234848484037229</c:v>
                </c:pt>
                <c:pt idx="11">
                  <c:v>-0.42651515158809161</c:v>
                </c:pt>
                <c:pt idx="12">
                  <c:v>1.6834848483995302</c:v>
                </c:pt>
                <c:pt idx="13">
                  <c:v>5.2734848484021768</c:v>
                </c:pt>
                <c:pt idx="14">
                  <c:v>9.0934848484209851</c:v>
                </c:pt>
                <c:pt idx="15">
                  <c:v>-7.5065151515900652</c:v>
                </c:pt>
                <c:pt idx="16">
                  <c:v>5.7734848484187751</c:v>
                </c:pt>
                <c:pt idx="17">
                  <c:v>-0.92651515160468989</c:v>
                </c:pt>
                <c:pt idx="18">
                  <c:v>6.123484848416183</c:v>
                </c:pt>
                <c:pt idx="19">
                  <c:v>1.973484848406315</c:v>
                </c:pt>
                <c:pt idx="20">
                  <c:v>-17.576515151603189</c:v>
                </c:pt>
                <c:pt idx="21">
                  <c:v>-2.1965151515814796</c:v>
                </c:pt>
                <c:pt idx="22">
                  <c:v>-0.21651515157827816</c:v>
                </c:pt>
                <c:pt idx="23">
                  <c:v>0.12348484841595564</c:v>
                </c:pt>
                <c:pt idx="24">
                  <c:v>-1.6865151515901289</c:v>
                </c:pt>
                <c:pt idx="25">
                  <c:v>12.523484848401267</c:v>
                </c:pt>
                <c:pt idx="26">
                  <c:v>10.623484848395037</c:v>
                </c:pt>
                <c:pt idx="27">
                  <c:v>3.1234848484018585</c:v>
                </c:pt>
                <c:pt idx="28">
                  <c:v>-20.426515151598323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Locations'!$N$38:$N$70</c:f>
              <c:numCache>
                <c:formatCode>0</c:formatCode>
                <c:ptCount val="33"/>
                <c:pt idx="0">
                  <c:v>33.009332279250785</c:v>
                </c:pt>
                <c:pt idx="1">
                  <c:v>34.009624179031867</c:v>
                </c:pt>
                <c:pt idx="2">
                  <c:v>35.009906754236596</c:v>
                </c:pt>
                <c:pt idx="3">
                  <c:v>36.010205140679474</c:v>
                </c:pt>
                <c:pt idx="4">
                  <c:v>37.010497040460557</c:v>
                </c:pt>
                <c:pt idx="5">
                  <c:v>38.010786102327089</c:v>
                </c:pt>
                <c:pt idx="6">
                  <c:v>39.011078002108164</c:v>
                </c:pt>
                <c:pt idx="7">
                  <c:v>40.011363820643801</c:v>
                </c:pt>
                <c:pt idx="8">
                  <c:v>41.011662612503038</c:v>
                </c:pt>
                <c:pt idx="9">
                  <c:v>42.011954512284113</c:v>
                </c:pt>
                <c:pt idx="10">
                  <c:v>43.012242357901563</c:v>
                </c:pt>
                <c:pt idx="11">
                  <c:v>44.01253020351902</c:v>
                </c:pt>
                <c:pt idx="12">
                  <c:v>45.012822103300095</c:v>
                </c:pt>
                <c:pt idx="13">
                  <c:v>46.013109948917538</c:v>
                </c:pt>
                <c:pt idx="14">
                  <c:v>47.013409957025864</c:v>
                </c:pt>
                <c:pt idx="15">
                  <c:v>48.013697802643314</c:v>
                </c:pt>
                <c:pt idx="16">
                  <c:v>49.013993756588022</c:v>
                </c:pt>
                <c:pt idx="17">
                  <c:v>50.014281602205472</c:v>
                </c:pt>
                <c:pt idx="18">
                  <c:v>51.014565393659289</c:v>
                </c:pt>
                <c:pt idx="19">
                  <c:v>52.01486134760399</c:v>
                </c:pt>
                <c:pt idx="20">
                  <c:v>53.015153247385065</c:v>
                </c:pt>
                <c:pt idx="21">
                  <c:v>54.015449201329773</c:v>
                </c:pt>
                <c:pt idx="22">
                  <c:v>55.01573299278359</c:v>
                </c:pt>
                <c:pt idx="23">
                  <c:v>56.016033000891916</c:v>
                </c:pt>
                <c:pt idx="24">
                  <c:v>57.016324900672991</c:v>
                </c:pt>
                <c:pt idx="25">
                  <c:v>58.016612746290441</c:v>
                </c:pt>
                <c:pt idx="26">
                  <c:v>59.016900591907884</c:v>
                </c:pt>
                <c:pt idx="27">
                  <c:v>60.017192491688967</c:v>
                </c:pt>
                <c:pt idx="28">
                  <c:v>61.017484391470042</c:v>
                </c:pt>
                <c:pt idx="29">
                  <c:v>62.017776291251117</c:v>
                </c:pt>
                <c:pt idx="30">
                  <c:v>63.01806413686856</c:v>
                </c:pt>
                <c:pt idx="31">
                  <c:v>64.018360090813275</c:v>
                </c:pt>
                <c:pt idx="32">
                  <c:v>65.018647936430725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-3.0765151516050082</c:v>
                </c:pt>
                <c:pt idx="1">
                  <c:v>-8.7765151515952766</c:v>
                </c:pt>
                <c:pt idx="2">
                  <c:v>7.9034848484127451</c:v>
                </c:pt>
                <c:pt idx="3">
                  <c:v>-13.72651515160328</c:v>
                </c:pt>
                <c:pt idx="4">
                  <c:v>-11.776515151581179</c:v>
                </c:pt>
                <c:pt idx="5">
                  <c:v>7.3234848483991755</c:v>
                </c:pt>
                <c:pt idx="6">
                  <c:v>6.123484848416183</c:v>
                </c:pt>
                <c:pt idx="7">
                  <c:v>8.0934848484162103</c:v>
                </c:pt>
                <c:pt idx="8">
                  <c:v>9.5734848484028134</c:v>
                </c:pt>
                <c:pt idx="9">
                  <c:v>-0.57651515157886024</c:v>
                </c:pt>
                <c:pt idx="10">
                  <c:v>-11.276515151593003</c:v>
                </c:pt>
                <c:pt idx="11">
                  <c:v>-34.376515151592457</c:v>
                </c:pt>
                <c:pt idx="12">
                  <c:v>-16.376515151591775</c:v>
                </c:pt>
                <c:pt idx="13">
                  <c:v>-19.076515151596141</c:v>
                </c:pt>
                <c:pt idx="14">
                  <c:v>-7.2165151515832804</c:v>
                </c:pt>
                <c:pt idx="15">
                  <c:v>-1.6515151600060562E-2</c:v>
                </c:pt>
                <c:pt idx="16">
                  <c:v>-11.876515151584499</c:v>
                </c:pt>
                <c:pt idx="17">
                  <c:v>-3.4265151516024162</c:v>
                </c:pt>
                <c:pt idx="18">
                  <c:v>-12.026515151603689</c:v>
                </c:pt>
                <c:pt idx="19">
                  <c:v>-7.0765151515956859</c:v>
                </c:pt>
                <c:pt idx="20">
                  <c:v>1.8234848484155464</c:v>
                </c:pt>
                <c:pt idx="21">
                  <c:v>-3.2265151515957768</c:v>
                </c:pt>
                <c:pt idx="22">
                  <c:v>-1.0865151515986327</c:v>
                </c:pt>
                <c:pt idx="23">
                  <c:v>-5.2165151516021524</c:v>
                </c:pt>
                <c:pt idx="24">
                  <c:v>-5.596515151580661</c:v>
                </c:pt>
                <c:pt idx="25">
                  <c:v>5.8934848484000213</c:v>
                </c:pt>
                <c:pt idx="26">
                  <c:v>-16.676515151601734</c:v>
                </c:pt>
                <c:pt idx="27">
                  <c:v>4.3134848484100985</c:v>
                </c:pt>
                <c:pt idx="28">
                  <c:v>-12.886515151592448</c:v>
                </c:pt>
                <c:pt idx="29">
                  <c:v>8.5034848484042413</c:v>
                </c:pt>
                <c:pt idx="30">
                  <c:v>9.1734848484179565</c:v>
                </c:pt>
                <c:pt idx="31">
                  <c:v>30.823484848411908</c:v>
                </c:pt>
                <c:pt idx="32">
                  <c:v>-8.0765151516004607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Locations'!$N$71:$N$103</c:f>
              <c:numCache>
                <c:formatCode>0</c:formatCode>
                <c:ptCount val="33"/>
                <c:pt idx="0">
                  <c:v>66.01893578204816</c:v>
                </c:pt>
                <c:pt idx="1">
                  <c:v>67.019235790156486</c:v>
                </c:pt>
                <c:pt idx="2">
                  <c:v>68.019523635773936</c:v>
                </c:pt>
                <c:pt idx="3">
                  <c:v>69.019815535555026</c:v>
                </c:pt>
                <c:pt idx="4">
                  <c:v>70.020107435336101</c:v>
                </c:pt>
                <c:pt idx="5">
                  <c:v>71.020399335117162</c:v>
                </c:pt>
                <c:pt idx="6">
                  <c:v>72.020683126570987</c:v>
                </c:pt>
                <c:pt idx="7">
                  <c:v>73.020975026352062</c:v>
                </c:pt>
                <c:pt idx="8">
                  <c:v>74.021266926133137</c:v>
                </c:pt>
                <c:pt idx="9">
                  <c:v>75.021570988405088</c:v>
                </c:pt>
                <c:pt idx="10">
                  <c:v>76.021850725695288</c:v>
                </c:pt>
                <c:pt idx="11">
                  <c:v>77.022150733803613</c:v>
                </c:pt>
                <c:pt idx="12">
                  <c:v>78.022438579421063</c:v>
                </c:pt>
                <c:pt idx="13">
                  <c:v>79.022726425038513</c:v>
                </c:pt>
                <c:pt idx="14">
                  <c:v>80.023014270655963</c:v>
                </c:pt>
                <c:pt idx="15">
                  <c:v>81.023310224600664</c:v>
                </c:pt>
                <c:pt idx="16">
                  <c:v>82.023602124381739</c:v>
                </c:pt>
                <c:pt idx="17">
                  <c:v>83.02389807832644</c:v>
                </c:pt>
                <c:pt idx="18">
                  <c:v>84.024181869780264</c:v>
                </c:pt>
                <c:pt idx="19">
                  <c:v>85.024469715397714</c:v>
                </c:pt>
                <c:pt idx="20">
                  <c:v>86.024765669342415</c:v>
                </c:pt>
                <c:pt idx="21">
                  <c:v>87.025053514959865</c:v>
                </c:pt>
                <c:pt idx="22">
                  <c:v>88.025353523068205</c:v>
                </c:pt>
                <c:pt idx="23">
                  <c:v>89.02564136868564</c:v>
                </c:pt>
                <c:pt idx="24">
                  <c:v>90.025933268466716</c:v>
                </c:pt>
                <c:pt idx="25">
                  <c:v>91.026221114084152</c:v>
                </c:pt>
                <c:pt idx="26">
                  <c:v>92.026508959701601</c:v>
                </c:pt>
                <c:pt idx="27">
                  <c:v>93.026808967809941</c:v>
                </c:pt>
                <c:pt idx="28">
                  <c:v>94.027100867591017</c:v>
                </c:pt>
                <c:pt idx="29">
                  <c:v>95.027392767372092</c:v>
                </c:pt>
                <c:pt idx="30">
                  <c:v>96.027676558825917</c:v>
                </c:pt>
                <c:pt idx="31">
                  <c:v>97.027972512770617</c:v>
                </c:pt>
                <c:pt idx="32">
                  <c:v>98.028264412551692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16.323484848413727</c:v>
                </c:pt>
                <c:pt idx="1">
                  <c:v>12.373484848410499</c:v>
                </c:pt>
                <c:pt idx="2">
                  <c:v>25.113484848418466</c:v>
                </c:pt>
                <c:pt idx="3">
                  <c:v>-12.616515151592012</c:v>
                </c:pt>
                <c:pt idx="4">
                  <c:v>-8.1765151516037804</c:v>
                </c:pt>
                <c:pt idx="5">
                  <c:v>5.5234848483962651</c:v>
                </c:pt>
                <c:pt idx="6">
                  <c:v>-0.37651515160064264</c:v>
                </c:pt>
                <c:pt idx="7">
                  <c:v>-8.5765151515886373</c:v>
                </c:pt>
                <c:pt idx="8">
                  <c:v>-10.176515151584908</c:v>
                </c:pt>
                <c:pt idx="9">
                  <c:v>-8.9765151516019159</c:v>
                </c:pt>
                <c:pt idx="10">
                  <c:v>8.7034848484108807</c:v>
                </c:pt>
                <c:pt idx="11">
                  <c:v>-3.7765151515998241</c:v>
                </c:pt>
                <c:pt idx="12">
                  <c:v>-2.3765151515817706</c:v>
                </c:pt>
                <c:pt idx="13">
                  <c:v>-2.7865151515982234</c:v>
                </c:pt>
                <c:pt idx="14">
                  <c:v>-8.376515151581998</c:v>
                </c:pt>
                <c:pt idx="15">
                  <c:v>21.823484848397356</c:v>
                </c:pt>
                <c:pt idx="16">
                  <c:v>5.0234848484080885</c:v>
                </c:pt>
                <c:pt idx="17">
                  <c:v>22.473484848404723</c:v>
                </c:pt>
                <c:pt idx="18">
                  <c:v>-9.2065151515896559</c:v>
                </c:pt>
                <c:pt idx="19">
                  <c:v>-8.4865151515884918</c:v>
                </c:pt>
                <c:pt idx="20">
                  <c:v>-9.5765151515934122</c:v>
                </c:pt>
                <c:pt idx="21">
                  <c:v>8.8234848484205486</c:v>
                </c:pt>
                <c:pt idx="22">
                  <c:v>16.213484848407234</c:v>
                </c:pt>
                <c:pt idx="23">
                  <c:v>-2.4765151515850903</c:v>
                </c:pt>
                <c:pt idx="24">
                  <c:v>1.8234848484155464</c:v>
                </c:pt>
                <c:pt idx="25">
                  <c:v>6.3234848483944006</c:v>
                </c:pt>
                <c:pt idx="26">
                  <c:v>5.6834848484186296</c:v>
                </c:pt>
                <c:pt idx="27">
                  <c:v>10.3234848484135</c:v>
                </c:pt>
                <c:pt idx="28">
                  <c:v>-15.57651515159364</c:v>
                </c:pt>
                <c:pt idx="29">
                  <c:v>-1.4265151515928665</c:v>
                </c:pt>
                <c:pt idx="30">
                  <c:v>-2.4765151515850903</c:v>
                </c:pt>
                <c:pt idx="31">
                  <c:v>114.42348484840181</c:v>
                </c:pt>
                <c:pt idx="32">
                  <c:v>-1.7765151515902744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Locations'!$N$104:$N$136</c:f>
              <c:numCache>
                <c:formatCode>0</c:formatCode>
                <c:ptCount val="33"/>
                <c:pt idx="0">
                  <c:v>99.028552258169142</c:v>
                </c:pt>
                <c:pt idx="1">
                  <c:v>100.02884415795022</c:v>
                </c:pt>
                <c:pt idx="2">
                  <c:v>101.02913605773129</c:v>
                </c:pt>
                <c:pt idx="3">
                  <c:v>102.02942795751235</c:v>
                </c:pt>
                <c:pt idx="4">
                  <c:v>103.02971580312982</c:v>
                </c:pt>
                <c:pt idx="5">
                  <c:v>104.03000770291089</c:v>
                </c:pt>
                <c:pt idx="6">
                  <c:v>105.03029960269197</c:v>
                </c:pt>
                <c:pt idx="7">
                  <c:v>106.03058744830942</c:v>
                </c:pt>
                <c:pt idx="8">
                  <c:v>107.03088745641774</c:v>
                </c:pt>
                <c:pt idx="9">
                  <c:v>108.03117935619882</c:v>
                </c:pt>
                <c:pt idx="10">
                  <c:v>109.03147125597989</c:v>
                </c:pt>
                <c:pt idx="11">
                  <c:v>110.03176315576096</c:v>
                </c:pt>
                <c:pt idx="12">
                  <c:v>111.03205505554205</c:v>
                </c:pt>
                <c:pt idx="13">
                  <c:v>112.0323429011595</c:v>
                </c:pt>
                <c:pt idx="14">
                  <c:v>113.03263074677695</c:v>
                </c:pt>
                <c:pt idx="15">
                  <c:v>114.03292670072163</c:v>
                </c:pt>
                <c:pt idx="16">
                  <c:v>115.03321454633908</c:v>
                </c:pt>
                <c:pt idx="17">
                  <c:v>116.03350644612017</c:v>
                </c:pt>
                <c:pt idx="18">
                  <c:v>117.03379834590123</c:v>
                </c:pt>
                <c:pt idx="19">
                  <c:v>118.0340861915187</c:v>
                </c:pt>
                <c:pt idx="20">
                  <c:v>119.0343821454634</c:v>
                </c:pt>
                <c:pt idx="21">
                  <c:v>120.03466593691721</c:v>
                </c:pt>
                <c:pt idx="22">
                  <c:v>121.0349578366983</c:v>
                </c:pt>
                <c:pt idx="23">
                  <c:v>122.035253790643</c:v>
                </c:pt>
                <c:pt idx="24">
                  <c:v>123.03554569042407</c:v>
                </c:pt>
                <c:pt idx="25">
                  <c:v>124.03583353604152</c:v>
                </c:pt>
                <c:pt idx="26">
                  <c:v>125.03612948998622</c:v>
                </c:pt>
                <c:pt idx="27">
                  <c:v>126.03641733560367</c:v>
                </c:pt>
                <c:pt idx="28">
                  <c:v>127.03670923538473</c:v>
                </c:pt>
                <c:pt idx="29">
                  <c:v>128.03728371037056</c:v>
                </c:pt>
                <c:pt idx="30">
                  <c:v>128</c:v>
                </c:pt>
                <c:pt idx="31">
                  <c:v>129</c:v>
                </c:pt>
                <c:pt idx="32">
                  <c:v>130</c:v>
                </c:pt>
              </c:numCache>
            </c:numRef>
          </c:xVal>
          <c:yVal>
            <c:numRef>
              <c:f>'Y Locations'!$P$104:$P$136</c:f>
              <c:numCache>
                <c:formatCode>0</c:formatCode>
                <c:ptCount val="33"/>
                <c:pt idx="0">
                  <c:v>-1.5765151515836351</c:v>
                </c:pt>
                <c:pt idx="1">
                  <c:v>-38.516515151599151</c:v>
                </c:pt>
                <c:pt idx="2">
                  <c:v>22.223484848410635</c:v>
                </c:pt>
                <c:pt idx="3">
                  <c:v>-0.41651515158491748</c:v>
                </c:pt>
                <c:pt idx="4">
                  <c:v>13.183484848411808</c:v>
                </c:pt>
                <c:pt idx="5">
                  <c:v>-5.5065151515805155</c:v>
                </c:pt>
                <c:pt idx="6">
                  <c:v>8.123484848397311</c:v>
                </c:pt>
                <c:pt idx="7">
                  <c:v>-5.2065151515989783</c:v>
                </c:pt>
                <c:pt idx="8">
                  <c:v>26.173484848413864</c:v>
                </c:pt>
                <c:pt idx="9">
                  <c:v>-22.676515151601961</c:v>
                </c:pt>
                <c:pt idx="10">
                  <c:v>-0.30651515157842368</c:v>
                </c:pt>
                <c:pt idx="11">
                  <c:v>7.7734848483999031</c:v>
                </c:pt>
                <c:pt idx="12">
                  <c:v>7.5234848484058148</c:v>
                </c:pt>
                <c:pt idx="13">
                  <c:v>-6.37651515160087</c:v>
                </c:pt>
                <c:pt idx="14">
                  <c:v>7.7234848484124541</c:v>
                </c:pt>
                <c:pt idx="15">
                  <c:v>-6.1765151515942307</c:v>
                </c:pt>
                <c:pt idx="16">
                  <c:v>-1.8765151515935941</c:v>
                </c:pt>
                <c:pt idx="17">
                  <c:v>-6.37651515160087</c:v>
                </c:pt>
                <c:pt idx="18">
                  <c:v>-3.1065151515861089</c:v>
                </c:pt>
                <c:pt idx="19">
                  <c:v>2.7934848484107988</c:v>
                </c:pt>
                <c:pt idx="20">
                  <c:v>2.3034848483973747</c:v>
                </c:pt>
                <c:pt idx="21">
                  <c:v>-3.1765151515799062</c:v>
                </c:pt>
                <c:pt idx="22">
                  <c:v>3.0734848484144095</c:v>
                </c:pt>
                <c:pt idx="23">
                  <c:v>-9.2765151515834532</c:v>
                </c:pt>
                <c:pt idx="24">
                  <c:v>-2.7765151515950492</c:v>
                </c:pt>
                <c:pt idx="25">
                  <c:v>-1.7165151515996513</c:v>
                </c:pt>
                <c:pt idx="26">
                  <c:v>-23.986515151591448</c:v>
                </c:pt>
                <c:pt idx="27">
                  <c:v>20.973484848411772</c:v>
                </c:pt>
                <c:pt idx="28">
                  <c:v>-65.276515151595049</c:v>
                </c:pt>
                <c:pt idx="29">
                  <c:v>59.723484848404951</c:v>
                </c:pt>
                <c:pt idx="30">
                  <c:v>33.573484848403723</c:v>
                </c:pt>
                <c:pt idx="31">
                  <c:v>2.983484848414264</c:v>
                </c:pt>
                <c:pt idx="32">
                  <c:v>-20.276515151579133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P102" sqref="P102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67.58802</v>
      </c>
      <c r="F5">
        <v>223.99996999999999</v>
      </c>
      <c r="G5">
        <v>11.82156</v>
      </c>
      <c r="I5">
        <f>F137-$J$5</f>
        <v>-3.382651515158841E-2</v>
      </c>
      <c r="J5">
        <f>AVERAGE(F137:F268)</f>
        <v>236.88564651515159</v>
      </c>
      <c r="K5">
        <f>-(G5-$G$5)*0.000145+0.236805+I5</f>
        <v>0.20297848484841158</v>
      </c>
      <c r="L5">
        <f>E5-77.5+19/2</f>
        <v>-0.41197999999999979</v>
      </c>
      <c r="N5" s="4">
        <f>G5/$G$5</f>
        <v>1</v>
      </c>
      <c r="P5" s="5">
        <f t="shared" ref="P5:P8" si="0">I5*1000</f>
        <v>-33.82651515158841</v>
      </c>
      <c r="Q5" s="5">
        <f t="shared" ref="Q5:Q8" si="1">(L5-$M$9)*1000</f>
        <v>18.28145161290362</v>
      </c>
    </row>
    <row r="6" spans="5:17" x14ac:dyDescent="0.25">
      <c r="E6">
        <v>67.54992</v>
      </c>
      <c r="F6">
        <v>224.00005999999999</v>
      </c>
      <c r="G6">
        <v>36.494529999999997</v>
      </c>
      <c r="I6">
        <f t="shared" ref="I6:I69" si="2">F138-$J$5</f>
        <v>-1.4476515151585545E-2</v>
      </c>
      <c r="K6">
        <f t="shared" ref="K6:K69" si="3">-(G6-$G$5)*0.000145+0.236805+I6</f>
        <v>0.21875090419841445</v>
      </c>
      <c r="L6">
        <f t="shared" ref="L6:L69" si="4">E6-77.5+19/2</f>
        <v>-0.45007999999999981</v>
      </c>
      <c r="N6" s="4">
        <f>(G6-$G$5)/24.666+1</f>
        <v>2.0002825752047353</v>
      </c>
      <c r="P6" s="5">
        <f t="shared" si="0"/>
        <v>-14.476515151585545</v>
      </c>
      <c r="Q6" s="5">
        <f t="shared" si="1"/>
        <v>-19.818548387096403</v>
      </c>
    </row>
    <row r="7" spans="5:17" x14ac:dyDescent="0.25">
      <c r="E7">
        <v>67.493319999999997</v>
      </c>
      <c r="F7">
        <v>223.99996999999999</v>
      </c>
      <c r="G7">
        <v>61.16789</v>
      </c>
      <c r="I7">
        <f t="shared" si="2"/>
        <v>4.5923484848401586E-2</v>
      </c>
      <c r="K7">
        <f t="shared" si="3"/>
        <v>0.27557326699840157</v>
      </c>
      <c r="L7">
        <f t="shared" si="4"/>
        <v>-0.50668000000000291</v>
      </c>
      <c r="N7" s="4">
        <f t="shared" ref="N7" si="5">(G7-$G$5)/24.666+1</f>
        <v>3.000580961647612</v>
      </c>
      <c r="P7" s="5">
        <f t="shared" si="0"/>
        <v>45.923484848401586</v>
      </c>
      <c r="Q7" s="5">
        <f t="shared" si="1"/>
        <v>-76.418548387099491</v>
      </c>
    </row>
    <row r="8" spans="5:17" x14ac:dyDescent="0.25">
      <c r="E8">
        <v>67.550910000000002</v>
      </c>
      <c r="F8">
        <v>223.99996999999999</v>
      </c>
      <c r="G8">
        <v>85.841170000000005</v>
      </c>
      <c r="I8">
        <f t="shared" si="2"/>
        <v>7.1673484848417957E-2</v>
      </c>
      <c r="K8">
        <f t="shared" si="3"/>
        <v>0.29774564139841797</v>
      </c>
      <c r="L8">
        <f t="shared" si="4"/>
        <v>-0.44908999999999821</v>
      </c>
      <c r="N8" s="4">
        <v>3</v>
      </c>
      <c r="P8" s="5">
        <f t="shared" si="0"/>
        <v>71.673484848417957</v>
      </c>
      <c r="Q8" s="5">
        <f t="shared" si="1"/>
        <v>-18.828548387094802</v>
      </c>
    </row>
    <row r="9" spans="5:17" x14ac:dyDescent="0.25">
      <c r="E9">
        <v>67.609120000000004</v>
      </c>
      <c r="F9">
        <v>224.00004000000001</v>
      </c>
      <c r="G9">
        <v>110.51421999999999</v>
      </c>
      <c r="I9">
        <f t="shared" si="2"/>
        <v>-0.12207651515160478</v>
      </c>
      <c r="K9">
        <f t="shared" si="3"/>
        <v>0.10041804914839519</v>
      </c>
      <c r="L9">
        <f t="shared" si="4"/>
        <v>-0.39087999999999568</v>
      </c>
      <c r="M9">
        <f>AVERAGE(L9:L132)</f>
        <v>-0.43026145161290341</v>
      </c>
      <c r="N9" s="4">
        <v>4</v>
      </c>
      <c r="P9" s="5">
        <f>I9*1000</f>
        <v>-122.07651515160478</v>
      </c>
      <c r="Q9" s="5">
        <f>(L9-$M$9)*1000</f>
        <v>39.381451612907739</v>
      </c>
    </row>
    <row r="10" spans="5:17" x14ac:dyDescent="0.25">
      <c r="E10">
        <v>67.491919999999993</v>
      </c>
      <c r="F10">
        <v>223.99988999999999</v>
      </c>
      <c r="G10">
        <v>135.18718999999999</v>
      </c>
      <c r="I10">
        <f t="shared" si="2"/>
        <v>3.7073484848406224E-2</v>
      </c>
      <c r="K10">
        <f t="shared" si="3"/>
        <v>0.25599046849840623</v>
      </c>
      <c r="L10">
        <f t="shared" si="4"/>
        <v>-0.50808000000000675</v>
      </c>
      <c r="N10" s="4">
        <v>5</v>
      </c>
      <c r="P10" s="5">
        <f t="shared" ref="P10:P73" si="6">I10*1000</f>
        <v>37.073484848406224</v>
      </c>
      <c r="Q10" s="5">
        <f t="shared" ref="Q10:Q73" si="7">(L10-$M$9)*1000</f>
        <v>-77.818548387103334</v>
      </c>
    </row>
    <row r="11" spans="5:17" x14ac:dyDescent="0.25">
      <c r="E11">
        <v>67.608590000000007</v>
      </c>
      <c r="F11">
        <v>223.99996999999999</v>
      </c>
      <c r="G11">
        <v>159.86054999999999</v>
      </c>
      <c r="I11">
        <f t="shared" si="2"/>
        <v>-1.2796515151592303E-2</v>
      </c>
      <c r="K11">
        <f t="shared" si="3"/>
        <v>0.20254283129840769</v>
      </c>
      <c r="L11">
        <f t="shared" si="4"/>
        <v>-0.39140999999999337</v>
      </c>
      <c r="N11" s="4">
        <v>6</v>
      </c>
      <c r="P11" s="5">
        <f t="shared" si="6"/>
        <v>-12.796515151592303</v>
      </c>
      <c r="Q11" s="5">
        <f t="shared" si="7"/>
        <v>38.85145161291004</v>
      </c>
    </row>
    <row r="12" spans="5:17" x14ac:dyDescent="0.25">
      <c r="E12">
        <v>67.590119999999999</v>
      </c>
      <c r="F12">
        <v>223.99996999999999</v>
      </c>
      <c r="G12">
        <v>184.53382999999999</v>
      </c>
      <c r="I12">
        <f t="shared" si="2"/>
        <v>1.0234848484174108E-3</v>
      </c>
      <c r="K12">
        <f t="shared" si="3"/>
        <v>0.21278520569841741</v>
      </c>
      <c r="L12">
        <f t="shared" si="4"/>
        <v>-0.40988000000000113</v>
      </c>
      <c r="N12" s="4">
        <f>(G12-$G$6)/24.666+1</f>
        <v>7.0017554528500767</v>
      </c>
      <c r="P12" s="5">
        <f t="shared" si="6"/>
        <v>1.0234848484174108</v>
      </c>
      <c r="Q12" s="5">
        <f t="shared" si="7"/>
        <v>20.381451612902278</v>
      </c>
    </row>
    <row r="13" spans="5:17" x14ac:dyDescent="0.25">
      <c r="E13">
        <v>67.567319999999995</v>
      </c>
      <c r="F13">
        <v>223.99991</v>
      </c>
      <c r="G13">
        <v>209.20711</v>
      </c>
      <c r="I13">
        <f t="shared" si="2"/>
        <v>-5.9765151515875914E-3</v>
      </c>
      <c r="K13">
        <f t="shared" si="3"/>
        <v>0.20220758009841239</v>
      </c>
      <c r="L13">
        <f t="shared" si="4"/>
        <v>-0.43268000000000484</v>
      </c>
      <c r="N13" s="4">
        <f t="shared" ref="N13:N76" si="8">(G13-$G$6)/24.666+1</f>
        <v>8.0020505959620536</v>
      </c>
      <c r="P13" s="5">
        <f t="shared" si="6"/>
        <v>-5.9765151515875914</v>
      </c>
      <c r="Q13" s="5">
        <f t="shared" si="7"/>
        <v>-2.4185483871014268</v>
      </c>
    </row>
    <row r="14" spans="5:17" x14ac:dyDescent="0.25">
      <c r="E14">
        <v>67.58717</v>
      </c>
      <c r="F14">
        <v>223.99987999999999</v>
      </c>
      <c r="G14">
        <v>233.88031000000001</v>
      </c>
      <c r="I14">
        <f t="shared" si="2"/>
        <v>4.2734848483974019E-3</v>
      </c>
      <c r="K14">
        <f t="shared" si="3"/>
        <v>0.20887996609839737</v>
      </c>
      <c r="L14">
        <f t="shared" si="4"/>
        <v>-0.41282999999999959</v>
      </c>
      <c r="N14" s="4">
        <f t="shared" si="8"/>
        <v>9.0023424957431288</v>
      </c>
      <c r="P14" s="5">
        <f t="shared" si="6"/>
        <v>4.2734848483974019</v>
      </c>
      <c r="Q14" s="5">
        <f t="shared" si="7"/>
        <v>17.431451612903825</v>
      </c>
    </row>
    <row r="15" spans="5:17" x14ac:dyDescent="0.25">
      <c r="E15">
        <v>67.597300000000004</v>
      </c>
      <c r="F15">
        <v>223.99996999999999</v>
      </c>
      <c r="G15">
        <v>258.55336</v>
      </c>
      <c r="I15">
        <f t="shared" si="2"/>
        <v>-1.0716515151585781E-2</v>
      </c>
      <c r="K15">
        <f t="shared" si="3"/>
        <v>0.19031237384841421</v>
      </c>
      <c r="L15">
        <f t="shared" si="4"/>
        <v>-0.40269999999999584</v>
      </c>
      <c r="N15" s="4">
        <f t="shared" si="8"/>
        <v>10.002628314278764</v>
      </c>
      <c r="P15" s="5">
        <f t="shared" si="6"/>
        <v>-10.716515151585781</v>
      </c>
      <c r="Q15" s="5">
        <f t="shared" si="7"/>
        <v>27.561451612907572</v>
      </c>
    </row>
    <row r="16" spans="5:17" x14ac:dyDescent="0.25">
      <c r="E16">
        <v>67.588819999999998</v>
      </c>
      <c r="F16">
        <v>223.99996999999999</v>
      </c>
      <c r="G16">
        <v>283.22640999999999</v>
      </c>
      <c r="I16">
        <f t="shared" si="2"/>
        <v>-4.7965151515825255E-3</v>
      </c>
      <c r="K16">
        <f t="shared" si="3"/>
        <v>0.19265478159841745</v>
      </c>
      <c r="L16">
        <f t="shared" si="4"/>
        <v>-0.41118000000000166</v>
      </c>
      <c r="N16" s="4">
        <f t="shared" si="8"/>
        <v>11.0029141328144</v>
      </c>
      <c r="P16" s="5">
        <f t="shared" si="6"/>
        <v>-4.7965151515825255</v>
      </c>
      <c r="Q16" s="5">
        <f t="shared" si="7"/>
        <v>19.081451612901756</v>
      </c>
    </row>
    <row r="17" spans="5:17" x14ac:dyDescent="0.25">
      <c r="E17">
        <v>67.588819999999998</v>
      </c>
      <c r="F17">
        <v>223.99996999999999</v>
      </c>
      <c r="G17">
        <v>307.89983999999998</v>
      </c>
      <c r="I17">
        <f t="shared" si="2"/>
        <v>-9.5765151515934122E-3</v>
      </c>
      <c r="K17">
        <f t="shared" si="3"/>
        <v>0.18429713424840657</v>
      </c>
      <c r="L17">
        <f t="shared" si="4"/>
        <v>-0.41118000000000166</v>
      </c>
      <c r="N17" s="4">
        <f t="shared" si="8"/>
        <v>12.003215357171815</v>
      </c>
      <c r="P17" s="5">
        <f t="shared" si="6"/>
        <v>-9.5765151515934122</v>
      </c>
      <c r="Q17" s="5">
        <f t="shared" si="7"/>
        <v>19.081451612901756</v>
      </c>
    </row>
    <row r="18" spans="5:17" x14ac:dyDescent="0.25">
      <c r="E18">
        <v>67.558620000000005</v>
      </c>
      <c r="F18">
        <v>223.99996999999999</v>
      </c>
      <c r="G18">
        <v>332.57305000000002</v>
      </c>
      <c r="I18">
        <f t="shared" si="2"/>
        <v>3.1934848483956557E-3</v>
      </c>
      <c r="K18">
        <f t="shared" si="3"/>
        <v>0.19348951879839563</v>
      </c>
      <c r="L18">
        <f t="shared" si="4"/>
        <v>-0.44137999999999522</v>
      </c>
      <c r="N18" s="4">
        <f t="shared" si="8"/>
        <v>13.003507662369254</v>
      </c>
      <c r="P18" s="5">
        <f t="shared" si="6"/>
        <v>3.1934848483956557</v>
      </c>
      <c r="Q18" s="5">
        <f t="shared" si="7"/>
        <v>-11.11854838709181</v>
      </c>
    </row>
    <row r="19" spans="5:17" x14ac:dyDescent="0.25">
      <c r="E19">
        <v>67.586820000000003</v>
      </c>
      <c r="F19">
        <v>223.99996999999999</v>
      </c>
      <c r="G19">
        <v>357.24608999999998</v>
      </c>
      <c r="I19">
        <f t="shared" si="2"/>
        <v>2.3234848484037229E-3</v>
      </c>
      <c r="K19">
        <f t="shared" si="3"/>
        <v>0.18904192799840372</v>
      </c>
      <c r="L19">
        <f t="shared" si="4"/>
        <v>-0.41317999999999699</v>
      </c>
      <c r="N19" s="4">
        <f t="shared" si="8"/>
        <v>14.003793075488526</v>
      </c>
      <c r="P19" s="5">
        <f t="shared" si="6"/>
        <v>2.3234848484037229</v>
      </c>
      <c r="Q19" s="5">
        <f t="shared" si="7"/>
        <v>17.081451612906417</v>
      </c>
    </row>
    <row r="20" spans="5:17" x14ac:dyDescent="0.25">
      <c r="E20">
        <v>67.527100000000004</v>
      </c>
      <c r="F20">
        <v>223.99996999999999</v>
      </c>
      <c r="G20">
        <v>381.91937999999999</v>
      </c>
      <c r="I20">
        <f t="shared" si="2"/>
        <v>-4.2651515158809161E-4</v>
      </c>
      <c r="K20">
        <f t="shared" si="3"/>
        <v>0.1827143009484119</v>
      </c>
      <c r="L20">
        <f t="shared" si="4"/>
        <v>-0.47289999999999566</v>
      </c>
      <c r="N20" s="4">
        <f t="shared" si="8"/>
        <v>15.004088624016864</v>
      </c>
      <c r="P20" s="5">
        <f t="shared" si="6"/>
        <v>-0.42651515158809161</v>
      </c>
      <c r="Q20" s="5">
        <f t="shared" si="7"/>
        <v>-42.638548387092243</v>
      </c>
    </row>
    <row r="21" spans="5:17" x14ac:dyDescent="0.25">
      <c r="E21">
        <v>67.590019999999996</v>
      </c>
      <c r="F21">
        <v>223.99996999999999</v>
      </c>
      <c r="G21">
        <v>406.59266000000002</v>
      </c>
      <c r="I21">
        <f t="shared" si="2"/>
        <v>1.6834848483995302E-3</v>
      </c>
      <c r="K21">
        <f t="shared" si="3"/>
        <v>0.1812466753483995</v>
      </c>
      <c r="L21">
        <f t="shared" si="4"/>
        <v>-0.40998000000000445</v>
      </c>
      <c r="N21" s="4">
        <f t="shared" si="8"/>
        <v>16.004383767128843</v>
      </c>
      <c r="P21" s="5">
        <f t="shared" si="6"/>
        <v>1.6834848483995302</v>
      </c>
      <c r="Q21" s="5">
        <f t="shared" si="7"/>
        <v>20.281451612898959</v>
      </c>
    </row>
    <row r="22" spans="5:17" x14ac:dyDescent="0.25">
      <c r="E22">
        <v>67.544129999999996</v>
      </c>
      <c r="F22">
        <v>223.99996999999999</v>
      </c>
      <c r="G22">
        <v>431.26562999999999</v>
      </c>
      <c r="I22">
        <f t="shared" si="2"/>
        <v>5.2734848484021768E-3</v>
      </c>
      <c r="K22">
        <f t="shared" si="3"/>
        <v>0.18125909469840218</v>
      </c>
      <c r="L22">
        <f t="shared" si="4"/>
        <v>-0.45587000000000444</v>
      </c>
      <c r="N22" s="4">
        <f t="shared" si="8"/>
        <v>17.004666342333575</v>
      </c>
      <c r="P22" s="5">
        <f t="shared" si="6"/>
        <v>5.2734848484021768</v>
      </c>
      <c r="Q22" s="5">
        <f t="shared" si="7"/>
        <v>-25.608548387101028</v>
      </c>
    </row>
    <row r="23" spans="5:17" x14ac:dyDescent="0.25">
      <c r="E23">
        <v>67.57441</v>
      </c>
      <c r="F23">
        <v>223.99996999999999</v>
      </c>
      <c r="G23">
        <v>455.93914000000001</v>
      </c>
      <c r="I23">
        <f t="shared" si="2"/>
        <v>9.0934848484209851E-3</v>
      </c>
      <c r="K23">
        <f t="shared" si="3"/>
        <v>0.18150143574842098</v>
      </c>
      <c r="L23">
        <f t="shared" si="4"/>
        <v>-0.42558999999999969</v>
      </c>
      <c r="N23" s="4">
        <f t="shared" si="8"/>
        <v>18.004970810021891</v>
      </c>
      <c r="P23" s="5">
        <f t="shared" si="6"/>
        <v>9.0934848484209851</v>
      </c>
      <c r="Q23" s="5">
        <f t="shared" si="7"/>
        <v>4.6714516129037209</v>
      </c>
    </row>
    <row r="24" spans="5:17" x14ac:dyDescent="0.25">
      <c r="E24">
        <v>67.588419999999999</v>
      </c>
      <c r="F24">
        <v>223.99996999999999</v>
      </c>
      <c r="G24">
        <v>480.61203</v>
      </c>
      <c r="I24">
        <f t="shared" si="2"/>
        <v>-7.5065151515900652E-3</v>
      </c>
      <c r="K24">
        <f t="shared" si="3"/>
        <v>0.16132386669840992</v>
      </c>
      <c r="L24">
        <f t="shared" si="4"/>
        <v>-0.41158000000000072</v>
      </c>
      <c r="N24" s="4">
        <f t="shared" si="8"/>
        <v>19.005250141895726</v>
      </c>
      <c r="P24" s="5">
        <f t="shared" si="6"/>
        <v>-7.5065151515900652</v>
      </c>
      <c r="Q24" s="5">
        <f t="shared" si="7"/>
        <v>18.681451612902688</v>
      </c>
    </row>
    <row r="25" spans="5:17" x14ac:dyDescent="0.25">
      <c r="E25">
        <v>67.56062</v>
      </c>
      <c r="F25">
        <v>223.99996999999999</v>
      </c>
      <c r="G25">
        <v>505.28530999999998</v>
      </c>
      <c r="I25">
        <f t="shared" si="2"/>
        <v>5.7734848484187751E-3</v>
      </c>
      <c r="K25">
        <f t="shared" si="3"/>
        <v>0.17102624109841877</v>
      </c>
      <c r="L25">
        <f t="shared" si="4"/>
        <v>-0.43937999999999988</v>
      </c>
      <c r="N25" s="4">
        <f t="shared" si="8"/>
        <v>20.005545285007702</v>
      </c>
      <c r="P25" s="5">
        <f t="shared" si="6"/>
        <v>5.7734848484187751</v>
      </c>
      <c r="Q25" s="5">
        <f t="shared" si="7"/>
        <v>-9.118548387096471</v>
      </c>
    </row>
    <row r="26" spans="5:17" x14ac:dyDescent="0.25">
      <c r="E26">
        <v>67.566519999999997</v>
      </c>
      <c r="F26">
        <v>223.99996999999999</v>
      </c>
      <c r="G26">
        <v>529.95835999999997</v>
      </c>
      <c r="I26">
        <f t="shared" si="2"/>
        <v>-9.2651515160468989E-4</v>
      </c>
      <c r="K26">
        <f t="shared" si="3"/>
        <v>0.16074864884839529</v>
      </c>
      <c r="L26">
        <f t="shared" si="4"/>
        <v>-0.43348000000000297</v>
      </c>
      <c r="N26" s="4">
        <f t="shared" si="8"/>
        <v>21.005831103543336</v>
      </c>
      <c r="P26" s="5">
        <f t="shared" si="6"/>
        <v>-0.92651515160468989</v>
      </c>
      <c r="Q26" s="5">
        <f t="shared" si="7"/>
        <v>-3.2185483870995624</v>
      </c>
    </row>
    <row r="27" spans="5:17" x14ac:dyDescent="0.25">
      <c r="E27">
        <v>67.567220000000006</v>
      </c>
      <c r="F27">
        <v>223.99996999999999</v>
      </c>
      <c r="G27">
        <v>554.63163999999995</v>
      </c>
      <c r="I27">
        <f t="shared" si="2"/>
        <v>6.123484848416183E-3</v>
      </c>
      <c r="K27">
        <f t="shared" si="3"/>
        <v>0.16422102324841617</v>
      </c>
      <c r="L27">
        <f t="shared" si="4"/>
        <v>-0.43277999999999395</v>
      </c>
      <c r="N27" s="4">
        <f t="shared" si="8"/>
        <v>22.00612624665531</v>
      </c>
      <c r="P27" s="5">
        <f t="shared" si="6"/>
        <v>6.123484848416183</v>
      </c>
      <c r="Q27" s="5">
        <f t="shared" si="7"/>
        <v>-2.5185483870905356</v>
      </c>
    </row>
    <row r="28" spans="5:17" x14ac:dyDescent="0.25">
      <c r="E28">
        <v>67.571619999999996</v>
      </c>
      <c r="F28">
        <v>223.99996999999999</v>
      </c>
      <c r="G28">
        <v>579.30484000000001</v>
      </c>
      <c r="I28">
        <f t="shared" si="2"/>
        <v>1.973484848406315E-3</v>
      </c>
      <c r="K28">
        <f t="shared" si="3"/>
        <v>0.1564934092484063</v>
      </c>
      <c r="L28">
        <f t="shared" si="4"/>
        <v>-0.4283800000000042</v>
      </c>
      <c r="N28" s="4">
        <f t="shared" si="8"/>
        <v>23.006418146436392</v>
      </c>
      <c r="P28" s="5">
        <f t="shared" si="6"/>
        <v>1.973484848406315</v>
      </c>
      <c r="Q28" s="5">
        <f t="shared" si="7"/>
        <v>1.8814516128992098</v>
      </c>
    </row>
    <row r="29" spans="5:17" x14ac:dyDescent="0.25">
      <c r="E29">
        <v>67.564620000000005</v>
      </c>
      <c r="F29">
        <v>223.99996999999999</v>
      </c>
      <c r="G29">
        <v>603.97797000000003</v>
      </c>
      <c r="I29">
        <f t="shared" si="2"/>
        <v>-1.7576515151603189E-2</v>
      </c>
      <c r="K29">
        <f t="shared" si="3"/>
        <v>0.13336580539839679</v>
      </c>
      <c r="L29">
        <f t="shared" si="4"/>
        <v>-0.43537999999999499</v>
      </c>
      <c r="N29" s="4">
        <f t="shared" si="8"/>
        <v>24.006707208302927</v>
      </c>
      <c r="P29" s="5">
        <f t="shared" si="6"/>
        <v>-17.576515151603189</v>
      </c>
      <c r="Q29" s="5">
        <f t="shared" si="7"/>
        <v>-5.1185483870915816</v>
      </c>
    </row>
    <row r="30" spans="5:17" x14ac:dyDescent="0.25">
      <c r="E30">
        <v>67.574219999999997</v>
      </c>
      <c r="F30">
        <v>223.99996999999999</v>
      </c>
      <c r="G30">
        <v>628.65125</v>
      </c>
      <c r="I30">
        <f t="shared" si="2"/>
        <v>-2.1965151515814796E-3</v>
      </c>
      <c r="K30">
        <f t="shared" si="3"/>
        <v>0.14516817979841851</v>
      </c>
      <c r="L30">
        <f t="shared" si="4"/>
        <v>-0.42578000000000316</v>
      </c>
      <c r="N30" s="4">
        <f t="shared" si="8"/>
        <v>25.007002351414901</v>
      </c>
      <c r="P30" s="5">
        <f t="shared" si="6"/>
        <v>-2.1965151515814796</v>
      </c>
      <c r="Q30" s="5">
        <f t="shared" si="7"/>
        <v>4.4814516129002557</v>
      </c>
    </row>
    <row r="31" spans="5:17" x14ac:dyDescent="0.25">
      <c r="E31">
        <v>67.567019999999999</v>
      </c>
      <c r="F31">
        <v>224.00004000000001</v>
      </c>
      <c r="G31">
        <v>653.32429999999999</v>
      </c>
      <c r="I31">
        <f t="shared" si="2"/>
        <v>-2.1651515157827816E-4</v>
      </c>
      <c r="K31">
        <f t="shared" si="3"/>
        <v>0.14357058754842172</v>
      </c>
      <c r="L31">
        <f t="shared" si="4"/>
        <v>-0.43298000000000059</v>
      </c>
      <c r="N31" s="4">
        <f t="shared" si="8"/>
        <v>26.007288169950542</v>
      </c>
      <c r="P31" s="5">
        <f t="shared" si="6"/>
        <v>-0.21651515157827816</v>
      </c>
      <c r="Q31" s="5">
        <f t="shared" si="7"/>
        <v>-2.7185483870971749</v>
      </c>
    </row>
    <row r="32" spans="5:17" x14ac:dyDescent="0.25">
      <c r="E32">
        <v>67.577950000000001</v>
      </c>
      <c r="F32">
        <v>223.99996999999999</v>
      </c>
      <c r="G32">
        <v>677.99766</v>
      </c>
      <c r="I32">
        <f t="shared" si="2"/>
        <v>1.2348484841595564E-4</v>
      </c>
      <c r="K32">
        <f t="shared" si="3"/>
        <v>0.14033295034841595</v>
      </c>
      <c r="L32">
        <f t="shared" si="4"/>
        <v>-0.4220499999999987</v>
      </c>
      <c r="N32" s="4">
        <f t="shared" si="8"/>
        <v>27.007586556393417</v>
      </c>
      <c r="P32" s="5">
        <f t="shared" si="6"/>
        <v>0.12348484841595564</v>
      </c>
      <c r="Q32" s="5">
        <f t="shared" si="7"/>
        <v>8.2114516129047068</v>
      </c>
    </row>
    <row r="33" spans="5:17" x14ac:dyDescent="0.25">
      <c r="E33">
        <v>67.576819999999998</v>
      </c>
      <c r="F33">
        <v>223.99996999999999</v>
      </c>
      <c r="G33">
        <v>702.67078000000004</v>
      </c>
      <c r="I33">
        <f t="shared" si="2"/>
        <v>-1.6865151515901289E-3</v>
      </c>
      <c r="K33">
        <f t="shared" si="3"/>
        <v>0.13494534794840984</v>
      </c>
      <c r="L33">
        <f t="shared" si="4"/>
        <v>-0.42318000000000211</v>
      </c>
      <c r="N33" s="4">
        <f t="shared" si="8"/>
        <v>28.00787521284359</v>
      </c>
      <c r="P33" s="5">
        <f t="shared" si="6"/>
        <v>-1.6865151515901289</v>
      </c>
      <c r="Q33" s="5">
        <f t="shared" si="7"/>
        <v>7.0814516129013017</v>
      </c>
    </row>
    <row r="34" spans="5:17" x14ac:dyDescent="0.25">
      <c r="E34">
        <v>67.580190000000002</v>
      </c>
      <c r="F34">
        <v>223.99986999999999</v>
      </c>
      <c r="G34">
        <v>727.34406000000001</v>
      </c>
      <c r="I34">
        <f t="shared" si="2"/>
        <v>1.2523484848401267E-2</v>
      </c>
      <c r="K34">
        <f t="shared" si="3"/>
        <v>0.14557772234840125</v>
      </c>
      <c r="L34">
        <f t="shared" si="4"/>
        <v>-0.41980999999999824</v>
      </c>
      <c r="N34" s="4">
        <f t="shared" si="8"/>
        <v>29.008170355955563</v>
      </c>
      <c r="P34" s="5">
        <f t="shared" si="6"/>
        <v>12.523484848401267</v>
      </c>
      <c r="Q34" s="5">
        <f t="shared" si="7"/>
        <v>10.451451612905171</v>
      </c>
    </row>
    <row r="35" spans="5:17" x14ac:dyDescent="0.25">
      <c r="E35">
        <v>67.573580000000007</v>
      </c>
      <c r="F35">
        <v>223.99996999999999</v>
      </c>
      <c r="G35">
        <v>752.01727000000005</v>
      </c>
      <c r="I35">
        <f t="shared" si="2"/>
        <v>1.0623484848395037E-2</v>
      </c>
      <c r="K35">
        <f t="shared" si="3"/>
        <v>0.14010010689839503</v>
      </c>
      <c r="L35">
        <f t="shared" si="4"/>
        <v>-0.42641999999999314</v>
      </c>
      <c r="N35" s="4">
        <f t="shared" si="8"/>
        <v>30.008462661153008</v>
      </c>
      <c r="P35" s="5">
        <f t="shared" si="6"/>
        <v>10.623484848395037</v>
      </c>
      <c r="Q35" s="5">
        <f t="shared" si="7"/>
        <v>3.8414516129102738</v>
      </c>
    </row>
    <row r="36" spans="5:17" x14ac:dyDescent="0.25">
      <c r="E36">
        <v>67.561920000000001</v>
      </c>
      <c r="F36">
        <v>223.99996999999999</v>
      </c>
      <c r="G36">
        <v>776.69007999999997</v>
      </c>
      <c r="I36">
        <f t="shared" si="2"/>
        <v>3.1234848484018585E-3</v>
      </c>
      <c r="K36">
        <f t="shared" si="3"/>
        <v>0.12902254944840186</v>
      </c>
      <c r="L36">
        <f t="shared" si="4"/>
        <v>-0.43807999999999936</v>
      </c>
      <c r="N36" s="4">
        <f t="shared" si="8"/>
        <v>31.008738749695933</v>
      </c>
      <c r="P36" s="5">
        <f t="shared" si="6"/>
        <v>3.1234848484018585</v>
      </c>
      <c r="Q36" s="5">
        <f t="shared" si="7"/>
        <v>-7.8185483870959471</v>
      </c>
    </row>
    <row r="37" spans="5:17" x14ac:dyDescent="0.25">
      <c r="E37">
        <v>67.580690000000004</v>
      </c>
      <c r="F37">
        <v>223.99991</v>
      </c>
      <c r="G37">
        <v>801.36351999999999</v>
      </c>
      <c r="I37">
        <f t="shared" si="2"/>
        <v>-2.0426515151598323E-2</v>
      </c>
      <c r="K37">
        <f t="shared" si="3"/>
        <v>0.10189490064840166</v>
      </c>
      <c r="L37">
        <f t="shared" si="4"/>
        <v>-0.41930999999999585</v>
      </c>
      <c r="N37" s="4">
        <f t="shared" si="8"/>
        <v>32.00904037946971</v>
      </c>
      <c r="P37" s="5">
        <f t="shared" si="6"/>
        <v>-20.426515151598323</v>
      </c>
      <c r="Q37" s="5">
        <f t="shared" si="7"/>
        <v>10.951451612907558</v>
      </c>
    </row>
    <row r="38" spans="5:17" x14ac:dyDescent="0.25">
      <c r="E38">
        <v>67.565119999999993</v>
      </c>
      <c r="F38">
        <v>223.99996999999999</v>
      </c>
      <c r="G38">
        <v>826.03671999999995</v>
      </c>
      <c r="I38">
        <f t="shared" si="2"/>
        <v>-3.0765151516050082E-3</v>
      </c>
      <c r="K38">
        <f t="shared" si="3"/>
        <v>0.11566728664839498</v>
      </c>
      <c r="L38">
        <f t="shared" si="4"/>
        <v>-0.43488000000000682</v>
      </c>
      <c r="N38" s="4">
        <f t="shared" si="8"/>
        <v>33.009332279250785</v>
      </c>
      <c r="P38" s="5">
        <f t="shared" si="6"/>
        <v>-3.0765151516050082</v>
      </c>
      <c r="Q38" s="5">
        <f t="shared" si="7"/>
        <v>-4.618548387103405</v>
      </c>
    </row>
    <row r="39" spans="5:17" x14ac:dyDescent="0.25">
      <c r="E39">
        <v>67.585120000000003</v>
      </c>
      <c r="F39">
        <v>223.99996999999999</v>
      </c>
      <c r="G39">
        <v>850.70992000000001</v>
      </c>
      <c r="I39">
        <f t="shared" si="2"/>
        <v>-8.7765151515952766E-3</v>
      </c>
      <c r="K39">
        <f t="shared" si="3"/>
        <v>0.10638967264840471</v>
      </c>
      <c r="L39">
        <f t="shared" si="4"/>
        <v>-0.41487999999999658</v>
      </c>
      <c r="N39" s="4">
        <f t="shared" si="8"/>
        <v>34.009624179031867</v>
      </c>
      <c r="P39" s="5">
        <f t="shared" si="6"/>
        <v>-8.7765151515952766</v>
      </c>
      <c r="Q39" s="5">
        <f t="shared" si="7"/>
        <v>15.381451612906826</v>
      </c>
    </row>
    <row r="40" spans="5:17" x14ac:dyDescent="0.25">
      <c r="E40">
        <v>67.563130000000001</v>
      </c>
      <c r="F40">
        <v>223.99991</v>
      </c>
      <c r="G40">
        <v>875.38288999999997</v>
      </c>
      <c r="I40">
        <f t="shared" si="2"/>
        <v>7.9034848484127451E-3</v>
      </c>
      <c r="K40">
        <f t="shared" si="3"/>
        <v>0.11949209199841274</v>
      </c>
      <c r="L40">
        <f t="shared" si="4"/>
        <v>-0.43686999999999898</v>
      </c>
      <c r="N40" s="4">
        <f t="shared" si="8"/>
        <v>35.009906754236596</v>
      </c>
      <c r="P40" s="5">
        <f t="shared" si="6"/>
        <v>7.9034848484127451</v>
      </c>
      <c r="Q40" s="5">
        <f t="shared" si="7"/>
        <v>-6.6085483870955697</v>
      </c>
    </row>
    <row r="41" spans="5:17" x14ac:dyDescent="0.25">
      <c r="E41">
        <v>67.559430000000006</v>
      </c>
      <c r="F41">
        <v>223.99996999999999</v>
      </c>
      <c r="G41">
        <v>900.05624999999998</v>
      </c>
      <c r="I41">
        <f t="shared" si="2"/>
        <v>-1.372651515160328E-2</v>
      </c>
      <c r="K41">
        <f t="shared" si="3"/>
        <v>9.42844547983967E-2</v>
      </c>
      <c r="L41">
        <f t="shared" si="4"/>
        <v>-0.44056999999999391</v>
      </c>
      <c r="N41" s="4">
        <f t="shared" si="8"/>
        <v>36.010205140679474</v>
      </c>
      <c r="P41" s="5">
        <f t="shared" si="6"/>
        <v>-13.72651515160328</v>
      </c>
      <c r="Q41" s="5">
        <f t="shared" si="7"/>
        <v>-10.3085483870905</v>
      </c>
    </row>
    <row r="42" spans="5:17" x14ac:dyDescent="0.25">
      <c r="E42">
        <v>67.556420000000003</v>
      </c>
      <c r="F42">
        <v>223.99996999999999</v>
      </c>
      <c r="G42">
        <v>924.72945000000004</v>
      </c>
      <c r="I42">
        <f t="shared" si="2"/>
        <v>-1.1776515151581179E-2</v>
      </c>
      <c r="K42">
        <f t="shared" si="3"/>
        <v>9.2656840798418794E-2</v>
      </c>
      <c r="L42">
        <f t="shared" si="4"/>
        <v>-0.4435799999999972</v>
      </c>
      <c r="N42" s="4">
        <f t="shared" si="8"/>
        <v>37.010497040460557</v>
      </c>
      <c r="P42" s="5">
        <f t="shared" si="6"/>
        <v>-11.776515151581179</v>
      </c>
      <c r="Q42" s="5">
        <f t="shared" si="7"/>
        <v>-13.318548387093788</v>
      </c>
    </row>
    <row r="43" spans="5:17" x14ac:dyDescent="0.25">
      <c r="E43">
        <v>67.546800000000005</v>
      </c>
      <c r="F43">
        <v>223.99996999999999</v>
      </c>
      <c r="G43">
        <v>949.40257999999994</v>
      </c>
      <c r="I43">
        <f t="shared" si="2"/>
        <v>7.3234848483991755E-3</v>
      </c>
      <c r="K43">
        <f t="shared" si="3"/>
        <v>0.10817923694839918</v>
      </c>
      <c r="L43">
        <f t="shared" si="4"/>
        <v>-0.45319999999999538</v>
      </c>
      <c r="N43" s="4">
        <f t="shared" si="8"/>
        <v>38.010786102327089</v>
      </c>
      <c r="P43" s="5">
        <f t="shared" si="6"/>
        <v>7.3234848483991755</v>
      </c>
      <c r="Q43" s="5">
        <f t="shared" si="7"/>
        <v>-22.938548387091974</v>
      </c>
    </row>
    <row r="44" spans="5:17" x14ac:dyDescent="0.25">
      <c r="E44">
        <v>67.538570000000007</v>
      </c>
      <c r="F44">
        <v>223.99996999999999</v>
      </c>
      <c r="G44">
        <v>974.07578000000001</v>
      </c>
      <c r="I44">
        <f t="shared" si="2"/>
        <v>6.123484848416183E-3</v>
      </c>
      <c r="K44">
        <f t="shared" si="3"/>
        <v>0.10340162294841618</v>
      </c>
      <c r="L44">
        <f t="shared" si="4"/>
        <v>-0.4614299999999929</v>
      </c>
      <c r="N44" s="4">
        <f t="shared" si="8"/>
        <v>39.011078002108164</v>
      </c>
      <c r="P44" s="5">
        <f t="shared" si="6"/>
        <v>6.123484848416183</v>
      </c>
      <c r="Q44" s="5">
        <f t="shared" si="7"/>
        <v>-31.168548387089491</v>
      </c>
    </row>
    <row r="45" spans="5:17" x14ac:dyDescent="0.25">
      <c r="E45">
        <v>67.536519999999996</v>
      </c>
      <c r="F45">
        <v>223.99996999999999</v>
      </c>
      <c r="G45">
        <v>998.74883</v>
      </c>
      <c r="I45">
        <f t="shared" si="2"/>
        <v>8.0934848484162103E-3</v>
      </c>
      <c r="K45">
        <f t="shared" si="3"/>
        <v>0.10179403069841619</v>
      </c>
      <c r="L45">
        <f t="shared" si="4"/>
        <v>-0.46348000000000411</v>
      </c>
      <c r="N45" s="4">
        <f t="shared" si="8"/>
        <v>40.011363820643801</v>
      </c>
      <c r="P45" s="5">
        <f t="shared" si="6"/>
        <v>8.0934848484162103</v>
      </c>
      <c r="Q45" s="5">
        <f t="shared" si="7"/>
        <v>-33.218548387100697</v>
      </c>
    </row>
    <row r="46" spans="5:17" x14ac:dyDescent="0.25">
      <c r="E46">
        <v>67.545919999999995</v>
      </c>
      <c r="F46">
        <v>224.00004000000001</v>
      </c>
      <c r="G46">
        <v>1023.4222</v>
      </c>
      <c r="I46">
        <f t="shared" si="2"/>
        <v>9.5734848484028134E-3</v>
      </c>
      <c r="K46">
        <f t="shared" si="3"/>
        <v>9.9696392048402804E-2</v>
      </c>
      <c r="L46">
        <f t="shared" si="4"/>
        <v>-0.4540800000000047</v>
      </c>
      <c r="N46" s="4">
        <f t="shared" si="8"/>
        <v>41.011662612503038</v>
      </c>
      <c r="P46" s="5">
        <f t="shared" si="6"/>
        <v>9.5734848484028134</v>
      </c>
      <c r="Q46" s="5">
        <f t="shared" si="7"/>
        <v>-23.818548387101291</v>
      </c>
    </row>
    <row r="47" spans="5:17" x14ac:dyDescent="0.25">
      <c r="E47">
        <v>67.544420000000002</v>
      </c>
      <c r="F47">
        <v>223.99996999999999</v>
      </c>
      <c r="G47">
        <v>1048.0953999999999</v>
      </c>
      <c r="I47">
        <f t="shared" si="2"/>
        <v>-5.7651515157886024E-4</v>
      </c>
      <c r="K47">
        <f t="shared" si="3"/>
        <v>8.5968778048421152E-2</v>
      </c>
      <c r="L47">
        <f t="shared" si="4"/>
        <v>-0.45557999999999765</v>
      </c>
      <c r="N47" s="4">
        <f t="shared" si="8"/>
        <v>42.011954512284113</v>
      </c>
      <c r="P47" s="5">
        <f t="shared" si="6"/>
        <v>-0.57651515157886024</v>
      </c>
      <c r="Q47" s="5">
        <f t="shared" si="7"/>
        <v>-25.318548387094243</v>
      </c>
    </row>
    <row r="48" spans="5:17" x14ac:dyDescent="0.25">
      <c r="E48">
        <v>67.536519999999996</v>
      </c>
      <c r="F48">
        <v>223.99996999999999</v>
      </c>
      <c r="G48">
        <v>1072.7684999999999</v>
      </c>
      <c r="I48">
        <f t="shared" si="2"/>
        <v>-1.1276515151593003E-2</v>
      </c>
      <c r="K48">
        <f t="shared" si="3"/>
        <v>7.1691178548407009E-2</v>
      </c>
      <c r="L48">
        <f t="shared" si="4"/>
        <v>-0.46348000000000411</v>
      </c>
      <c r="N48" s="4">
        <f t="shared" si="8"/>
        <v>43.012242357901563</v>
      </c>
      <c r="P48" s="5">
        <f t="shared" si="6"/>
        <v>-11.276515151593003</v>
      </c>
      <c r="Q48" s="5">
        <f t="shared" si="7"/>
        <v>-33.218548387100697</v>
      </c>
    </row>
    <row r="49" spans="5:17" x14ac:dyDescent="0.25">
      <c r="E49">
        <v>67.551090000000002</v>
      </c>
      <c r="F49">
        <v>223.99996999999999</v>
      </c>
      <c r="G49">
        <v>1097.4416000000001</v>
      </c>
      <c r="I49">
        <f t="shared" si="2"/>
        <v>-3.4376515151592457E-2</v>
      </c>
      <c r="K49">
        <f t="shared" si="3"/>
        <v>4.5013579048407526E-2</v>
      </c>
      <c r="L49">
        <f t="shared" si="4"/>
        <v>-0.44890999999999792</v>
      </c>
      <c r="N49" s="4">
        <f t="shared" si="8"/>
        <v>44.01253020351902</v>
      </c>
      <c r="P49" s="5">
        <f t="shared" si="6"/>
        <v>-34.376515151592457</v>
      </c>
      <c r="Q49" s="5">
        <f t="shared" si="7"/>
        <v>-18.648548387094511</v>
      </c>
    </row>
    <row r="50" spans="5:17" x14ac:dyDescent="0.25">
      <c r="E50">
        <v>67.550520000000006</v>
      </c>
      <c r="F50">
        <v>223.99996999999999</v>
      </c>
      <c r="G50">
        <v>1122.1148000000001</v>
      </c>
      <c r="I50">
        <f t="shared" si="2"/>
        <v>-1.6376515151591775E-2</v>
      </c>
      <c r="K50">
        <f t="shared" si="3"/>
        <v>5.9435965048408229E-2</v>
      </c>
      <c r="L50">
        <f t="shared" si="4"/>
        <v>-0.44947999999999411</v>
      </c>
      <c r="N50" s="4">
        <f t="shared" si="8"/>
        <v>45.012822103300095</v>
      </c>
      <c r="P50" s="5">
        <f t="shared" si="6"/>
        <v>-16.376515151591775</v>
      </c>
      <c r="Q50" s="5">
        <f t="shared" si="7"/>
        <v>-19.218548387090696</v>
      </c>
    </row>
    <row r="51" spans="5:17" x14ac:dyDescent="0.25">
      <c r="E51">
        <v>67.566090000000003</v>
      </c>
      <c r="F51">
        <v>223.99996999999999</v>
      </c>
      <c r="G51">
        <v>1146.7879</v>
      </c>
      <c r="I51">
        <f t="shared" si="2"/>
        <v>-1.9076515151596141E-2</v>
      </c>
      <c r="K51">
        <f t="shared" si="3"/>
        <v>5.3158365548403863E-2</v>
      </c>
      <c r="L51">
        <f t="shared" si="4"/>
        <v>-0.43390999999999735</v>
      </c>
      <c r="N51" s="4">
        <f t="shared" si="8"/>
        <v>46.013109948917538</v>
      </c>
      <c r="P51" s="5">
        <f t="shared" si="6"/>
        <v>-19.076515151596141</v>
      </c>
      <c r="Q51" s="5">
        <f t="shared" si="7"/>
        <v>-3.6485483870939417</v>
      </c>
    </row>
    <row r="52" spans="5:17" x14ac:dyDescent="0.25">
      <c r="E52">
        <v>67.564580000000007</v>
      </c>
      <c r="F52">
        <v>223.99996999999999</v>
      </c>
      <c r="G52">
        <v>1171.4612999999999</v>
      </c>
      <c r="I52">
        <f t="shared" si="2"/>
        <v>-7.2165151515832804E-3</v>
      </c>
      <c r="K52">
        <f t="shared" si="3"/>
        <v>6.1440722548416732E-2</v>
      </c>
      <c r="L52">
        <f t="shared" si="4"/>
        <v>-0.43541999999999348</v>
      </c>
      <c r="N52" s="4">
        <f t="shared" si="8"/>
        <v>47.013409957025864</v>
      </c>
      <c r="P52" s="5">
        <f t="shared" si="6"/>
        <v>-7.2165151515832804</v>
      </c>
      <c r="Q52" s="5">
        <f t="shared" si="7"/>
        <v>-5.1585483870900672</v>
      </c>
    </row>
    <row r="53" spans="5:17" x14ac:dyDescent="0.25">
      <c r="E53">
        <v>67.573319999999995</v>
      </c>
      <c r="F53">
        <v>223.99996999999999</v>
      </c>
      <c r="G53">
        <v>1196.1343999999999</v>
      </c>
      <c r="I53">
        <f t="shared" si="2"/>
        <v>-1.6515151600060562E-5</v>
      </c>
      <c r="K53">
        <f t="shared" si="3"/>
        <v>6.5063123048399951E-2</v>
      </c>
      <c r="L53">
        <f t="shared" si="4"/>
        <v>-0.42668000000000461</v>
      </c>
      <c r="N53" s="4">
        <f t="shared" si="8"/>
        <v>48.013697802643314</v>
      </c>
      <c r="P53" s="5">
        <f t="shared" si="6"/>
        <v>-1.6515151600060562E-2</v>
      </c>
      <c r="Q53" s="5">
        <f t="shared" si="7"/>
        <v>3.5814516128988005</v>
      </c>
    </row>
    <row r="54" spans="5:17" x14ac:dyDescent="0.25">
      <c r="E54">
        <v>67.587109999999996</v>
      </c>
      <c r="F54">
        <v>223.99996999999999</v>
      </c>
      <c r="G54">
        <v>1220.8077000000001</v>
      </c>
      <c r="I54">
        <f t="shared" si="2"/>
        <v>-1.1876515151584499E-2</v>
      </c>
      <c r="K54">
        <f t="shared" si="3"/>
        <v>4.96254945484155E-2</v>
      </c>
      <c r="L54">
        <f t="shared" si="4"/>
        <v>-0.41289000000000442</v>
      </c>
      <c r="N54" s="4">
        <f t="shared" si="8"/>
        <v>49.013993756588022</v>
      </c>
      <c r="P54" s="5">
        <f t="shared" si="6"/>
        <v>-11.876515151584499</v>
      </c>
      <c r="Q54" s="5">
        <f t="shared" si="7"/>
        <v>17.371451612898991</v>
      </c>
    </row>
    <row r="55" spans="5:17" x14ac:dyDescent="0.25">
      <c r="E55">
        <v>67.584919999999997</v>
      </c>
      <c r="F55">
        <v>223.99996999999999</v>
      </c>
      <c r="G55">
        <v>1245.4808</v>
      </c>
      <c r="I55">
        <f t="shared" si="2"/>
        <v>-3.4265151516024162E-3</v>
      </c>
      <c r="K55">
        <f t="shared" si="3"/>
        <v>5.4497895048397582E-2</v>
      </c>
      <c r="L55">
        <f t="shared" si="4"/>
        <v>-0.41508000000000322</v>
      </c>
      <c r="N55" s="4">
        <f t="shared" si="8"/>
        <v>50.014281602205472</v>
      </c>
      <c r="P55" s="5">
        <f t="shared" si="6"/>
        <v>-3.4265151516024162</v>
      </c>
      <c r="Q55" s="5">
        <f t="shared" si="7"/>
        <v>15.181451612900187</v>
      </c>
    </row>
    <row r="56" spans="5:17" x14ac:dyDescent="0.25">
      <c r="E56">
        <v>67.583420000000004</v>
      </c>
      <c r="F56">
        <v>223.99996999999999</v>
      </c>
      <c r="G56">
        <v>1270.1538</v>
      </c>
      <c r="I56">
        <f t="shared" si="2"/>
        <v>-1.2026515151603689E-2</v>
      </c>
      <c r="K56">
        <f t="shared" si="3"/>
        <v>4.2320310048396315E-2</v>
      </c>
      <c r="L56">
        <f t="shared" si="4"/>
        <v>-0.41657999999999618</v>
      </c>
      <c r="N56" s="4">
        <f t="shared" si="8"/>
        <v>51.014565393659289</v>
      </c>
      <c r="P56" s="5">
        <f t="shared" si="6"/>
        <v>-12.026515151603689</v>
      </c>
      <c r="Q56" s="5">
        <f t="shared" si="7"/>
        <v>13.681451612907235</v>
      </c>
    </row>
    <row r="57" spans="5:17" x14ac:dyDescent="0.25">
      <c r="E57">
        <v>67.571520000000007</v>
      </c>
      <c r="F57">
        <v>223.99996999999999</v>
      </c>
      <c r="G57">
        <v>1294.8271</v>
      </c>
      <c r="I57">
        <f t="shared" si="2"/>
        <v>-7.0765151515956859E-3</v>
      </c>
      <c r="K57">
        <f t="shared" si="3"/>
        <v>4.3692681548404305E-2</v>
      </c>
      <c r="L57">
        <f t="shared" si="4"/>
        <v>-0.42847999999999331</v>
      </c>
      <c r="N57" s="4">
        <f t="shared" si="8"/>
        <v>52.01486134760399</v>
      </c>
      <c r="P57" s="5">
        <f t="shared" si="6"/>
        <v>-7.0765151515956859</v>
      </c>
      <c r="Q57" s="5">
        <f t="shared" si="7"/>
        <v>1.781451612910101</v>
      </c>
    </row>
    <row r="58" spans="5:17" x14ac:dyDescent="0.25">
      <c r="E58">
        <v>67.593419999999995</v>
      </c>
      <c r="F58">
        <v>223.99996999999999</v>
      </c>
      <c r="G58">
        <v>1319.5002999999999</v>
      </c>
      <c r="I58">
        <f t="shared" si="2"/>
        <v>1.8234848484155464E-3</v>
      </c>
      <c r="K58">
        <f t="shared" si="3"/>
        <v>4.9015067548415558E-2</v>
      </c>
      <c r="L58">
        <f t="shared" si="4"/>
        <v>-0.40658000000000527</v>
      </c>
      <c r="N58" s="4">
        <f t="shared" si="8"/>
        <v>53.015153247385065</v>
      </c>
      <c r="P58" s="5">
        <f t="shared" si="6"/>
        <v>1.8234848484155464</v>
      </c>
      <c r="Q58" s="5">
        <f t="shared" si="7"/>
        <v>23.68145161289814</v>
      </c>
    </row>
    <row r="59" spans="5:17" x14ac:dyDescent="0.25">
      <c r="E59">
        <v>67.536810000000003</v>
      </c>
      <c r="F59">
        <v>223.99996999999999</v>
      </c>
      <c r="G59">
        <v>1344.1736000000001</v>
      </c>
      <c r="I59">
        <f t="shared" si="2"/>
        <v>-3.2265151515957768E-3</v>
      </c>
      <c r="K59">
        <f t="shared" si="3"/>
        <v>4.0387439048404222E-2</v>
      </c>
      <c r="L59">
        <f t="shared" si="4"/>
        <v>-0.46318999999999733</v>
      </c>
      <c r="N59" s="4">
        <f t="shared" si="8"/>
        <v>54.015449201329773</v>
      </c>
      <c r="P59" s="5">
        <f t="shared" si="6"/>
        <v>-3.2265151515957768</v>
      </c>
      <c r="Q59" s="5">
        <f t="shared" si="7"/>
        <v>-32.928548387093912</v>
      </c>
    </row>
    <row r="60" spans="5:17" x14ac:dyDescent="0.25">
      <c r="E60">
        <v>67.614019999999996</v>
      </c>
      <c r="F60">
        <v>223.99996999999999</v>
      </c>
      <c r="G60">
        <v>1368.8466000000001</v>
      </c>
      <c r="I60">
        <f t="shared" si="2"/>
        <v>-1.0865151515986327E-3</v>
      </c>
      <c r="K60">
        <f t="shared" si="3"/>
        <v>3.8949854048401344E-2</v>
      </c>
      <c r="L60">
        <f t="shared" si="4"/>
        <v>-0.38598000000000354</v>
      </c>
      <c r="N60" s="4">
        <f t="shared" si="8"/>
        <v>55.01573299278359</v>
      </c>
      <c r="P60" s="5">
        <f t="shared" si="6"/>
        <v>-1.0865151515986327</v>
      </c>
      <c r="Q60" s="5">
        <f t="shared" si="7"/>
        <v>44.281451612899872</v>
      </c>
    </row>
    <row r="61" spans="5:17" x14ac:dyDescent="0.25">
      <c r="E61">
        <v>67.545900000000003</v>
      </c>
      <c r="F61">
        <v>223.99996999999999</v>
      </c>
      <c r="G61">
        <v>1393.52</v>
      </c>
      <c r="I61">
        <f t="shared" si="2"/>
        <v>-5.2165151516021524E-3</v>
      </c>
      <c r="K61">
        <f t="shared" si="3"/>
        <v>3.1242211048397861E-2</v>
      </c>
      <c r="L61">
        <f t="shared" si="4"/>
        <v>-0.45409999999999684</v>
      </c>
      <c r="N61" s="4">
        <f t="shared" si="8"/>
        <v>56.016033000891916</v>
      </c>
      <c r="P61" s="5">
        <f t="shared" si="6"/>
        <v>-5.2165151516021524</v>
      </c>
      <c r="Q61" s="5">
        <f t="shared" si="7"/>
        <v>-23.838548387093429</v>
      </c>
    </row>
    <row r="62" spans="5:17" x14ac:dyDescent="0.25">
      <c r="E62">
        <v>67.599419999999995</v>
      </c>
      <c r="F62">
        <v>223.99996999999999</v>
      </c>
      <c r="G62">
        <v>1418.1931999999999</v>
      </c>
      <c r="I62">
        <f t="shared" si="2"/>
        <v>-5.596515151580661E-3</v>
      </c>
      <c r="K62">
        <f t="shared" si="3"/>
        <v>2.7284597048419346E-2</v>
      </c>
      <c r="L62">
        <f t="shared" si="4"/>
        <v>-0.40058000000000504</v>
      </c>
      <c r="N62" s="4">
        <f t="shared" si="8"/>
        <v>57.016324900672991</v>
      </c>
      <c r="P62" s="5">
        <f t="shared" si="6"/>
        <v>-5.596515151580661</v>
      </c>
      <c r="Q62" s="5">
        <f t="shared" si="7"/>
        <v>29.681451612898368</v>
      </c>
    </row>
    <row r="63" spans="5:17" x14ac:dyDescent="0.25">
      <c r="E63">
        <v>67.587410000000006</v>
      </c>
      <c r="F63">
        <v>223.99996999999999</v>
      </c>
      <c r="G63">
        <v>1442.8662999999999</v>
      </c>
      <c r="I63">
        <f t="shared" si="2"/>
        <v>5.8934848484000213E-3</v>
      </c>
      <c r="K63">
        <f t="shared" si="3"/>
        <v>3.5196997548400027E-2</v>
      </c>
      <c r="L63">
        <f t="shared" si="4"/>
        <v>-0.41258999999999446</v>
      </c>
      <c r="N63" s="4">
        <f t="shared" si="8"/>
        <v>58.016612746290441</v>
      </c>
      <c r="P63" s="5">
        <f t="shared" si="6"/>
        <v>5.8934848484000213</v>
      </c>
      <c r="Q63" s="5">
        <f t="shared" si="7"/>
        <v>17.67145161290895</v>
      </c>
    </row>
    <row r="64" spans="5:17" x14ac:dyDescent="0.25">
      <c r="E64">
        <v>67.565119999999993</v>
      </c>
      <c r="F64">
        <v>223.99996999999999</v>
      </c>
      <c r="G64">
        <v>1467.5393999999999</v>
      </c>
      <c r="I64">
        <f t="shared" si="2"/>
        <v>-1.6676515151601734E-2</v>
      </c>
      <c r="K64">
        <f t="shared" si="3"/>
        <v>9.0493980483982717E-3</v>
      </c>
      <c r="L64">
        <f t="shared" si="4"/>
        <v>-0.43488000000000682</v>
      </c>
      <c r="N64" s="4">
        <f t="shared" si="8"/>
        <v>59.016900591907884</v>
      </c>
      <c r="P64" s="5">
        <f t="shared" si="6"/>
        <v>-16.676515151601734</v>
      </c>
      <c r="Q64" s="5">
        <f t="shared" si="7"/>
        <v>-4.618548387103405</v>
      </c>
    </row>
    <row r="65" spans="5:17" x14ac:dyDescent="0.25">
      <c r="E65">
        <v>67.585409999999996</v>
      </c>
      <c r="F65">
        <v>223.99996999999999</v>
      </c>
      <c r="G65">
        <v>1492.2126000000001</v>
      </c>
      <c r="I65">
        <f t="shared" si="2"/>
        <v>4.3134848484100985E-3</v>
      </c>
      <c r="K65">
        <f t="shared" si="3"/>
        <v>2.6461784048410097E-2</v>
      </c>
      <c r="L65">
        <f t="shared" si="4"/>
        <v>-0.41459000000000401</v>
      </c>
      <c r="N65" s="4">
        <f t="shared" si="8"/>
        <v>60.017192491688967</v>
      </c>
      <c r="P65" s="5">
        <f t="shared" si="6"/>
        <v>4.3134848484100985</v>
      </c>
      <c r="Q65" s="5">
        <f t="shared" si="7"/>
        <v>15.6714516128994</v>
      </c>
    </row>
    <row r="66" spans="5:17" x14ac:dyDescent="0.25">
      <c r="E66">
        <v>67.581509999999994</v>
      </c>
      <c r="F66">
        <v>223.9999</v>
      </c>
      <c r="G66">
        <v>1516.8858</v>
      </c>
      <c r="I66">
        <f t="shared" si="2"/>
        <v>-1.2886515151592448E-2</v>
      </c>
      <c r="K66">
        <f t="shared" si="3"/>
        <v>5.6841700484075441E-3</v>
      </c>
      <c r="L66">
        <f t="shared" si="4"/>
        <v>-0.41849000000000558</v>
      </c>
      <c r="N66" s="4">
        <f t="shared" si="8"/>
        <v>61.017484391470042</v>
      </c>
      <c r="P66" s="5">
        <f t="shared" si="6"/>
        <v>-12.886515151592448</v>
      </c>
      <c r="Q66" s="5">
        <f t="shared" si="7"/>
        <v>11.771451612897831</v>
      </c>
    </row>
    <row r="67" spans="5:17" x14ac:dyDescent="0.25">
      <c r="E67">
        <v>67.585819999999998</v>
      </c>
      <c r="F67">
        <v>223.99996999999999</v>
      </c>
      <c r="G67">
        <v>1541.559</v>
      </c>
      <c r="I67">
        <f t="shared" si="2"/>
        <v>8.5034848484042413E-3</v>
      </c>
      <c r="K67">
        <f t="shared" si="3"/>
        <v>2.3496556048404255E-2</v>
      </c>
      <c r="L67">
        <f t="shared" si="4"/>
        <v>-0.41418000000000177</v>
      </c>
      <c r="N67" s="4">
        <f t="shared" si="8"/>
        <v>62.017776291251117</v>
      </c>
      <c r="P67" s="5">
        <f t="shared" si="6"/>
        <v>8.5034848484042413</v>
      </c>
      <c r="Q67" s="5">
        <f t="shared" si="7"/>
        <v>16.081451612901642</v>
      </c>
    </row>
    <row r="68" spans="5:17" x14ac:dyDescent="0.25">
      <c r="E68">
        <v>67.602419999999995</v>
      </c>
      <c r="F68">
        <v>223.99996999999999</v>
      </c>
      <c r="G68">
        <v>1566.2320999999999</v>
      </c>
      <c r="I68">
        <f t="shared" si="2"/>
        <v>9.1734848484179565E-3</v>
      </c>
      <c r="K68">
        <f t="shared" si="3"/>
        <v>2.0588956548417969E-2</v>
      </c>
      <c r="L68">
        <f t="shared" si="4"/>
        <v>-0.39758000000000493</v>
      </c>
      <c r="N68" s="4">
        <f t="shared" si="8"/>
        <v>63.01806413686856</v>
      </c>
      <c r="P68" s="5">
        <f t="shared" si="6"/>
        <v>9.1734848484179565</v>
      </c>
      <c r="Q68" s="5">
        <f t="shared" si="7"/>
        <v>32.681451612898485</v>
      </c>
    </row>
    <row r="69" spans="5:17" x14ac:dyDescent="0.25">
      <c r="E69">
        <v>67.579210000000003</v>
      </c>
      <c r="F69">
        <v>223.99996999999999</v>
      </c>
      <c r="G69">
        <v>1590.9054000000001</v>
      </c>
      <c r="I69">
        <f t="shared" si="2"/>
        <v>3.0823484848411908E-2</v>
      </c>
      <c r="K69">
        <f t="shared" si="3"/>
        <v>3.866132804841188E-2</v>
      </c>
      <c r="L69">
        <f t="shared" si="4"/>
        <v>-0.42078999999999667</v>
      </c>
      <c r="N69" s="4">
        <f t="shared" si="8"/>
        <v>64.018360090813275</v>
      </c>
      <c r="P69" s="5">
        <f t="shared" si="6"/>
        <v>30.823484848411908</v>
      </c>
      <c r="Q69" s="5">
        <f t="shared" si="7"/>
        <v>9.4714516129067441</v>
      </c>
    </row>
    <row r="70" spans="5:17" x14ac:dyDescent="0.25">
      <c r="E70">
        <v>67.562010000000001</v>
      </c>
      <c r="F70">
        <v>224.00004999999999</v>
      </c>
      <c r="G70">
        <v>1615.5785000000001</v>
      </c>
      <c r="I70">
        <f t="shared" ref="I70:I133" si="9">F202-$J$5</f>
        <v>-8.0765151516004607E-3</v>
      </c>
      <c r="K70">
        <f t="shared" ref="K70:K133" si="10">-(G70-$G$5)*0.000145+0.236805+I70</f>
        <v>-3.8162714516004614E-3</v>
      </c>
      <c r="L70">
        <f t="shared" ref="L70:L133" si="11">E70-77.5+19/2</f>
        <v>-0.43798999999999921</v>
      </c>
      <c r="N70" s="4">
        <f t="shared" si="8"/>
        <v>65.018647936430725</v>
      </c>
      <c r="P70" s="5">
        <f t="shared" si="6"/>
        <v>-8.0765151516004607</v>
      </c>
      <c r="Q70" s="5">
        <f t="shared" si="7"/>
        <v>-7.7285483870958016</v>
      </c>
    </row>
    <row r="71" spans="5:17" x14ac:dyDescent="0.25">
      <c r="E71">
        <v>67.52722</v>
      </c>
      <c r="F71">
        <v>223.99996999999999</v>
      </c>
      <c r="G71">
        <v>1640.2516000000001</v>
      </c>
      <c r="I71">
        <f t="shared" si="9"/>
        <v>1.6323484848413727E-2</v>
      </c>
      <c r="K71">
        <f t="shared" si="10"/>
        <v>1.7006129048413726E-2</v>
      </c>
      <c r="L71">
        <f t="shared" si="11"/>
        <v>-0.4727800000000002</v>
      </c>
      <c r="N71" s="4">
        <f t="shared" si="8"/>
        <v>66.01893578204816</v>
      </c>
      <c r="P71" s="5">
        <f t="shared" si="6"/>
        <v>16.323484848413727</v>
      </c>
      <c r="Q71" s="5">
        <f t="shared" si="7"/>
        <v>-42.518548387096786</v>
      </c>
    </row>
    <row r="72" spans="5:17" x14ac:dyDescent="0.25">
      <c r="E72">
        <v>67.603279999999998</v>
      </c>
      <c r="F72">
        <v>223.99996999999999</v>
      </c>
      <c r="G72">
        <v>1664.925</v>
      </c>
      <c r="I72">
        <f t="shared" si="9"/>
        <v>1.2373484848410499E-2</v>
      </c>
      <c r="K72">
        <f t="shared" si="10"/>
        <v>9.478486048410506E-3</v>
      </c>
      <c r="L72">
        <f t="shared" si="11"/>
        <v>-0.39672000000000196</v>
      </c>
      <c r="N72" s="4">
        <f t="shared" si="8"/>
        <v>67.019235790156486</v>
      </c>
      <c r="P72" s="5">
        <f t="shared" si="6"/>
        <v>12.373484848410499</v>
      </c>
      <c r="Q72" s="5">
        <f t="shared" si="7"/>
        <v>33.541451612901454</v>
      </c>
    </row>
    <row r="73" spans="5:17" x14ac:dyDescent="0.25">
      <c r="E73">
        <v>67.554969999999997</v>
      </c>
      <c r="F73">
        <v>223.99996999999999</v>
      </c>
      <c r="G73">
        <v>1689.5980999999999</v>
      </c>
      <c r="I73">
        <f t="shared" si="9"/>
        <v>2.5113484848418466E-2</v>
      </c>
      <c r="K73">
        <f t="shared" si="10"/>
        <v>1.8640886548418473E-2</v>
      </c>
      <c r="L73">
        <f t="shared" si="11"/>
        <v>-0.4450300000000027</v>
      </c>
      <c r="N73" s="4">
        <f t="shared" si="8"/>
        <v>68.019523635773936</v>
      </c>
      <c r="P73" s="5">
        <f t="shared" si="6"/>
        <v>25.113484848418466</v>
      </c>
      <c r="Q73" s="5">
        <f t="shared" si="7"/>
        <v>-14.76854838709929</v>
      </c>
    </row>
    <row r="74" spans="5:17" x14ac:dyDescent="0.25">
      <c r="E74">
        <v>67.583489999999998</v>
      </c>
      <c r="F74">
        <v>224.00004000000001</v>
      </c>
      <c r="G74">
        <v>1714.2713000000001</v>
      </c>
      <c r="I74">
        <f t="shared" si="9"/>
        <v>-1.2616515151592012E-2</v>
      </c>
      <c r="K74">
        <f t="shared" si="10"/>
        <v>-2.2666727451592039E-2</v>
      </c>
      <c r="L74">
        <f t="shared" si="11"/>
        <v>-0.41651000000000238</v>
      </c>
      <c r="N74" s="4">
        <f t="shared" si="8"/>
        <v>69.019815535555026</v>
      </c>
      <c r="P74" s="5">
        <f t="shared" ref="P74:P132" si="12">I74*1000</f>
        <v>-12.616515151592012</v>
      </c>
      <c r="Q74" s="5">
        <f t="shared" ref="Q74:Q132" si="13">(L74-$M$9)*1000</f>
        <v>13.751451612901032</v>
      </c>
    </row>
    <row r="75" spans="5:17" x14ac:dyDescent="0.25">
      <c r="E75">
        <v>67.552819999999997</v>
      </c>
      <c r="F75">
        <v>223.99996999999999</v>
      </c>
      <c r="G75">
        <v>1738.9445000000001</v>
      </c>
      <c r="I75">
        <f t="shared" si="9"/>
        <v>-8.1765151516037804E-3</v>
      </c>
      <c r="K75">
        <f t="shared" si="10"/>
        <v>-2.1804341451603815E-2</v>
      </c>
      <c r="L75">
        <f t="shared" si="11"/>
        <v>-0.44718000000000302</v>
      </c>
      <c r="N75" s="4">
        <f t="shared" si="8"/>
        <v>70.020107435336101</v>
      </c>
      <c r="P75" s="5">
        <f t="shared" si="12"/>
        <v>-8.1765151516037804</v>
      </c>
      <c r="Q75" s="5">
        <f t="shared" si="13"/>
        <v>-16.918548387099609</v>
      </c>
    </row>
    <row r="76" spans="5:17" x14ac:dyDescent="0.25">
      <c r="E76">
        <v>67.592219999999998</v>
      </c>
      <c r="F76">
        <v>223.99996999999999</v>
      </c>
      <c r="G76">
        <v>1763.6177</v>
      </c>
      <c r="I76">
        <f t="shared" si="9"/>
        <v>5.5234848483962651E-3</v>
      </c>
      <c r="K76">
        <f t="shared" si="10"/>
        <v>-1.1681955451603721E-2</v>
      </c>
      <c r="L76">
        <f t="shared" si="11"/>
        <v>-0.40778000000000247</v>
      </c>
      <c r="N76" s="4">
        <f t="shared" si="8"/>
        <v>71.020399335117162</v>
      </c>
      <c r="P76" s="5">
        <f t="shared" si="12"/>
        <v>5.5234848483962651</v>
      </c>
      <c r="Q76" s="5">
        <f t="shared" si="13"/>
        <v>22.481451612900937</v>
      </c>
    </row>
    <row r="77" spans="5:17" x14ac:dyDescent="0.25">
      <c r="E77">
        <v>67.586619999999996</v>
      </c>
      <c r="F77">
        <v>223.9999</v>
      </c>
      <c r="G77">
        <v>1788.2907</v>
      </c>
      <c r="I77">
        <f t="shared" si="9"/>
        <v>-3.7651515160064264E-4</v>
      </c>
      <c r="K77">
        <f t="shared" si="10"/>
        <v>-2.1159540451600622E-2</v>
      </c>
      <c r="L77">
        <f t="shared" si="11"/>
        <v>-0.41338000000000363</v>
      </c>
      <c r="N77" s="4">
        <f t="shared" ref="N77:N132" si="14">(G77-$G$6)/24.666+1</f>
        <v>72.020683126570987</v>
      </c>
      <c r="P77" s="5">
        <f t="shared" si="12"/>
        <v>-0.37651515160064264</v>
      </c>
      <c r="Q77" s="5">
        <f t="shared" si="13"/>
        <v>16.881451612899777</v>
      </c>
    </row>
    <row r="78" spans="5:17" x14ac:dyDescent="0.25">
      <c r="E78">
        <v>67.542490000000001</v>
      </c>
      <c r="F78">
        <v>223.99996999999999</v>
      </c>
      <c r="G78">
        <v>1812.9639</v>
      </c>
      <c r="I78">
        <f t="shared" si="9"/>
        <v>-8.5765151515886373E-3</v>
      </c>
      <c r="K78">
        <f t="shared" si="10"/>
        <v>-3.2937154451588624E-2</v>
      </c>
      <c r="L78">
        <f t="shared" si="11"/>
        <v>-0.4575099999999992</v>
      </c>
      <c r="N78" s="4">
        <f t="shared" si="14"/>
        <v>73.020975026352062</v>
      </c>
      <c r="P78" s="5">
        <f t="shared" si="12"/>
        <v>-8.5765151515886373</v>
      </c>
      <c r="Q78" s="5">
        <f t="shared" si="13"/>
        <v>-27.248548387095784</v>
      </c>
    </row>
    <row r="79" spans="5:17" x14ac:dyDescent="0.25">
      <c r="E79">
        <v>67.584519999999998</v>
      </c>
      <c r="F79">
        <v>223.99996999999999</v>
      </c>
      <c r="G79">
        <v>1837.6370999999999</v>
      </c>
      <c r="I79">
        <f t="shared" si="9"/>
        <v>-1.0176515151584908E-2</v>
      </c>
      <c r="K79">
        <f t="shared" si="10"/>
        <v>-3.8114768451584902E-2</v>
      </c>
      <c r="L79">
        <f t="shared" si="11"/>
        <v>-0.41548000000000229</v>
      </c>
      <c r="N79" s="4">
        <f t="shared" si="14"/>
        <v>74.021266926133137</v>
      </c>
      <c r="P79" s="5">
        <f t="shared" si="12"/>
        <v>-10.176515151584908</v>
      </c>
      <c r="Q79" s="5">
        <f t="shared" si="13"/>
        <v>14.781451612901119</v>
      </c>
    </row>
    <row r="80" spans="5:17" x14ac:dyDescent="0.25">
      <c r="E80">
        <v>67.574820000000003</v>
      </c>
      <c r="F80">
        <v>224.00005999999999</v>
      </c>
      <c r="G80">
        <v>1862.3106</v>
      </c>
      <c r="I80">
        <f t="shared" si="9"/>
        <v>-8.9765151516019159E-3</v>
      </c>
      <c r="K80">
        <f t="shared" si="10"/>
        <v>-4.0492425951601907E-2</v>
      </c>
      <c r="L80">
        <f t="shared" si="11"/>
        <v>-0.42517999999999745</v>
      </c>
      <c r="N80" s="4">
        <f t="shared" si="14"/>
        <v>75.021570988405088</v>
      </c>
      <c r="P80" s="5">
        <f t="shared" si="12"/>
        <v>-8.9765151516019159</v>
      </c>
      <c r="Q80" s="5">
        <f t="shared" si="13"/>
        <v>5.0814516129059628</v>
      </c>
    </row>
    <row r="81" spans="5:17" x14ac:dyDescent="0.25">
      <c r="E81">
        <v>67.582220000000007</v>
      </c>
      <c r="F81">
        <v>223.99996999999999</v>
      </c>
      <c r="G81">
        <v>1886.9835</v>
      </c>
      <c r="I81">
        <f t="shared" si="9"/>
        <v>8.7034848484108807E-3</v>
      </c>
      <c r="K81">
        <f t="shared" si="10"/>
        <v>-2.6389996451589126E-2</v>
      </c>
      <c r="L81">
        <f t="shared" si="11"/>
        <v>-0.41777999999999338</v>
      </c>
      <c r="N81" s="4">
        <f t="shared" si="14"/>
        <v>76.021850725695288</v>
      </c>
      <c r="P81" s="5">
        <f t="shared" si="12"/>
        <v>8.7034848484108807</v>
      </c>
      <c r="Q81" s="5">
        <f t="shared" si="13"/>
        <v>12.481451612910032</v>
      </c>
    </row>
    <row r="82" spans="5:17" x14ac:dyDescent="0.25">
      <c r="E82">
        <v>67.582589999999996</v>
      </c>
      <c r="F82">
        <v>223.99996999999999</v>
      </c>
      <c r="G82">
        <v>1911.6569</v>
      </c>
      <c r="I82">
        <f t="shared" si="9"/>
        <v>-3.7765151515998241E-3</v>
      </c>
      <c r="K82">
        <f t="shared" si="10"/>
        <v>-4.2447639451599795E-2</v>
      </c>
      <c r="L82">
        <f t="shared" si="11"/>
        <v>-0.41741000000000383</v>
      </c>
      <c r="N82" s="4">
        <f t="shared" si="14"/>
        <v>77.022150733803613</v>
      </c>
      <c r="P82" s="5">
        <f t="shared" si="12"/>
        <v>-3.7765151515998241</v>
      </c>
      <c r="Q82" s="5">
        <f t="shared" si="13"/>
        <v>12.851451612899577</v>
      </c>
    </row>
    <row r="83" spans="5:17" x14ac:dyDescent="0.25">
      <c r="E83">
        <v>67.574799999999996</v>
      </c>
      <c r="F83">
        <v>223.99996999999999</v>
      </c>
      <c r="G83">
        <v>1936.33</v>
      </c>
      <c r="I83">
        <f t="shared" si="9"/>
        <v>-2.3765151515817706E-3</v>
      </c>
      <c r="K83">
        <f t="shared" si="10"/>
        <v>-4.4625238951581769E-2</v>
      </c>
      <c r="L83">
        <f t="shared" si="11"/>
        <v>-0.4252000000000038</v>
      </c>
      <c r="N83" s="4">
        <f t="shared" si="14"/>
        <v>78.022438579421063</v>
      </c>
      <c r="P83" s="5">
        <f t="shared" si="12"/>
        <v>-2.3765151515817706</v>
      </c>
      <c r="Q83" s="5">
        <f t="shared" si="13"/>
        <v>5.0614516128996145</v>
      </c>
    </row>
    <row r="84" spans="5:17" x14ac:dyDescent="0.25">
      <c r="E84">
        <v>67.586119999999994</v>
      </c>
      <c r="F84">
        <v>223.99987999999999</v>
      </c>
      <c r="G84">
        <v>1961.0030999999999</v>
      </c>
      <c r="I84">
        <f t="shared" si="9"/>
        <v>-2.7865151515982234E-3</v>
      </c>
      <c r="K84">
        <f t="shared" si="10"/>
        <v>-4.8612838451598195E-2</v>
      </c>
      <c r="L84">
        <f t="shared" si="11"/>
        <v>-0.41388000000000602</v>
      </c>
      <c r="N84" s="4">
        <f t="shared" si="14"/>
        <v>79.022726425038513</v>
      </c>
      <c r="P84" s="5">
        <f t="shared" si="12"/>
        <v>-2.7865151515982234</v>
      </c>
      <c r="Q84" s="5">
        <f t="shared" si="13"/>
        <v>16.38145161289739</v>
      </c>
    </row>
    <row r="85" spans="5:17" x14ac:dyDescent="0.25">
      <c r="E85">
        <v>67.545119999999997</v>
      </c>
      <c r="F85">
        <v>223.99996999999999</v>
      </c>
      <c r="G85">
        <v>1985.6762000000001</v>
      </c>
      <c r="I85">
        <f t="shared" si="9"/>
        <v>-8.376515151581998E-3</v>
      </c>
      <c r="K85">
        <f t="shared" si="10"/>
        <v>-5.7780437951581998E-2</v>
      </c>
      <c r="L85">
        <f t="shared" si="11"/>
        <v>-0.45488000000000284</v>
      </c>
      <c r="N85" s="4">
        <f t="shared" si="14"/>
        <v>80.023014270655963</v>
      </c>
      <c r="P85" s="5">
        <f t="shared" si="12"/>
        <v>-8.376515151581998</v>
      </c>
      <c r="Q85" s="5">
        <f t="shared" si="13"/>
        <v>-24.618548387099427</v>
      </c>
    </row>
    <row r="86" spans="5:17" x14ac:dyDescent="0.25">
      <c r="E86">
        <v>67.581119999999999</v>
      </c>
      <c r="F86">
        <v>223.99996999999999</v>
      </c>
      <c r="G86">
        <v>2010.3495</v>
      </c>
      <c r="I86">
        <f t="shared" si="9"/>
        <v>2.1823484848397356E-2</v>
      </c>
      <c r="K86">
        <f t="shared" si="10"/>
        <v>-3.1158066451602628E-2</v>
      </c>
      <c r="L86">
        <f t="shared" si="11"/>
        <v>-0.41888000000000147</v>
      </c>
      <c r="N86" s="4">
        <f t="shared" si="14"/>
        <v>81.023310224600664</v>
      </c>
      <c r="P86" s="5">
        <f t="shared" si="12"/>
        <v>21.823484848397356</v>
      </c>
      <c r="Q86" s="5">
        <f t="shared" si="13"/>
        <v>11.381451612901937</v>
      </c>
    </row>
    <row r="87" spans="5:17" x14ac:dyDescent="0.25">
      <c r="E87">
        <v>67.572670000000002</v>
      </c>
      <c r="F87">
        <v>223.99996999999999</v>
      </c>
      <c r="G87">
        <v>2035.0227</v>
      </c>
      <c r="I87">
        <f t="shared" si="9"/>
        <v>5.0234848484080885E-3</v>
      </c>
      <c r="K87">
        <f t="shared" si="10"/>
        <v>-5.1535680451591903E-2</v>
      </c>
      <c r="L87">
        <f t="shared" si="11"/>
        <v>-0.42732999999999777</v>
      </c>
      <c r="N87" s="4">
        <f t="shared" si="14"/>
        <v>82.023602124381739</v>
      </c>
      <c r="P87" s="5">
        <f t="shared" si="12"/>
        <v>5.0234848484080885</v>
      </c>
      <c r="Q87" s="5">
        <f t="shared" si="13"/>
        <v>2.9314516129056445</v>
      </c>
    </row>
    <row r="88" spans="5:17" x14ac:dyDescent="0.25">
      <c r="E88">
        <v>67.592789999999994</v>
      </c>
      <c r="F88">
        <v>223.99988999999999</v>
      </c>
      <c r="G88">
        <v>2059.6959999999999</v>
      </c>
      <c r="I88">
        <f t="shared" si="9"/>
        <v>2.2473484848404723E-2</v>
      </c>
      <c r="K88">
        <f t="shared" si="10"/>
        <v>-3.7663308951595253E-2</v>
      </c>
      <c r="L88">
        <f t="shared" si="11"/>
        <v>-0.40721000000000629</v>
      </c>
      <c r="N88" s="4">
        <f t="shared" si="14"/>
        <v>83.02389807832644</v>
      </c>
      <c r="P88" s="5">
        <f t="shared" si="12"/>
        <v>22.473484848404723</v>
      </c>
      <c r="Q88" s="5">
        <f t="shared" si="13"/>
        <v>23.051451612897122</v>
      </c>
    </row>
    <row r="89" spans="5:17" x14ac:dyDescent="0.25">
      <c r="E89">
        <v>67.571669999999997</v>
      </c>
      <c r="F89">
        <v>223.99996999999999</v>
      </c>
      <c r="G89">
        <v>2084.3690000000001</v>
      </c>
      <c r="I89">
        <f t="shared" si="9"/>
        <v>-9.2065151515896559E-3</v>
      </c>
      <c r="K89">
        <f t="shared" si="10"/>
        <v>-7.2920893951589738E-2</v>
      </c>
      <c r="L89">
        <f t="shared" si="11"/>
        <v>-0.42833000000000254</v>
      </c>
      <c r="N89" s="4">
        <f t="shared" si="14"/>
        <v>84.024181869780264</v>
      </c>
      <c r="P89" s="5">
        <f t="shared" si="12"/>
        <v>-9.2065151515896559</v>
      </c>
      <c r="Q89" s="5">
        <f t="shared" si="13"/>
        <v>1.9314516129008696</v>
      </c>
    </row>
    <row r="90" spans="5:17" x14ac:dyDescent="0.25">
      <c r="E90">
        <v>67.573909999999998</v>
      </c>
      <c r="F90">
        <v>223.99996999999999</v>
      </c>
      <c r="G90">
        <v>2109.0421000000001</v>
      </c>
      <c r="I90">
        <f t="shared" si="9"/>
        <v>-8.4865151515884918E-3</v>
      </c>
      <c r="K90">
        <f t="shared" si="10"/>
        <v>-7.5778493451588547E-2</v>
      </c>
      <c r="L90">
        <f t="shared" si="11"/>
        <v>-0.42609000000000208</v>
      </c>
      <c r="N90" s="4">
        <f t="shared" si="14"/>
        <v>85.024469715397714</v>
      </c>
      <c r="P90" s="5">
        <f t="shared" si="12"/>
        <v>-8.4865151515884918</v>
      </c>
      <c r="Q90" s="5">
        <f t="shared" si="13"/>
        <v>4.1714516129013335</v>
      </c>
    </row>
    <row r="91" spans="5:17" x14ac:dyDescent="0.25">
      <c r="E91">
        <v>67.571290000000005</v>
      </c>
      <c r="F91">
        <v>223.99996999999999</v>
      </c>
      <c r="G91">
        <v>2133.7154</v>
      </c>
      <c r="I91">
        <f t="shared" si="9"/>
        <v>-9.5765151515934122E-3</v>
      </c>
      <c r="K91">
        <f t="shared" si="10"/>
        <v>-8.0446121951593452E-2</v>
      </c>
      <c r="L91">
        <f t="shared" si="11"/>
        <v>-0.42870999999999526</v>
      </c>
      <c r="N91" s="4">
        <f t="shared" si="14"/>
        <v>86.024765669342415</v>
      </c>
      <c r="P91" s="5">
        <f t="shared" si="12"/>
        <v>-9.5765151515934122</v>
      </c>
      <c r="Q91" s="5">
        <f t="shared" si="13"/>
        <v>1.5514516129081501</v>
      </c>
    </row>
    <row r="92" spans="5:17" x14ac:dyDescent="0.25">
      <c r="E92">
        <v>67.588520000000003</v>
      </c>
      <c r="F92">
        <v>223.99996999999999</v>
      </c>
      <c r="G92">
        <v>2158.3885</v>
      </c>
      <c r="I92">
        <f t="shared" si="9"/>
        <v>8.8234848484205486E-3</v>
      </c>
      <c r="K92">
        <f t="shared" si="10"/>
        <v>-6.5623721451579464E-2</v>
      </c>
      <c r="L92">
        <f t="shared" si="11"/>
        <v>-0.4114799999999974</v>
      </c>
      <c r="N92" s="4">
        <f t="shared" si="14"/>
        <v>87.025053514959865</v>
      </c>
      <c r="P92" s="5">
        <f t="shared" si="12"/>
        <v>8.8234848484205486</v>
      </c>
      <c r="Q92" s="5">
        <f t="shared" si="13"/>
        <v>18.781451612906007</v>
      </c>
    </row>
    <row r="93" spans="5:17" x14ac:dyDescent="0.25">
      <c r="E93">
        <v>67.568719999999999</v>
      </c>
      <c r="F93">
        <v>223.99996999999999</v>
      </c>
      <c r="G93">
        <v>2183.0619000000002</v>
      </c>
      <c r="I93">
        <f t="shared" si="9"/>
        <v>1.6213484848407234E-2</v>
      </c>
      <c r="K93">
        <f t="shared" si="10"/>
        <v>-6.1811364451592798E-2</v>
      </c>
      <c r="L93">
        <f t="shared" si="11"/>
        <v>-0.431280000000001</v>
      </c>
      <c r="N93" s="4">
        <f t="shared" si="14"/>
        <v>88.025353523068205</v>
      </c>
      <c r="P93" s="5">
        <f t="shared" si="12"/>
        <v>16.213484848407234</v>
      </c>
      <c r="Q93" s="5">
        <f t="shared" si="13"/>
        <v>-1.0185483870975842</v>
      </c>
    </row>
    <row r="94" spans="5:17" x14ac:dyDescent="0.25">
      <c r="E94">
        <v>67.561930000000004</v>
      </c>
      <c r="F94">
        <v>223.99996999999999</v>
      </c>
      <c r="G94">
        <v>2207.7350000000001</v>
      </c>
      <c r="I94">
        <f t="shared" si="9"/>
        <v>-2.4765151515850903E-3</v>
      </c>
      <c r="K94">
        <f t="shared" si="10"/>
        <v>-8.4078963951585151E-2</v>
      </c>
      <c r="L94">
        <f t="shared" si="11"/>
        <v>-0.43806999999999618</v>
      </c>
      <c r="N94" s="4">
        <f t="shared" si="14"/>
        <v>89.02564136868564</v>
      </c>
      <c r="P94" s="5">
        <f t="shared" si="12"/>
        <v>-2.4765151515850903</v>
      </c>
      <c r="Q94" s="5">
        <f t="shared" si="13"/>
        <v>-7.808548387092773</v>
      </c>
    </row>
    <row r="95" spans="5:17" x14ac:dyDescent="0.25">
      <c r="E95">
        <v>67.564980000000006</v>
      </c>
      <c r="F95">
        <v>224.00005999999999</v>
      </c>
      <c r="G95">
        <v>2232.4081999999999</v>
      </c>
      <c r="I95">
        <f t="shared" si="9"/>
        <v>1.8234848484155464E-3</v>
      </c>
      <c r="K95">
        <f t="shared" si="10"/>
        <v>-8.3356577951584465E-2</v>
      </c>
      <c r="L95">
        <f t="shared" si="11"/>
        <v>-0.43501999999999441</v>
      </c>
      <c r="N95" s="4">
        <f t="shared" si="14"/>
        <v>90.025933268466716</v>
      </c>
      <c r="P95" s="5">
        <f t="shared" si="12"/>
        <v>1.8234848484155464</v>
      </c>
      <c r="Q95" s="5">
        <f t="shared" si="13"/>
        <v>-4.7585483870909995</v>
      </c>
    </row>
    <row r="96" spans="5:17" x14ac:dyDescent="0.25">
      <c r="E96">
        <v>67.588419999999999</v>
      </c>
      <c r="F96">
        <v>223.99996999999999</v>
      </c>
      <c r="G96">
        <v>2257.0812999999998</v>
      </c>
      <c r="I96">
        <f t="shared" si="9"/>
        <v>6.3234848483944006E-3</v>
      </c>
      <c r="K96">
        <f t="shared" si="10"/>
        <v>-8.2434177451605584E-2</v>
      </c>
      <c r="L96">
        <f t="shared" si="11"/>
        <v>-0.41158000000000072</v>
      </c>
      <c r="N96" s="4">
        <f t="shared" si="14"/>
        <v>91.026221114084152</v>
      </c>
      <c r="P96" s="5">
        <f t="shared" si="12"/>
        <v>6.3234848483944006</v>
      </c>
      <c r="Q96" s="5">
        <f t="shared" si="13"/>
        <v>18.681451612902688</v>
      </c>
    </row>
    <row r="97" spans="5:17" x14ac:dyDescent="0.25">
      <c r="E97">
        <v>67.557969999999997</v>
      </c>
      <c r="F97">
        <v>223.99987999999999</v>
      </c>
      <c r="G97">
        <v>2281.7543999999998</v>
      </c>
      <c r="I97">
        <f t="shared" si="9"/>
        <v>5.6834848484186296E-3</v>
      </c>
      <c r="K97">
        <f t="shared" si="10"/>
        <v>-8.6651776951581383E-2</v>
      </c>
      <c r="L97">
        <f t="shared" si="11"/>
        <v>-0.44203000000000259</v>
      </c>
      <c r="N97" s="4">
        <f t="shared" si="14"/>
        <v>92.026508959701601</v>
      </c>
      <c r="P97" s="5">
        <f t="shared" si="12"/>
        <v>5.6834848484186296</v>
      </c>
      <c r="Q97" s="5">
        <f t="shared" si="13"/>
        <v>-11.768548387099177</v>
      </c>
    </row>
    <row r="98" spans="5:17" x14ac:dyDescent="0.25">
      <c r="E98">
        <v>67.582160000000002</v>
      </c>
      <c r="F98">
        <v>223.99996999999999</v>
      </c>
      <c r="G98">
        <v>2306.4277999999999</v>
      </c>
      <c r="I98">
        <f t="shared" si="9"/>
        <v>1.03234848484135E-2</v>
      </c>
      <c r="K98">
        <f t="shared" si="10"/>
        <v>-8.5589419951586532E-2</v>
      </c>
      <c r="L98">
        <f t="shared" si="11"/>
        <v>-0.41783999999999821</v>
      </c>
      <c r="N98" s="4">
        <f t="shared" si="14"/>
        <v>93.026808967809941</v>
      </c>
      <c r="P98" s="5">
        <f t="shared" si="12"/>
        <v>10.3234848484135</v>
      </c>
      <c r="Q98" s="5">
        <f t="shared" si="13"/>
        <v>12.421451612905198</v>
      </c>
    </row>
    <row r="99" spans="5:17" x14ac:dyDescent="0.25">
      <c r="E99">
        <v>67.561729999999997</v>
      </c>
      <c r="F99">
        <v>223.99996999999999</v>
      </c>
      <c r="G99">
        <v>2331.1010000000001</v>
      </c>
      <c r="I99">
        <f t="shared" si="9"/>
        <v>-1.557651515159364E-2</v>
      </c>
      <c r="K99">
        <f t="shared" si="10"/>
        <v>-0.11506703395159368</v>
      </c>
      <c r="L99">
        <f t="shared" si="11"/>
        <v>-0.43827000000000282</v>
      </c>
      <c r="N99" s="4">
        <f t="shared" si="14"/>
        <v>94.027100867591017</v>
      </c>
      <c r="P99" s="5">
        <f t="shared" si="12"/>
        <v>-15.57651515159364</v>
      </c>
      <c r="Q99" s="5">
        <f t="shared" si="13"/>
        <v>-8.0085483870994132</v>
      </c>
    </row>
    <row r="100" spans="5:17" x14ac:dyDescent="0.25">
      <c r="E100">
        <v>67.582620000000006</v>
      </c>
      <c r="F100">
        <v>223.99996999999999</v>
      </c>
      <c r="G100">
        <v>2355.7741999999998</v>
      </c>
      <c r="I100">
        <f t="shared" si="9"/>
        <v>-1.4265151515928665E-3</v>
      </c>
      <c r="K100">
        <f t="shared" si="10"/>
        <v>-0.10449464795159286</v>
      </c>
      <c r="L100">
        <f t="shared" si="11"/>
        <v>-0.41737999999999431</v>
      </c>
      <c r="N100" s="4">
        <f t="shared" si="14"/>
        <v>95.027392767372092</v>
      </c>
      <c r="P100" s="5">
        <f t="shared" si="12"/>
        <v>-1.4265151515928665</v>
      </c>
      <c r="Q100" s="5">
        <f t="shared" si="13"/>
        <v>12.8814516129091</v>
      </c>
    </row>
    <row r="101" spans="5:17" x14ac:dyDescent="0.25">
      <c r="E101">
        <v>67.536919999999995</v>
      </c>
      <c r="F101">
        <v>224.00003000000001</v>
      </c>
      <c r="G101">
        <v>2380.4472000000001</v>
      </c>
      <c r="I101">
        <f t="shared" si="9"/>
        <v>-2.4765151515850903E-3</v>
      </c>
      <c r="K101">
        <f t="shared" si="10"/>
        <v>-0.10912223295158513</v>
      </c>
      <c r="L101">
        <f t="shared" si="11"/>
        <v>-0.46308000000000504</v>
      </c>
      <c r="N101" s="4">
        <f t="shared" si="14"/>
        <v>96.027676558825917</v>
      </c>
      <c r="P101" s="5">
        <f t="shared" si="12"/>
        <v>-2.4765151515850903</v>
      </c>
      <c r="Q101" s="5">
        <f t="shared" si="13"/>
        <v>-32.818548387101629</v>
      </c>
    </row>
    <row r="102" spans="5:17" x14ac:dyDescent="0.25">
      <c r="E102">
        <v>67.610619999999997</v>
      </c>
      <c r="F102">
        <v>223.99988999999999</v>
      </c>
      <c r="G102">
        <v>2405.1205</v>
      </c>
      <c r="I102">
        <f t="shared" si="9"/>
        <v>0.11442348484840181</v>
      </c>
      <c r="K102">
        <f t="shared" si="10"/>
        <v>4.2001385484017884E-3</v>
      </c>
      <c r="L102">
        <f t="shared" si="11"/>
        <v>-0.38938000000000272</v>
      </c>
      <c r="N102" s="4">
        <f t="shared" si="14"/>
        <v>97.027972512770617</v>
      </c>
      <c r="P102" s="5">
        <f t="shared" si="12"/>
        <v>114.42348484840181</v>
      </c>
      <c r="Q102" s="5">
        <f t="shared" si="13"/>
        <v>40.88145161290069</v>
      </c>
    </row>
    <row r="103" spans="5:17" x14ac:dyDescent="0.25">
      <c r="E103">
        <v>67.475219999999993</v>
      </c>
      <c r="F103">
        <v>224.00004000000001</v>
      </c>
      <c r="G103">
        <v>2429.7937000000002</v>
      </c>
      <c r="I103">
        <f t="shared" si="9"/>
        <v>-1.7765151515902744E-3</v>
      </c>
      <c r="K103">
        <f t="shared" si="10"/>
        <v>-0.11557747545159031</v>
      </c>
      <c r="L103">
        <f t="shared" si="11"/>
        <v>-0.52478000000000691</v>
      </c>
      <c r="N103" s="4">
        <f t="shared" si="14"/>
        <v>98.028264412551692</v>
      </c>
      <c r="P103" s="5">
        <f t="shared" si="12"/>
        <v>-1.7765151515902744</v>
      </c>
      <c r="Q103" s="5">
        <f t="shared" si="13"/>
        <v>-94.518548387103493</v>
      </c>
    </row>
    <row r="104" spans="5:17" x14ac:dyDescent="0.25">
      <c r="E104">
        <v>67.590609999999998</v>
      </c>
      <c r="F104">
        <v>223.99996999999999</v>
      </c>
      <c r="G104">
        <v>2454.4668000000001</v>
      </c>
      <c r="I104">
        <f t="shared" si="9"/>
        <v>-1.5765151515836351E-3</v>
      </c>
      <c r="K104">
        <f t="shared" si="10"/>
        <v>-0.11895507495158369</v>
      </c>
      <c r="L104">
        <f t="shared" si="11"/>
        <v>-0.40939000000000192</v>
      </c>
      <c r="N104" s="4">
        <f t="shared" si="14"/>
        <v>99.028552258169142</v>
      </c>
      <c r="P104" s="5">
        <f t="shared" si="12"/>
        <v>-1.5765151515836351</v>
      </c>
      <c r="Q104" s="5">
        <f t="shared" si="13"/>
        <v>20.871451612901492</v>
      </c>
    </row>
    <row r="105" spans="5:17" x14ac:dyDescent="0.25">
      <c r="E105">
        <v>67.558080000000004</v>
      </c>
      <c r="F105">
        <v>223.99996999999999</v>
      </c>
      <c r="G105">
        <v>2479.14</v>
      </c>
      <c r="I105">
        <f t="shared" si="9"/>
        <v>-3.8516515151599151E-2</v>
      </c>
      <c r="K105">
        <f t="shared" si="10"/>
        <v>-0.15947268895159916</v>
      </c>
      <c r="L105">
        <f t="shared" si="11"/>
        <v>-0.44191999999999609</v>
      </c>
      <c r="N105" s="4">
        <f t="shared" si="14"/>
        <v>100.02884415795022</v>
      </c>
      <c r="P105" s="5">
        <f t="shared" si="12"/>
        <v>-38.516515151599151</v>
      </c>
      <c r="Q105" s="5">
        <f t="shared" si="13"/>
        <v>-11.658548387092683</v>
      </c>
    </row>
    <row r="106" spans="5:17" x14ac:dyDescent="0.25">
      <c r="E106">
        <v>67.60342</v>
      </c>
      <c r="F106">
        <v>223.99996999999999</v>
      </c>
      <c r="G106">
        <v>2503.8132000000001</v>
      </c>
      <c r="I106">
        <f t="shared" si="9"/>
        <v>2.2223484848410635E-2</v>
      </c>
      <c r="K106">
        <f t="shared" si="10"/>
        <v>-0.10231030295158938</v>
      </c>
      <c r="L106">
        <f t="shared" si="11"/>
        <v>-0.39658000000000015</v>
      </c>
      <c r="N106" s="4">
        <f t="shared" si="14"/>
        <v>101.02913605773129</v>
      </c>
      <c r="P106" s="5">
        <f t="shared" si="12"/>
        <v>22.223484848410635</v>
      </c>
      <c r="Q106" s="5">
        <f t="shared" si="13"/>
        <v>33.68145161290326</v>
      </c>
    </row>
    <row r="107" spans="5:17" x14ac:dyDescent="0.25">
      <c r="E107">
        <v>67.590680000000006</v>
      </c>
      <c r="F107">
        <v>223.99996999999999</v>
      </c>
      <c r="G107">
        <v>2528.4863999999998</v>
      </c>
      <c r="I107">
        <f t="shared" si="9"/>
        <v>-4.1651515158491748E-4</v>
      </c>
      <c r="K107">
        <f t="shared" si="10"/>
        <v>-0.12852791695158494</v>
      </c>
      <c r="L107">
        <f t="shared" si="11"/>
        <v>-0.40931999999999391</v>
      </c>
      <c r="N107" s="4">
        <f t="shared" si="14"/>
        <v>102.02942795751235</v>
      </c>
      <c r="P107" s="5">
        <f t="shared" si="12"/>
        <v>-0.41651515158491748</v>
      </c>
      <c r="Q107" s="5">
        <f t="shared" si="13"/>
        <v>20.9414516129095</v>
      </c>
    </row>
    <row r="108" spans="5:17" x14ac:dyDescent="0.25">
      <c r="E108">
        <v>67.554919999999996</v>
      </c>
      <c r="F108">
        <v>223.99996999999999</v>
      </c>
      <c r="G108">
        <v>2553.1595000000002</v>
      </c>
      <c r="I108">
        <f t="shared" si="9"/>
        <v>1.3183484848411808E-2</v>
      </c>
      <c r="K108">
        <f t="shared" si="10"/>
        <v>-0.11850551645158824</v>
      </c>
      <c r="L108">
        <f t="shared" si="11"/>
        <v>-0.44508000000000436</v>
      </c>
      <c r="N108" s="4">
        <f t="shared" si="14"/>
        <v>103.02971580312982</v>
      </c>
      <c r="P108" s="5">
        <f t="shared" si="12"/>
        <v>13.183484848411808</v>
      </c>
      <c r="Q108" s="5">
        <f t="shared" si="13"/>
        <v>-14.81854838710095</v>
      </c>
    </row>
    <row r="109" spans="5:17" x14ac:dyDescent="0.25">
      <c r="E109">
        <v>67.579620000000006</v>
      </c>
      <c r="F109">
        <v>223.99996999999999</v>
      </c>
      <c r="G109">
        <v>2577.8326999999999</v>
      </c>
      <c r="I109">
        <f t="shared" si="9"/>
        <v>-5.5065151515805155E-3</v>
      </c>
      <c r="K109">
        <f t="shared" si="10"/>
        <v>-0.14077313045158052</v>
      </c>
      <c r="L109">
        <f t="shared" si="11"/>
        <v>-0.42037999999999442</v>
      </c>
      <c r="N109" s="4">
        <f t="shared" si="14"/>
        <v>104.03000770291089</v>
      </c>
      <c r="P109" s="5">
        <f t="shared" si="12"/>
        <v>-5.5065151515805155</v>
      </c>
      <c r="Q109" s="5">
        <f t="shared" si="13"/>
        <v>9.881451612908986</v>
      </c>
    </row>
    <row r="110" spans="5:17" x14ac:dyDescent="0.25">
      <c r="E110">
        <v>67.574619999999996</v>
      </c>
      <c r="F110">
        <v>223.99996999999999</v>
      </c>
      <c r="G110">
        <v>2602.5059000000001</v>
      </c>
      <c r="I110">
        <f t="shared" si="9"/>
        <v>8.123484848397311E-3</v>
      </c>
      <c r="K110">
        <f t="shared" si="10"/>
        <v>-0.13072074445160276</v>
      </c>
      <c r="L110">
        <f t="shared" si="11"/>
        <v>-0.42538000000000409</v>
      </c>
      <c r="N110" s="4">
        <f t="shared" si="14"/>
        <v>105.03029960269197</v>
      </c>
      <c r="P110" s="5">
        <f t="shared" si="12"/>
        <v>8.123484848397311</v>
      </c>
      <c r="Q110" s="5">
        <f t="shared" si="13"/>
        <v>4.8814516128993235</v>
      </c>
    </row>
    <row r="111" spans="5:17" x14ac:dyDescent="0.25">
      <c r="E111">
        <v>67.554730000000006</v>
      </c>
      <c r="F111">
        <v>223.9999</v>
      </c>
      <c r="G111">
        <v>2627.1790000000001</v>
      </c>
      <c r="I111">
        <f t="shared" si="9"/>
        <v>-5.2065151515989783E-3</v>
      </c>
      <c r="K111">
        <f t="shared" si="10"/>
        <v>-0.14762834395159902</v>
      </c>
      <c r="L111">
        <f t="shared" si="11"/>
        <v>-0.44526999999999362</v>
      </c>
      <c r="N111" s="4">
        <f t="shared" si="14"/>
        <v>106.03058744830942</v>
      </c>
      <c r="P111" s="5">
        <f t="shared" si="12"/>
        <v>-5.2065151515989783</v>
      </c>
      <c r="Q111" s="5">
        <f t="shared" si="13"/>
        <v>-15.008548387090205</v>
      </c>
    </row>
    <row r="112" spans="5:17" x14ac:dyDescent="0.25">
      <c r="E112">
        <v>67.572419999999994</v>
      </c>
      <c r="F112">
        <v>223.99996999999999</v>
      </c>
      <c r="G112">
        <v>2651.8524000000002</v>
      </c>
      <c r="I112">
        <f t="shared" si="9"/>
        <v>2.6173484848413864E-2</v>
      </c>
      <c r="K112">
        <f t="shared" si="10"/>
        <v>-0.11982598695158619</v>
      </c>
      <c r="L112">
        <f t="shared" si="11"/>
        <v>-0.42758000000000607</v>
      </c>
      <c r="N112" s="4">
        <f t="shared" si="14"/>
        <v>107.03088745641774</v>
      </c>
      <c r="P112" s="5">
        <f t="shared" si="12"/>
        <v>26.173484848413864</v>
      </c>
      <c r="Q112" s="5">
        <f t="shared" si="13"/>
        <v>2.6814516128973453</v>
      </c>
    </row>
    <row r="113" spans="5:17" x14ac:dyDescent="0.25">
      <c r="E113">
        <v>67.575720000000004</v>
      </c>
      <c r="F113">
        <v>223.99987999999999</v>
      </c>
      <c r="G113">
        <v>2676.5255999999999</v>
      </c>
      <c r="I113">
        <f t="shared" si="9"/>
        <v>-2.2676515151601961E-2</v>
      </c>
      <c r="K113">
        <f t="shared" si="10"/>
        <v>-0.17225360095160197</v>
      </c>
      <c r="L113">
        <f t="shared" si="11"/>
        <v>-0.42427999999999599</v>
      </c>
      <c r="N113" s="4">
        <f t="shared" si="14"/>
        <v>108.03117935619882</v>
      </c>
      <c r="P113" s="5">
        <f t="shared" si="12"/>
        <v>-22.676515151601961</v>
      </c>
      <c r="Q113" s="5">
        <f t="shared" si="13"/>
        <v>5.981451612907418</v>
      </c>
    </row>
    <row r="114" spans="5:17" x14ac:dyDescent="0.25">
      <c r="E114">
        <v>67.535020000000003</v>
      </c>
      <c r="F114">
        <v>223.99996999999999</v>
      </c>
      <c r="G114">
        <v>2701.1988000000001</v>
      </c>
      <c r="I114">
        <f t="shared" si="9"/>
        <v>-3.0651515157842368E-4</v>
      </c>
      <c r="K114">
        <f t="shared" si="10"/>
        <v>-0.1534612149515785</v>
      </c>
      <c r="L114">
        <f t="shared" si="11"/>
        <v>-0.46497999999999706</v>
      </c>
      <c r="N114" s="4">
        <f t="shared" si="14"/>
        <v>109.03147125597989</v>
      </c>
      <c r="P114" s="5">
        <f t="shared" si="12"/>
        <v>-0.30651515157842368</v>
      </c>
      <c r="Q114" s="5">
        <f t="shared" si="13"/>
        <v>-34.718548387093648</v>
      </c>
    </row>
    <row r="115" spans="5:17" x14ac:dyDescent="0.25">
      <c r="E115">
        <v>67.521519999999995</v>
      </c>
      <c r="F115">
        <v>223.99987999999999</v>
      </c>
      <c r="G115">
        <v>2725.8719999999998</v>
      </c>
      <c r="I115">
        <f t="shared" si="9"/>
        <v>7.7734848483999031E-3</v>
      </c>
      <c r="K115">
        <f t="shared" si="10"/>
        <v>-0.14895882895160012</v>
      </c>
      <c r="L115">
        <f t="shared" si="11"/>
        <v>-0.47848000000000468</v>
      </c>
      <c r="N115" s="4">
        <f t="shared" si="14"/>
        <v>110.03176315576096</v>
      </c>
      <c r="P115" s="5">
        <f t="shared" si="12"/>
        <v>7.7734848483999031</v>
      </c>
      <c r="Q115" s="5">
        <f t="shared" si="13"/>
        <v>-48.218548387101265</v>
      </c>
    </row>
    <row r="116" spans="5:17" x14ac:dyDescent="0.25">
      <c r="E116">
        <v>67.602419999999995</v>
      </c>
      <c r="F116">
        <v>223.99996999999999</v>
      </c>
      <c r="G116">
        <v>2750.5452</v>
      </c>
      <c r="I116">
        <f t="shared" si="9"/>
        <v>7.5234848484058148E-3</v>
      </c>
      <c r="K116">
        <f t="shared" si="10"/>
        <v>-0.15278644295159421</v>
      </c>
      <c r="L116">
        <f t="shared" si="11"/>
        <v>-0.39758000000000493</v>
      </c>
      <c r="N116" s="4">
        <f t="shared" si="14"/>
        <v>111.03205505554205</v>
      </c>
      <c r="P116" s="5">
        <f t="shared" si="12"/>
        <v>7.5234848484058148</v>
      </c>
      <c r="Q116" s="5">
        <f t="shared" si="13"/>
        <v>32.681451612898485</v>
      </c>
    </row>
    <row r="117" spans="5:17" x14ac:dyDescent="0.25">
      <c r="E117">
        <v>67.524420000000006</v>
      </c>
      <c r="F117">
        <v>223.99996999999999</v>
      </c>
      <c r="G117">
        <v>2775.2183</v>
      </c>
      <c r="I117">
        <f t="shared" si="9"/>
        <v>-6.37651515160087E-3</v>
      </c>
      <c r="K117">
        <f t="shared" si="10"/>
        <v>-0.17026404245160093</v>
      </c>
      <c r="L117">
        <f t="shared" si="11"/>
        <v>-0.47557999999999367</v>
      </c>
      <c r="N117" s="4">
        <f t="shared" si="14"/>
        <v>112.0323429011595</v>
      </c>
      <c r="P117" s="5">
        <f t="shared" si="12"/>
        <v>-6.37651515160087</v>
      </c>
      <c r="Q117" s="5">
        <f t="shared" si="13"/>
        <v>-45.31854838709026</v>
      </c>
    </row>
    <row r="118" spans="5:17" x14ac:dyDescent="0.25">
      <c r="E118">
        <v>67.593119999999999</v>
      </c>
      <c r="F118">
        <v>223.99996999999999</v>
      </c>
      <c r="G118">
        <v>2799.8914</v>
      </c>
      <c r="I118">
        <f t="shared" si="9"/>
        <v>7.7234848484124541E-3</v>
      </c>
      <c r="K118">
        <f t="shared" si="10"/>
        <v>-0.15974164195158758</v>
      </c>
      <c r="L118">
        <f t="shared" si="11"/>
        <v>-0.40688000000000102</v>
      </c>
      <c r="N118" s="4">
        <f t="shared" si="14"/>
        <v>113.03263074677695</v>
      </c>
      <c r="P118" s="5">
        <f t="shared" si="12"/>
        <v>7.7234848484124541</v>
      </c>
      <c r="Q118" s="5">
        <f t="shared" si="13"/>
        <v>23.381451612902392</v>
      </c>
    </row>
    <row r="119" spans="5:17" x14ac:dyDescent="0.25">
      <c r="E119">
        <v>67.545379999999994</v>
      </c>
      <c r="F119">
        <v>223.99996999999999</v>
      </c>
      <c r="G119">
        <v>2824.5646999999999</v>
      </c>
      <c r="I119">
        <f t="shared" si="9"/>
        <v>-6.1765151515942307E-3</v>
      </c>
      <c r="K119">
        <f t="shared" si="10"/>
        <v>-0.17721927045159425</v>
      </c>
      <c r="L119">
        <f t="shared" si="11"/>
        <v>-0.45462000000000558</v>
      </c>
      <c r="N119" s="4">
        <f t="shared" si="14"/>
        <v>114.03292670072163</v>
      </c>
      <c r="P119" s="5">
        <f t="shared" si="12"/>
        <v>-6.1765151515942307</v>
      </c>
      <c r="Q119" s="5">
        <f t="shared" si="13"/>
        <v>-24.358548387102164</v>
      </c>
    </row>
    <row r="120" spans="5:17" x14ac:dyDescent="0.25">
      <c r="E120">
        <v>67.572419999999994</v>
      </c>
      <c r="F120">
        <v>223.99996999999999</v>
      </c>
      <c r="G120">
        <v>2849.2377999999999</v>
      </c>
      <c r="I120">
        <f t="shared" si="9"/>
        <v>-1.8765151515935941E-3</v>
      </c>
      <c r="K120">
        <f t="shared" si="10"/>
        <v>-0.17649686995159364</v>
      </c>
      <c r="L120">
        <f t="shared" si="11"/>
        <v>-0.42758000000000607</v>
      </c>
      <c r="N120" s="4">
        <f t="shared" si="14"/>
        <v>115.03321454633908</v>
      </c>
      <c r="P120" s="5">
        <f t="shared" si="12"/>
        <v>-1.8765151515935941</v>
      </c>
      <c r="Q120" s="5">
        <f t="shared" si="13"/>
        <v>2.6814516128973453</v>
      </c>
    </row>
    <row r="121" spans="5:17" x14ac:dyDescent="0.25">
      <c r="E121">
        <v>67.565899999999999</v>
      </c>
      <c r="F121">
        <v>223.99996999999999</v>
      </c>
      <c r="G121">
        <v>2873.9110000000001</v>
      </c>
      <c r="I121">
        <f t="shared" si="9"/>
        <v>-6.37651515160087E-3</v>
      </c>
      <c r="K121">
        <f t="shared" si="10"/>
        <v>-0.18457448395160092</v>
      </c>
      <c r="L121">
        <f t="shared" si="11"/>
        <v>-0.43410000000000082</v>
      </c>
      <c r="N121" s="4">
        <f t="shared" si="14"/>
        <v>116.03350644612017</v>
      </c>
      <c r="P121" s="5">
        <f t="shared" si="12"/>
        <v>-6.37651515160087</v>
      </c>
      <c r="Q121" s="5">
        <f t="shared" si="13"/>
        <v>-3.8385483870974069</v>
      </c>
    </row>
    <row r="122" spans="5:17" x14ac:dyDescent="0.25">
      <c r="E122">
        <v>67.563810000000004</v>
      </c>
      <c r="F122">
        <v>223.99987999999999</v>
      </c>
      <c r="G122">
        <v>2898.5841999999998</v>
      </c>
      <c r="I122">
        <f t="shared" si="9"/>
        <v>-3.1065151515861089E-3</v>
      </c>
      <c r="K122">
        <f t="shared" si="10"/>
        <v>-0.18488209795158611</v>
      </c>
      <c r="L122">
        <f t="shared" si="11"/>
        <v>-0.4361899999999963</v>
      </c>
      <c r="N122" s="4">
        <f t="shared" si="14"/>
        <v>117.03379834590123</v>
      </c>
      <c r="P122" s="5">
        <f t="shared" si="12"/>
        <v>-3.1065151515861089</v>
      </c>
      <c r="Q122" s="5">
        <f t="shared" si="13"/>
        <v>-5.9285483870928912</v>
      </c>
    </row>
    <row r="123" spans="5:17" x14ac:dyDescent="0.25">
      <c r="E123">
        <v>67.558970000000002</v>
      </c>
      <c r="F123">
        <v>223.99996999999999</v>
      </c>
      <c r="G123">
        <v>2923.2573000000002</v>
      </c>
      <c r="I123">
        <f t="shared" si="9"/>
        <v>2.7934848484107988E-3</v>
      </c>
      <c r="K123">
        <f t="shared" si="10"/>
        <v>-0.18255969745158929</v>
      </c>
      <c r="L123">
        <f t="shared" si="11"/>
        <v>-0.44102999999999781</v>
      </c>
      <c r="N123" s="4">
        <f t="shared" si="14"/>
        <v>118.0340861915187</v>
      </c>
      <c r="P123" s="5">
        <f t="shared" si="12"/>
        <v>2.7934848484107988</v>
      </c>
      <c r="Q123" s="5">
        <f t="shared" si="13"/>
        <v>-10.768548387094402</v>
      </c>
    </row>
    <row r="124" spans="5:17" x14ac:dyDescent="0.25">
      <c r="E124">
        <v>67.564520000000002</v>
      </c>
      <c r="F124">
        <v>223.99996999999999</v>
      </c>
      <c r="G124">
        <v>2947.9306000000001</v>
      </c>
      <c r="I124">
        <f t="shared" si="9"/>
        <v>2.3034848483973747E-3</v>
      </c>
      <c r="K124">
        <f t="shared" si="10"/>
        <v>-0.1866273259516027</v>
      </c>
      <c r="L124">
        <f t="shared" si="11"/>
        <v>-0.43547999999999831</v>
      </c>
      <c r="N124" s="4">
        <f t="shared" si="14"/>
        <v>119.0343821454634</v>
      </c>
      <c r="P124" s="5">
        <f t="shared" si="12"/>
        <v>2.3034848483973747</v>
      </c>
      <c r="Q124" s="5">
        <f t="shared" si="13"/>
        <v>-5.2185483870949012</v>
      </c>
    </row>
    <row r="125" spans="5:17" x14ac:dyDescent="0.25">
      <c r="E125">
        <v>67.556200000000004</v>
      </c>
      <c r="F125">
        <v>223.99996999999999</v>
      </c>
      <c r="G125">
        <v>2972.6035999999999</v>
      </c>
      <c r="I125">
        <f t="shared" si="9"/>
        <v>-3.1765151515799062E-3</v>
      </c>
      <c r="K125">
        <f t="shared" si="10"/>
        <v>-0.19568491095157992</v>
      </c>
      <c r="L125">
        <f t="shared" si="11"/>
        <v>-0.44379999999999598</v>
      </c>
      <c r="N125" s="4">
        <f t="shared" si="14"/>
        <v>120.03466593691721</v>
      </c>
      <c r="P125" s="5">
        <f t="shared" si="12"/>
        <v>-3.1765151515799062</v>
      </c>
      <c r="Q125" s="5">
        <f t="shared" si="13"/>
        <v>-13.538548387092565</v>
      </c>
    </row>
    <row r="126" spans="5:17" x14ac:dyDescent="0.25">
      <c r="E126">
        <v>67.586690000000004</v>
      </c>
      <c r="F126">
        <v>224.00005999999999</v>
      </c>
      <c r="G126">
        <v>2997.2768000000001</v>
      </c>
      <c r="I126">
        <f t="shared" si="9"/>
        <v>3.0734848484144095E-3</v>
      </c>
      <c r="K126">
        <f t="shared" si="10"/>
        <v>-0.19301252495158566</v>
      </c>
      <c r="L126">
        <f t="shared" si="11"/>
        <v>-0.41330999999999563</v>
      </c>
      <c r="N126" s="4">
        <f t="shared" si="14"/>
        <v>121.0349578366983</v>
      </c>
      <c r="P126" s="5">
        <f t="shared" si="12"/>
        <v>3.0734848484144095</v>
      </c>
      <c r="Q126" s="5">
        <f t="shared" si="13"/>
        <v>16.951451612907785</v>
      </c>
    </row>
    <row r="127" spans="5:17" x14ac:dyDescent="0.25">
      <c r="E127">
        <v>67.574619999999996</v>
      </c>
      <c r="F127">
        <v>223.99992</v>
      </c>
      <c r="G127">
        <v>3021.9501</v>
      </c>
      <c r="I127">
        <f t="shared" si="9"/>
        <v>-9.2765151515834532E-3</v>
      </c>
      <c r="K127">
        <f t="shared" si="10"/>
        <v>-0.20894015345158351</v>
      </c>
      <c r="L127">
        <f t="shared" si="11"/>
        <v>-0.42538000000000409</v>
      </c>
      <c r="N127" s="4">
        <f t="shared" si="14"/>
        <v>122.035253790643</v>
      </c>
      <c r="P127" s="5">
        <f t="shared" si="12"/>
        <v>-9.2765151515834532</v>
      </c>
      <c r="Q127" s="5">
        <f t="shared" si="13"/>
        <v>4.8814516128993235</v>
      </c>
    </row>
    <row r="128" spans="5:17" x14ac:dyDescent="0.25">
      <c r="E128">
        <v>67.584440000000001</v>
      </c>
      <c r="F128">
        <v>224.00004000000001</v>
      </c>
      <c r="G128">
        <v>3046.6233000000002</v>
      </c>
      <c r="I128">
        <f t="shared" si="9"/>
        <v>-2.7765151515950492E-3</v>
      </c>
      <c r="K128">
        <f t="shared" si="10"/>
        <v>-0.20601776745159511</v>
      </c>
      <c r="L128">
        <f t="shared" si="11"/>
        <v>-0.41555999999999926</v>
      </c>
      <c r="N128" s="4">
        <f t="shared" si="14"/>
        <v>123.03554569042407</v>
      </c>
      <c r="P128" s="5">
        <f t="shared" si="12"/>
        <v>-2.7765151515950492</v>
      </c>
      <c r="Q128" s="5">
        <f t="shared" si="13"/>
        <v>14.701451612904147</v>
      </c>
    </row>
    <row r="129" spans="5:17" x14ac:dyDescent="0.25">
      <c r="E129">
        <v>67.575819999999993</v>
      </c>
      <c r="F129">
        <v>223.99996999999999</v>
      </c>
      <c r="G129">
        <v>3071.2964000000002</v>
      </c>
      <c r="I129">
        <f t="shared" si="9"/>
        <v>-1.7165151515996513E-3</v>
      </c>
      <c r="K129">
        <f t="shared" si="10"/>
        <v>-0.20853536695159969</v>
      </c>
      <c r="L129">
        <f t="shared" si="11"/>
        <v>-0.42418000000000688</v>
      </c>
      <c r="N129" s="4">
        <f t="shared" si="14"/>
        <v>124.03583353604152</v>
      </c>
      <c r="P129" s="5">
        <f t="shared" si="12"/>
        <v>-1.7165151515996513</v>
      </c>
      <c r="Q129" s="5">
        <f t="shared" si="13"/>
        <v>6.0814516128965268</v>
      </c>
    </row>
    <row r="130" spans="5:17" x14ac:dyDescent="0.25">
      <c r="E130">
        <v>67.545810000000003</v>
      </c>
      <c r="F130">
        <v>223.99996999999999</v>
      </c>
      <c r="G130">
        <v>3095.9697000000001</v>
      </c>
      <c r="I130">
        <f t="shared" si="9"/>
        <v>-2.3986515151591448E-2</v>
      </c>
      <c r="K130">
        <f t="shared" si="10"/>
        <v>-0.23438299545159152</v>
      </c>
      <c r="L130">
        <f t="shared" si="11"/>
        <v>-0.45418999999999699</v>
      </c>
      <c r="N130" s="4">
        <f t="shared" si="14"/>
        <v>125.03612948998622</v>
      </c>
      <c r="P130" s="5">
        <f t="shared" si="12"/>
        <v>-23.986515151591448</v>
      </c>
      <c r="Q130" s="5">
        <f t="shared" si="13"/>
        <v>-23.928548387093574</v>
      </c>
    </row>
    <row r="131" spans="5:17" x14ac:dyDescent="0.25">
      <c r="E131">
        <v>67.570989999999995</v>
      </c>
      <c r="F131">
        <v>223.99996999999999</v>
      </c>
      <c r="G131">
        <v>3120.6428000000001</v>
      </c>
      <c r="I131">
        <f t="shared" si="9"/>
        <v>2.0973484848411772E-2</v>
      </c>
      <c r="K131">
        <f t="shared" si="10"/>
        <v>-0.19300059495158828</v>
      </c>
      <c r="L131">
        <f t="shared" si="11"/>
        <v>-0.42901000000000522</v>
      </c>
      <c r="N131" s="4">
        <f t="shared" si="14"/>
        <v>126.03641733560367</v>
      </c>
      <c r="P131" s="5">
        <f t="shared" si="12"/>
        <v>20.973484848411772</v>
      </c>
      <c r="Q131" s="5">
        <f t="shared" si="13"/>
        <v>1.2514516128981912</v>
      </c>
    </row>
    <row r="132" spans="5:17" x14ac:dyDescent="0.25">
      <c r="E132">
        <v>67.563419999999994</v>
      </c>
      <c r="F132">
        <v>223.99996999999999</v>
      </c>
      <c r="G132">
        <v>3145.3159999999998</v>
      </c>
      <c r="I132">
        <f t="shared" si="9"/>
        <v>-6.5276515151595049E-2</v>
      </c>
      <c r="K132">
        <f t="shared" si="10"/>
        <v>-0.28282820895159505</v>
      </c>
      <c r="L132">
        <f t="shared" si="11"/>
        <v>-0.43658000000000641</v>
      </c>
      <c r="N132" s="4">
        <f t="shared" si="14"/>
        <v>127.03670923538473</v>
      </c>
      <c r="P132" s="5">
        <f t="shared" si="12"/>
        <v>-65.276515151595049</v>
      </c>
      <c r="Q132" s="5">
        <f t="shared" si="13"/>
        <v>-6.3185483871029957</v>
      </c>
    </row>
    <row r="133" spans="5:17" x14ac:dyDescent="0.25">
      <c r="E133">
        <v>67.573220000000006</v>
      </c>
      <c r="F133">
        <v>223.99996999999999</v>
      </c>
      <c r="G133">
        <v>3169.9892</v>
      </c>
      <c r="I133">
        <f t="shared" si="9"/>
        <v>5.9723484848404951E-2</v>
      </c>
      <c r="K133">
        <f t="shared" si="10"/>
        <v>-0.16140582295159506</v>
      </c>
      <c r="L133">
        <f t="shared" si="11"/>
        <v>-0.42677999999999372</v>
      </c>
      <c r="N133" s="4">
        <f>(G133-$G$5)/24.666</f>
        <v>128.03728371037056</v>
      </c>
      <c r="P133" s="5">
        <f t="shared" ref="P133:P136" si="15">I133*1000</f>
        <v>59.723484848404951</v>
      </c>
      <c r="Q133" s="5">
        <f t="shared" ref="Q133:Q136" si="16">(L133-$M$9)*1000</f>
        <v>3.4814516129096917</v>
      </c>
    </row>
    <row r="134" spans="5:17" x14ac:dyDescent="0.25">
      <c r="E134">
        <v>67.587919999999997</v>
      </c>
      <c r="F134">
        <v>223.99996999999999</v>
      </c>
      <c r="G134">
        <v>3194.6624000000002</v>
      </c>
      <c r="I134">
        <f t="shared" ref="I134:I136" si="17">F266-$J$5</f>
        <v>3.3573484848403723E-2</v>
      </c>
      <c r="K134">
        <f t="shared" ref="K134:K136" si="18">-(G134-$G$5)*0.000145+0.236805+I134</f>
        <v>-0.19113343695159635</v>
      </c>
      <c r="L134">
        <f t="shared" ref="L134:L136" si="19">E134-77.5+19/2</f>
        <v>-0.41208000000000311</v>
      </c>
      <c r="N134" s="4">
        <v>128</v>
      </c>
      <c r="P134" s="5">
        <f t="shared" si="15"/>
        <v>33.573484848403723</v>
      </c>
      <c r="Q134" s="5">
        <f t="shared" si="16"/>
        <v>18.1814516129003</v>
      </c>
    </row>
    <row r="135" spans="5:17" x14ac:dyDescent="0.25">
      <c r="E135">
        <v>67.568929999999995</v>
      </c>
      <c r="F135">
        <v>223.99996999999999</v>
      </c>
      <c r="G135">
        <v>3219.3357000000001</v>
      </c>
      <c r="I135">
        <f t="shared" si="17"/>
        <v>2.983484848414264E-3</v>
      </c>
      <c r="K135">
        <f t="shared" si="18"/>
        <v>-0.22530106545158579</v>
      </c>
      <c r="L135">
        <f t="shared" si="19"/>
        <v>-0.43107000000000539</v>
      </c>
      <c r="N135" s="4">
        <v>129</v>
      </c>
      <c r="P135" s="5">
        <f t="shared" si="15"/>
        <v>2.983484848414264</v>
      </c>
      <c r="Q135" s="5">
        <f t="shared" si="16"/>
        <v>-0.80854838710198162</v>
      </c>
    </row>
    <row r="136" spans="5:17" x14ac:dyDescent="0.25">
      <c r="E136">
        <v>67.579210000000003</v>
      </c>
      <c r="F136">
        <v>224.00004000000001</v>
      </c>
      <c r="G136">
        <v>3244.0088000000001</v>
      </c>
      <c r="I136">
        <f t="shared" si="17"/>
        <v>-2.0276515151579133E-2</v>
      </c>
      <c r="K136">
        <f t="shared" si="18"/>
        <v>-0.25213866495157916</v>
      </c>
      <c r="L136">
        <f t="shared" si="19"/>
        <v>-0.42078999999999667</v>
      </c>
      <c r="N136" s="4">
        <v>130</v>
      </c>
      <c r="P136" s="5">
        <f t="shared" si="15"/>
        <v>-20.276515151579133</v>
      </c>
      <c r="Q136" s="5">
        <f t="shared" si="16"/>
        <v>9.4714516129067441</v>
      </c>
    </row>
    <row r="137" spans="5:17" x14ac:dyDescent="0.25">
      <c r="E137">
        <v>77.500020000000006</v>
      </c>
      <c r="F137">
        <v>236.85182</v>
      </c>
      <c r="G137">
        <v>11.82164</v>
      </c>
    </row>
    <row r="138" spans="5:17" x14ac:dyDescent="0.25">
      <c r="E138">
        <v>77.500119999999995</v>
      </c>
      <c r="F138">
        <v>236.87117000000001</v>
      </c>
      <c r="G138">
        <v>36.494840000000003</v>
      </c>
    </row>
    <row r="139" spans="5:17" x14ac:dyDescent="0.25">
      <c r="E139">
        <v>77.50009</v>
      </c>
      <c r="F139">
        <v>236.93156999999999</v>
      </c>
      <c r="G139">
        <v>61.167969999999997</v>
      </c>
    </row>
    <row r="140" spans="5:17" x14ac:dyDescent="0.25">
      <c r="E140">
        <v>77.500020000000006</v>
      </c>
      <c r="F140">
        <v>236.95732000000001</v>
      </c>
      <c r="G140">
        <v>85.840940000000003</v>
      </c>
    </row>
    <row r="141" spans="5:17" x14ac:dyDescent="0.25">
      <c r="E141">
        <v>77.500020000000006</v>
      </c>
      <c r="F141">
        <v>236.76356999999999</v>
      </c>
      <c r="G141">
        <v>110.51430000000001</v>
      </c>
    </row>
    <row r="142" spans="5:17" x14ac:dyDescent="0.25">
      <c r="E142">
        <v>77.500020000000006</v>
      </c>
      <c r="F142">
        <v>236.92272</v>
      </c>
      <c r="G142">
        <v>135.18742</v>
      </c>
    </row>
    <row r="143" spans="5:17" x14ac:dyDescent="0.25">
      <c r="E143">
        <v>77.500140000000002</v>
      </c>
      <c r="F143">
        <v>236.87285</v>
      </c>
      <c r="G143">
        <v>159.86054999999999</v>
      </c>
    </row>
    <row r="144" spans="5:17" x14ac:dyDescent="0.25">
      <c r="E144">
        <v>77.500020000000006</v>
      </c>
      <c r="F144">
        <v>236.88667000000001</v>
      </c>
      <c r="G144">
        <v>184.53390999999999</v>
      </c>
    </row>
    <row r="145" spans="5:7" x14ac:dyDescent="0.25">
      <c r="E145">
        <v>77.500020000000006</v>
      </c>
      <c r="F145">
        <v>236.87967</v>
      </c>
      <c r="G145">
        <v>209.20703</v>
      </c>
    </row>
    <row r="146" spans="5:7" x14ac:dyDescent="0.25">
      <c r="E146">
        <v>77.500020000000006</v>
      </c>
      <c r="F146">
        <v>236.88991999999999</v>
      </c>
      <c r="G146">
        <v>233.88039000000001</v>
      </c>
    </row>
    <row r="147" spans="5:7" x14ac:dyDescent="0.25">
      <c r="E147">
        <v>77.500020000000006</v>
      </c>
      <c r="F147">
        <v>236.87493000000001</v>
      </c>
      <c r="G147">
        <v>258.55327999999997</v>
      </c>
    </row>
    <row r="148" spans="5:7" x14ac:dyDescent="0.25">
      <c r="E148">
        <v>77.500020000000006</v>
      </c>
      <c r="F148">
        <v>236.88085000000001</v>
      </c>
      <c r="G148">
        <v>283.22656000000001</v>
      </c>
    </row>
    <row r="149" spans="5:7" x14ac:dyDescent="0.25">
      <c r="E149">
        <v>77.500020000000006</v>
      </c>
      <c r="F149">
        <v>236.87607</v>
      </c>
      <c r="G149">
        <v>307.89992000000001</v>
      </c>
    </row>
    <row r="150" spans="5:7" x14ac:dyDescent="0.25">
      <c r="E150">
        <v>77.500020000000006</v>
      </c>
      <c r="F150">
        <v>236.88883999999999</v>
      </c>
      <c r="G150">
        <v>332.57288999999997</v>
      </c>
    </row>
    <row r="151" spans="5:7" x14ac:dyDescent="0.25">
      <c r="E151">
        <v>77.500020000000006</v>
      </c>
      <c r="F151">
        <v>236.88797</v>
      </c>
      <c r="G151">
        <v>357.24624999999997</v>
      </c>
    </row>
    <row r="152" spans="5:7" x14ac:dyDescent="0.25">
      <c r="E152">
        <v>77.500020000000006</v>
      </c>
      <c r="F152">
        <v>236.88522</v>
      </c>
      <c r="G152">
        <v>381.91960999999998</v>
      </c>
    </row>
    <row r="153" spans="5:7" x14ac:dyDescent="0.25">
      <c r="E153">
        <v>77.500020000000006</v>
      </c>
      <c r="F153">
        <v>236.88732999999999</v>
      </c>
      <c r="G153">
        <v>406.59249999999997</v>
      </c>
    </row>
    <row r="154" spans="5:7" x14ac:dyDescent="0.25">
      <c r="E154">
        <v>77.500020000000006</v>
      </c>
      <c r="F154">
        <v>236.89091999999999</v>
      </c>
      <c r="G154">
        <v>431.26546999999999</v>
      </c>
    </row>
    <row r="155" spans="5:7" x14ac:dyDescent="0.25">
      <c r="E155">
        <v>77.500020000000006</v>
      </c>
      <c r="F155">
        <v>236.89474000000001</v>
      </c>
      <c r="G155">
        <v>455.93875000000003</v>
      </c>
    </row>
    <row r="156" spans="5:7" x14ac:dyDescent="0.25">
      <c r="E156">
        <v>77.500020000000006</v>
      </c>
      <c r="F156">
        <v>236.87814</v>
      </c>
      <c r="G156">
        <v>480.61194999999998</v>
      </c>
    </row>
    <row r="157" spans="5:7" x14ac:dyDescent="0.25">
      <c r="E157">
        <v>77.499930000000006</v>
      </c>
      <c r="F157">
        <v>236.89142000000001</v>
      </c>
      <c r="G157">
        <v>505.28516000000002</v>
      </c>
    </row>
    <row r="158" spans="5:7" x14ac:dyDescent="0.25">
      <c r="E158">
        <v>77.500020000000006</v>
      </c>
      <c r="F158">
        <v>236.88471999999999</v>
      </c>
      <c r="G158">
        <v>529.95827999999995</v>
      </c>
    </row>
    <row r="159" spans="5:7" x14ac:dyDescent="0.25">
      <c r="E159">
        <v>77.500020000000006</v>
      </c>
      <c r="F159">
        <v>236.89177000000001</v>
      </c>
      <c r="G159">
        <v>554.63163999999995</v>
      </c>
    </row>
    <row r="160" spans="5:7" x14ac:dyDescent="0.25">
      <c r="E160">
        <v>77.500020000000006</v>
      </c>
      <c r="F160">
        <v>236.88762</v>
      </c>
      <c r="G160">
        <v>579.30492000000004</v>
      </c>
    </row>
    <row r="161" spans="5:7" x14ac:dyDescent="0.25">
      <c r="E161">
        <v>77.500079999999997</v>
      </c>
      <c r="F161">
        <v>236.86806999999999</v>
      </c>
      <c r="G161">
        <v>603.97780999999998</v>
      </c>
    </row>
    <row r="162" spans="5:7" x14ac:dyDescent="0.25">
      <c r="E162">
        <v>77.500020000000006</v>
      </c>
      <c r="F162">
        <v>236.88345000000001</v>
      </c>
      <c r="G162">
        <v>628.65116999999998</v>
      </c>
    </row>
    <row r="163" spans="5:7" x14ac:dyDescent="0.25">
      <c r="E163">
        <v>77.499939999999995</v>
      </c>
      <c r="F163">
        <v>236.88543000000001</v>
      </c>
      <c r="G163">
        <v>653.32429999999999</v>
      </c>
    </row>
    <row r="164" spans="5:7" x14ac:dyDescent="0.25">
      <c r="E164">
        <v>77.500020000000006</v>
      </c>
      <c r="F164">
        <v>236.88577000000001</v>
      </c>
      <c r="G164">
        <v>677.99766</v>
      </c>
    </row>
    <row r="165" spans="5:7" x14ac:dyDescent="0.25">
      <c r="E165">
        <v>77.499920000000003</v>
      </c>
      <c r="F165">
        <v>236.88396</v>
      </c>
      <c r="G165">
        <v>702.67070000000001</v>
      </c>
    </row>
    <row r="166" spans="5:7" x14ac:dyDescent="0.25">
      <c r="E166">
        <v>77.500020000000006</v>
      </c>
      <c r="F166">
        <v>236.89816999999999</v>
      </c>
      <c r="G166">
        <v>727.34383000000003</v>
      </c>
    </row>
    <row r="167" spans="5:7" x14ac:dyDescent="0.25">
      <c r="E167">
        <v>77.500020000000006</v>
      </c>
      <c r="F167">
        <v>236.89626999999999</v>
      </c>
      <c r="G167">
        <v>752.01711</v>
      </c>
    </row>
    <row r="168" spans="5:7" x14ac:dyDescent="0.25">
      <c r="E168">
        <v>77.500020000000006</v>
      </c>
      <c r="F168">
        <v>236.88876999999999</v>
      </c>
      <c r="G168">
        <v>776.69038999999998</v>
      </c>
    </row>
    <row r="169" spans="5:7" x14ac:dyDescent="0.25">
      <c r="E169">
        <v>77.500020000000006</v>
      </c>
      <c r="F169">
        <v>236.86521999999999</v>
      </c>
      <c r="G169">
        <v>801.36343999999997</v>
      </c>
    </row>
    <row r="170" spans="5:7" x14ac:dyDescent="0.25">
      <c r="E170">
        <v>77.500020000000006</v>
      </c>
      <c r="F170">
        <v>236.88256999999999</v>
      </c>
      <c r="G170">
        <v>826.03664000000003</v>
      </c>
    </row>
    <row r="171" spans="5:7" x14ac:dyDescent="0.25">
      <c r="E171">
        <v>77.500020000000006</v>
      </c>
      <c r="F171">
        <v>236.87687</v>
      </c>
      <c r="G171">
        <v>850.70977000000005</v>
      </c>
    </row>
    <row r="172" spans="5:7" x14ac:dyDescent="0.25">
      <c r="E172">
        <v>77.500020000000006</v>
      </c>
      <c r="F172">
        <v>236.89355</v>
      </c>
      <c r="G172">
        <v>875.38297</v>
      </c>
    </row>
    <row r="173" spans="5:7" x14ac:dyDescent="0.25">
      <c r="E173">
        <v>77.500020000000006</v>
      </c>
      <c r="F173">
        <v>236.87191999999999</v>
      </c>
      <c r="G173">
        <v>900.05609000000004</v>
      </c>
    </row>
    <row r="174" spans="5:7" x14ac:dyDescent="0.25">
      <c r="E174">
        <v>77.500020000000006</v>
      </c>
      <c r="F174">
        <v>236.87387000000001</v>
      </c>
      <c r="G174">
        <v>924.72945000000004</v>
      </c>
    </row>
    <row r="175" spans="5:7" x14ac:dyDescent="0.25">
      <c r="E175">
        <v>77.500020000000006</v>
      </c>
      <c r="F175">
        <v>236.89296999999999</v>
      </c>
      <c r="G175">
        <v>949.40257999999994</v>
      </c>
    </row>
    <row r="176" spans="5:7" x14ac:dyDescent="0.25">
      <c r="E176">
        <v>77.499930000000006</v>
      </c>
      <c r="F176">
        <v>236.89177000000001</v>
      </c>
      <c r="G176">
        <v>974.07569999999998</v>
      </c>
    </row>
    <row r="177" spans="5:7" x14ac:dyDescent="0.25">
      <c r="E177">
        <v>77.500020000000006</v>
      </c>
      <c r="F177">
        <v>236.89374000000001</v>
      </c>
      <c r="G177">
        <v>998.74905999999999</v>
      </c>
    </row>
    <row r="178" spans="5:7" x14ac:dyDescent="0.25">
      <c r="E178">
        <v>77.500020000000006</v>
      </c>
      <c r="F178">
        <v>236.89521999999999</v>
      </c>
      <c r="G178">
        <v>1023.4221</v>
      </c>
    </row>
    <row r="179" spans="5:7" x14ac:dyDescent="0.25">
      <c r="E179">
        <v>77.500020000000006</v>
      </c>
      <c r="F179">
        <v>236.88507000000001</v>
      </c>
      <c r="G179">
        <v>1048.0953</v>
      </c>
    </row>
    <row r="180" spans="5:7" x14ac:dyDescent="0.25">
      <c r="E180">
        <v>77.499930000000006</v>
      </c>
      <c r="F180">
        <v>236.87437</v>
      </c>
      <c r="G180">
        <v>1072.7684999999999</v>
      </c>
    </row>
    <row r="181" spans="5:7" x14ac:dyDescent="0.25">
      <c r="E181">
        <v>77.500020000000006</v>
      </c>
      <c r="F181">
        <v>236.85127</v>
      </c>
      <c r="G181">
        <v>1097.4416000000001</v>
      </c>
    </row>
    <row r="182" spans="5:7" x14ac:dyDescent="0.25">
      <c r="E182">
        <v>77.500020000000006</v>
      </c>
      <c r="F182">
        <v>236.86927</v>
      </c>
      <c r="G182">
        <v>1122.1149</v>
      </c>
    </row>
    <row r="183" spans="5:7" x14ac:dyDescent="0.25">
      <c r="E183">
        <v>77.499930000000006</v>
      </c>
      <c r="F183">
        <v>236.86657</v>
      </c>
      <c r="G183">
        <v>1146.7879</v>
      </c>
    </row>
    <row r="184" spans="5:7" x14ac:dyDescent="0.25">
      <c r="E184">
        <v>77.500020000000006</v>
      </c>
      <c r="F184">
        <v>236.87843000000001</v>
      </c>
      <c r="G184">
        <v>1171.4612</v>
      </c>
    </row>
    <row r="185" spans="5:7" x14ac:dyDescent="0.25">
      <c r="E185">
        <v>77.500020000000006</v>
      </c>
      <c r="F185">
        <v>236.88562999999999</v>
      </c>
      <c r="G185">
        <v>1196.1344999999999</v>
      </c>
    </row>
    <row r="186" spans="5:7" x14ac:dyDescent="0.25">
      <c r="E186">
        <v>77.500020000000006</v>
      </c>
      <c r="F186">
        <v>236.87377000000001</v>
      </c>
      <c r="G186">
        <v>1220.8074999999999</v>
      </c>
    </row>
    <row r="187" spans="5:7" x14ac:dyDescent="0.25">
      <c r="E187">
        <v>77.500020000000006</v>
      </c>
      <c r="F187">
        <v>236.88221999999999</v>
      </c>
      <c r="G187">
        <v>1245.4807000000001</v>
      </c>
    </row>
    <row r="188" spans="5:7" x14ac:dyDescent="0.25">
      <c r="E188">
        <v>77.500020000000006</v>
      </c>
      <c r="F188">
        <v>236.87361999999999</v>
      </c>
      <c r="G188">
        <v>1270.1539</v>
      </c>
    </row>
    <row r="189" spans="5:7" x14ac:dyDescent="0.25">
      <c r="E189">
        <v>77.500020000000006</v>
      </c>
      <c r="F189">
        <v>236.87857</v>
      </c>
      <c r="G189">
        <v>1294.8271</v>
      </c>
    </row>
    <row r="190" spans="5:7" x14ac:dyDescent="0.25">
      <c r="E190">
        <v>77.500020000000006</v>
      </c>
      <c r="F190">
        <v>236.88747000000001</v>
      </c>
      <c r="G190">
        <v>1319.5003999999999</v>
      </c>
    </row>
    <row r="191" spans="5:7" x14ac:dyDescent="0.25">
      <c r="E191">
        <v>77.500020000000006</v>
      </c>
      <c r="F191">
        <v>236.88242</v>
      </c>
      <c r="G191">
        <v>1344.1735000000001</v>
      </c>
    </row>
    <row r="192" spans="5:7" x14ac:dyDescent="0.25">
      <c r="E192">
        <v>77.500020000000006</v>
      </c>
      <c r="F192">
        <v>236.88455999999999</v>
      </c>
      <c r="G192">
        <v>1368.8468</v>
      </c>
    </row>
    <row r="193" spans="5:7" x14ac:dyDescent="0.25">
      <c r="E193">
        <v>77.500020000000006</v>
      </c>
      <c r="F193">
        <v>236.88042999999999</v>
      </c>
      <c r="G193">
        <v>1393.52</v>
      </c>
    </row>
    <row r="194" spans="5:7" x14ac:dyDescent="0.25">
      <c r="E194">
        <v>77.500129999999999</v>
      </c>
      <c r="F194">
        <v>236.88005000000001</v>
      </c>
      <c r="G194">
        <v>1418.193</v>
      </c>
    </row>
    <row r="195" spans="5:7" x14ac:dyDescent="0.25">
      <c r="E195">
        <v>77.500020000000006</v>
      </c>
      <c r="F195">
        <v>236.89153999999999</v>
      </c>
      <c r="G195">
        <v>1442.8661999999999</v>
      </c>
    </row>
    <row r="196" spans="5:7" x14ac:dyDescent="0.25">
      <c r="E196">
        <v>77.500129999999999</v>
      </c>
      <c r="F196">
        <v>236.86896999999999</v>
      </c>
      <c r="G196">
        <v>1467.5393999999999</v>
      </c>
    </row>
    <row r="197" spans="5:7" x14ac:dyDescent="0.25">
      <c r="E197">
        <v>77.499920000000003</v>
      </c>
      <c r="F197">
        <v>236.88996</v>
      </c>
      <c r="G197">
        <v>1492.2125000000001</v>
      </c>
    </row>
    <row r="198" spans="5:7" x14ac:dyDescent="0.25">
      <c r="E198">
        <v>77.500020000000006</v>
      </c>
      <c r="F198">
        <v>236.87276</v>
      </c>
      <c r="G198">
        <v>1516.8857</v>
      </c>
    </row>
    <row r="199" spans="5:7" x14ac:dyDescent="0.25">
      <c r="E199">
        <v>77.500020000000006</v>
      </c>
      <c r="F199">
        <v>236.89415</v>
      </c>
      <c r="G199">
        <v>1541.5590999999999</v>
      </c>
    </row>
    <row r="200" spans="5:7" x14ac:dyDescent="0.25">
      <c r="E200">
        <v>77.499939999999995</v>
      </c>
      <c r="F200">
        <v>236.89482000000001</v>
      </c>
      <c r="G200">
        <v>1566.2322999999999</v>
      </c>
    </row>
    <row r="201" spans="5:7" x14ac:dyDescent="0.25">
      <c r="E201">
        <v>77.500100000000003</v>
      </c>
      <c r="F201">
        <v>236.91647</v>
      </c>
      <c r="G201">
        <v>1590.9055000000001</v>
      </c>
    </row>
    <row r="202" spans="5:7" x14ac:dyDescent="0.25">
      <c r="E202">
        <v>77.500020000000006</v>
      </c>
      <c r="F202">
        <v>236.87756999999999</v>
      </c>
      <c r="G202">
        <v>1615.5785000000001</v>
      </c>
    </row>
    <row r="203" spans="5:7" x14ac:dyDescent="0.25">
      <c r="E203">
        <v>77.500119999999995</v>
      </c>
      <c r="F203">
        <v>236.90197000000001</v>
      </c>
      <c r="G203">
        <v>1640.2518</v>
      </c>
    </row>
    <row r="204" spans="5:7" x14ac:dyDescent="0.25">
      <c r="E204">
        <v>77.500020000000006</v>
      </c>
      <c r="F204">
        <v>236.89802</v>
      </c>
      <c r="G204">
        <v>1664.9248</v>
      </c>
    </row>
    <row r="205" spans="5:7" x14ac:dyDescent="0.25">
      <c r="E205">
        <v>77.500020000000006</v>
      </c>
      <c r="F205">
        <v>236.91076000000001</v>
      </c>
      <c r="G205">
        <v>1689.5980999999999</v>
      </c>
    </row>
    <row r="206" spans="5:7" x14ac:dyDescent="0.25">
      <c r="E206">
        <v>77.500020000000006</v>
      </c>
      <c r="F206">
        <v>236.87303</v>
      </c>
      <c r="G206">
        <v>1714.2710999999999</v>
      </c>
    </row>
    <row r="207" spans="5:7" x14ac:dyDescent="0.25">
      <c r="E207">
        <v>77.499870000000001</v>
      </c>
      <c r="F207">
        <v>236.87746999999999</v>
      </c>
      <c r="G207">
        <v>1738.9444000000001</v>
      </c>
    </row>
    <row r="208" spans="5:7" x14ac:dyDescent="0.25">
      <c r="E208">
        <v>77.500129999999999</v>
      </c>
      <c r="F208">
        <v>236.89116999999999</v>
      </c>
      <c r="G208">
        <v>1763.6178</v>
      </c>
    </row>
    <row r="209" spans="5:7" x14ac:dyDescent="0.25">
      <c r="E209">
        <v>77.500020000000006</v>
      </c>
      <c r="F209">
        <v>236.88526999999999</v>
      </c>
      <c r="G209">
        <v>1788.2907</v>
      </c>
    </row>
    <row r="210" spans="5:7" x14ac:dyDescent="0.25">
      <c r="E210">
        <v>77.500020000000006</v>
      </c>
      <c r="F210">
        <v>236.87707</v>
      </c>
      <c r="G210">
        <v>1812.9640999999999</v>
      </c>
    </row>
    <row r="211" spans="5:7" x14ac:dyDescent="0.25">
      <c r="E211">
        <v>77.500100000000003</v>
      </c>
      <c r="F211">
        <v>236.87547000000001</v>
      </c>
      <c r="G211">
        <v>1837.6370999999999</v>
      </c>
    </row>
    <row r="212" spans="5:7" x14ac:dyDescent="0.25">
      <c r="E212">
        <v>77.500020000000006</v>
      </c>
      <c r="F212">
        <v>236.87666999999999</v>
      </c>
      <c r="G212">
        <v>1862.3104000000001</v>
      </c>
    </row>
    <row r="213" spans="5:7" x14ac:dyDescent="0.25">
      <c r="E213">
        <v>77.500020000000006</v>
      </c>
      <c r="F213">
        <v>236.89435</v>
      </c>
      <c r="G213">
        <v>1886.9835</v>
      </c>
    </row>
    <row r="214" spans="5:7" x14ac:dyDescent="0.25">
      <c r="E214">
        <v>77.499889999999994</v>
      </c>
      <c r="F214">
        <v>236.88186999999999</v>
      </c>
      <c r="G214">
        <v>1911.6568</v>
      </c>
    </row>
    <row r="215" spans="5:7" x14ac:dyDescent="0.25">
      <c r="E215">
        <v>77.500020000000006</v>
      </c>
      <c r="F215">
        <v>236.88327000000001</v>
      </c>
      <c r="G215">
        <v>1936.33</v>
      </c>
    </row>
    <row r="216" spans="5:7" x14ac:dyDescent="0.25">
      <c r="E216">
        <v>77.500020000000006</v>
      </c>
      <c r="F216">
        <v>236.88285999999999</v>
      </c>
      <c r="G216">
        <v>1961.0029999999999</v>
      </c>
    </row>
    <row r="217" spans="5:7" x14ac:dyDescent="0.25">
      <c r="E217">
        <v>77.500020000000006</v>
      </c>
      <c r="F217">
        <v>236.87727000000001</v>
      </c>
      <c r="G217">
        <v>1985.6764000000001</v>
      </c>
    </row>
    <row r="218" spans="5:7" x14ac:dyDescent="0.25">
      <c r="E218">
        <v>77.500020000000006</v>
      </c>
      <c r="F218">
        <v>236.90746999999999</v>
      </c>
      <c r="G218">
        <v>2010.3496</v>
      </c>
    </row>
    <row r="219" spans="5:7" x14ac:dyDescent="0.25">
      <c r="E219">
        <v>77.500020000000006</v>
      </c>
      <c r="F219">
        <v>236.89067</v>
      </c>
      <c r="G219">
        <v>2035.0228</v>
      </c>
    </row>
    <row r="220" spans="5:7" x14ac:dyDescent="0.25">
      <c r="E220">
        <v>77.500020000000006</v>
      </c>
      <c r="F220">
        <v>236.90812</v>
      </c>
      <c r="G220">
        <v>2059.6959999999999</v>
      </c>
    </row>
    <row r="221" spans="5:7" x14ac:dyDescent="0.25">
      <c r="E221">
        <v>77.500020000000006</v>
      </c>
      <c r="F221">
        <v>236.87644</v>
      </c>
      <c r="G221">
        <v>2084.3692000000001</v>
      </c>
    </row>
    <row r="222" spans="5:7" x14ac:dyDescent="0.25">
      <c r="E222">
        <v>77.500020000000006</v>
      </c>
      <c r="F222">
        <v>236.87716</v>
      </c>
      <c r="G222">
        <v>2109.0421999999999</v>
      </c>
    </row>
    <row r="223" spans="5:7" x14ac:dyDescent="0.25">
      <c r="E223">
        <v>77.500020000000006</v>
      </c>
      <c r="F223">
        <v>236.87607</v>
      </c>
      <c r="G223">
        <v>2133.7152999999998</v>
      </c>
    </row>
    <row r="224" spans="5:7" x14ac:dyDescent="0.25">
      <c r="E224">
        <v>77.49991</v>
      </c>
      <c r="F224">
        <v>236.89447000000001</v>
      </c>
      <c r="G224">
        <v>2158.3885</v>
      </c>
    </row>
    <row r="225" spans="5:7" x14ac:dyDescent="0.25">
      <c r="E225">
        <v>77.500110000000006</v>
      </c>
      <c r="F225">
        <v>236.90186</v>
      </c>
      <c r="G225">
        <v>2183.0619000000002</v>
      </c>
    </row>
    <row r="226" spans="5:7" x14ac:dyDescent="0.25">
      <c r="E226">
        <v>77.500079999999997</v>
      </c>
      <c r="F226">
        <v>236.88317000000001</v>
      </c>
      <c r="G226">
        <v>2207.7348999999999</v>
      </c>
    </row>
    <row r="227" spans="5:7" x14ac:dyDescent="0.25">
      <c r="E227">
        <v>77.500110000000006</v>
      </c>
      <c r="F227">
        <v>236.88747000000001</v>
      </c>
      <c r="G227">
        <v>2232.4083000000001</v>
      </c>
    </row>
    <row r="228" spans="5:7" x14ac:dyDescent="0.25">
      <c r="E228">
        <v>77.500119999999995</v>
      </c>
      <c r="F228">
        <v>236.89196999999999</v>
      </c>
      <c r="G228">
        <v>2257.0814</v>
      </c>
    </row>
    <row r="229" spans="5:7" x14ac:dyDescent="0.25">
      <c r="E229">
        <v>77.500140000000002</v>
      </c>
      <c r="F229">
        <v>236.89133000000001</v>
      </c>
      <c r="G229">
        <v>2281.7543999999998</v>
      </c>
    </row>
    <row r="230" spans="5:7" x14ac:dyDescent="0.25">
      <c r="E230">
        <v>77.500020000000006</v>
      </c>
      <c r="F230">
        <v>236.89597000000001</v>
      </c>
      <c r="G230">
        <v>2306.4277999999999</v>
      </c>
    </row>
    <row r="231" spans="5:7" x14ac:dyDescent="0.25">
      <c r="E231">
        <v>77.500020000000006</v>
      </c>
      <c r="F231">
        <v>236.87007</v>
      </c>
      <c r="G231">
        <v>2331.1008999999999</v>
      </c>
    </row>
    <row r="232" spans="5:7" x14ac:dyDescent="0.25">
      <c r="E232">
        <v>77.500020000000006</v>
      </c>
      <c r="F232">
        <v>236.88422</v>
      </c>
      <c r="G232">
        <v>2355.7741999999998</v>
      </c>
    </row>
    <row r="233" spans="5:7" x14ac:dyDescent="0.25">
      <c r="E233">
        <v>77.500020000000006</v>
      </c>
      <c r="F233">
        <v>236.88317000000001</v>
      </c>
      <c r="G233">
        <v>2380.4472999999998</v>
      </c>
    </row>
    <row r="234" spans="5:7" x14ac:dyDescent="0.25">
      <c r="E234">
        <v>77.499939999999995</v>
      </c>
      <c r="F234">
        <v>237.00006999999999</v>
      </c>
      <c r="G234">
        <v>2405.1203999999998</v>
      </c>
    </row>
    <row r="235" spans="5:7" x14ac:dyDescent="0.25">
      <c r="E235">
        <v>77.500100000000003</v>
      </c>
      <c r="F235">
        <v>236.88387</v>
      </c>
      <c r="G235">
        <v>2429.7936</v>
      </c>
    </row>
    <row r="236" spans="5:7" x14ac:dyDescent="0.25">
      <c r="E236">
        <v>77.500020000000006</v>
      </c>
      <c r="F236">
        <v>236.88407000000001</v>
      </c>
      <c r="G236">
        <v>2454.4668000000001</v>
      </c>
    </row>
    <row r="237" spans="5:7" x14ac:dyDescent="0.25">
      <c r="E237">
        <v>77.500020000000006</v>
      </c>
      <c r="F237">
        <v>236.84712999999999</v>
      </c>
      <c r="G237">
        <v>2479.14</v>
      </c>
    </row>
    <row r="238" spans="5:7" x14ac:dyDescent="0.25">
      <c r="E238">
        <v>77.500020000000006</v>
      </c>
      <c r="F238">
        <v>236.90787</v>
      </c>
      <c r="G238">
        <v>2503.8132000000001</v>
      </c>
    </row>
    <row r="239" spans="5:7" x14ac:dyDescent="0.25">
      <c r="E239">
        <v>77.500020000000006</v>
      </c>
      <c r="F239">
        <v>236.88523000000001</v>
      </c>
      <c r="G239">
        <v>2528.4863999999998</v>
      </c>
    </row>
    <row r="240" spans="5:7" x14ac:dyDescent="0.25">
      <c r="E240">
        <v>77.500119999999995</v>
      </c>
      <c r="F240">
        <v>236.89883</v>
      </c>
      <c r="G240">
        <v>2553.1596</v>
      </c>
    </row>
    <row r="241" spans="5:7" x14ac:dyDescent="0.25">
      <c r="E241">
        <v>77.500020000000006</v>
      </c>
      <c r="F241">
        <v>236.88014000000001</v>
      </c>
      <c r="G241">
        <v>2577.8328000000001</v>
      </c>
    </row>
    <row r="242" spans="5:7" x14ac:dyDescent="0.25">
      <c r="E242">
        <v>77.500020000000006</v>
      </c>
      <c r="F242">
        <v>236.89376999999999</v>
      </c>
      <c r="G242">
        <v>2602.5059000000001</v>
      </c>
    </row>
    <row r="243" spans="5:7" x14ac:dyDescent="0.25">
      <c r="E243">
        <v>77.500020000000006</v>
      </c>
      <c r="F243">
        <v>236.88043999999999</v>
      </c>
      <c r="G243">
        <v>2627.1792</v>
      </c>
    </row>
    <row r="244" spans="5:7" x14ac:dyDescent="0.25">
      <c r="E244">
        <v>77.500020000000006</v>
      </c>
      <c r="F244">
        <v>236.91182000000001</v>
      </c>
      <c r="G244">
        <v>2651.8523</v>
      </c>
    </row>
    <row r="245" spans="5:7" x14ac:dyDescent="0.25">
      <c r="E245">
        <v>77.499880000000005</v>
      </c>
      <c r="F245">
        <v>236.86296999999999</v>
      </c>
      <c r="G245">
        <v>2676.5255000000002</v>
      </c>
    </row>
    <row r="246" spans="5:7" x14ac:dyDescent="0.25">
      <c r="E246">
        <v>77.500020000000006</v>
      </c>
      <c r="F246">
        <v>236.88534000000001</v>
      </c>
      <c r="G246">
        <v>2701.1986000000002</v>
      </c>
    </row>
    <row r="247" spans="5:7" x14ac:dyDescent="0.25">
      <c r="E247">
        <v>77.500020000000006</v>
      </c>
      <c r="F247">
        <v>236.89341999999999</v>
      </c>
      <c r="G247">
        <v>2725.8717999999999</v>
      </c>
    </row>
    <row r="248" spans="5:7" x14ac:dyDescent="0.25">
      <c r="E248">
        <v>77.500119999999995</v>
      </c>
      <c r="F248">
        <v>236.89317</v>
      </c>
      <c r="G248">
        <v>2750.5450999999998</v>
      </c>
    </row>
    <row r="249" spans="5:7" x14ac:dyDescent="0.25">
      <c r="E249">
        <v>77.500020000000006</v>
      </c>
      <c r="F249">
        <v>236.87926999999999</v>
      </c>
      <c r="G249">
        <v>2775.2183</v>
      </c>
    </row>
    <row r="250" spans="5:7" x14ac:dyDescent="0.25">
      <c r="E250">
        <v>77.500020000000006</v>
      </c>
      <c r="F250">
        <v>236.89337</v>
      </c>
      <c r="G250">
        <v>2799.8914</v>
      </c>
    </row>
    <row r="251" spans="5:7" x14ac:dyDescent="0.25">
      <c r="E251">
        <v>77.500020000000006</v>
      </c>
      <c r="F251">
        <v>236.87947</v>
      </c>
      <c r="G251">
        <v>2824.5646000000002</v>
      </c>
    </row>
    <row r="252" spans="5:7" x14ac:dyDescent="0.25">
      <c r="E252">
        <v>77.500020000000006</v>
      </c>
      <c r="F252">
        <v>236.88377</v>
      </c>
      <c r="G252">
        <v>2849.2377999999999</v>
      </c>
    </row>
    <row r="253" spans="5:7" x14ac:dyDescent="0.25">
      <c r="E253">
        <v>77.500020000000006</v>
      </c>
      <c r="F253">
        <v>236.87926999999999</v>
      </c>
      <c r="G253">
        <v>2873.9110000000001</v>
      </c>
    </row>
    <row r="254" spans="5:7" x14ac:dyDescent="0.25">
      <c r="E254">
        <v>77.500020000000006</v>
      </c>
      <c r="F254">
        <v>236.88254000000001</v>
      </c>
      <c r="G254">
        <v>2898.5841999999998</v>
      </c>
    </row>
    <row r="255" spans="5:7" x14ac:dyDescent="0.25">
      <c r="E255">
        <v>77.500020000000006</v>
      </c>
      <c r="F255">
        <v>236.88844</v>
      </c>
      <c r="G255">
        <v>2923.2575000000002</v>
      </c>
    </row>
    <row r="256" spans="5:7" x14ac:dyDescent="0.25">
      <c r="E256">
        <v>77.500020000000006</v>
      </c>
      <c r="F256">
        <v>236.88794999999999</v>
      </c>
      <c r="G256">
        <v>2947.9304999999999</v>
      </c>
    </row>
    <row r="257" spans="5:7" x14ac:dyDescent="0.25">
      <c r="E257">
        <v>77.499920000000003</v>
      </c>
      <c r="F257">
        <v>236.88247000000001</v>
      </c>
      <c r="G257">
        <v>2972.6037000000001</v>
      </c>
    </row>
    <row r="258" spans="5:7" x14ac:dyDescent="0.25">
      <c r="E258">
        <v>77.500020000000006</v>
      </c>
      <c r="F258">
        <v>236.88872000000001</v>
      </c>
      <c r="G258">
        <v>2997.2768999999998</v>
      </c>
    </row>
    <row r="259" spans="5:7" x14ac:dyDescent="0.25">
      <c r="E259">
        <v>77.499970000000005</v>
      </c>
      <c r="F259">
        <v>236.87637000000001</v>
      </c>
      <c r="G259">
        <v>3021.9502000000002</v>
      </c>
    </row>
    <row r="260" spans="5:7" x14ac:dyDescent="0.25">
      <c r="E260">
        <v>77.50009</v>
      </c>
      <c r="F260">
        <v>236.88287</v>
      </c>
      <c r="G260">
        <v>3046.6233000000002</v>
      </c>
    </row>
    <row r="261" spans="5:7" x14ac:dyDescent="0.25">
      <c r="E261">
        <v>77.500020000000006</v>
      </c>
      <c r="F261">
        <v>236.88392999999999</v>
      </c>
      <c r="G261">
        <v>3071.2966999999999</v>
      </c>
    </row>
    <row r="262" spans="5:7" x14ac:dyDescent="0.25">
      <c r="E262">
        <v>77.500020000000006</v>
      </c>
      <c r="F262">
        <v>236.86166</v>
      </c>
      <c r="G262">
        <v>3095.9695999999999</v>
      </c>
    </row>
    <row r="263" spans="5:7" x14ac:dyDescent="0.25">
      <c r="E263">
        <v>77.500020000000006</v>
      </c>
      <c r="F263">
        <v>236.90662</v>
      </c>
      <c r="G263">
        <v>3120.6428000000001</v>
      </c>
    </row>
    <row r="264" spans="5:7" x14ac:dyDescent="0.25">
      <c r="E264">
        <v>77.500020000000006</v>
      </c>
      <c r="F264">
        <v>236.82037</v>
      </c>
      <c r="G264">
        <v>3145.3159999999998</v>
      </c>
    </row>
    <row r="265" spans="5:7" x14ac:dyDescent="0.25">
      <c r="E265">
        <v>77.500020000000006</v>
      </c>
      <c r="F265">
        <v>236.94537</v>
      </c>
      <c r="G265">
        <v>3169.9893000000002</v>
      </c>
    </row>
    <row r="266" spans="5:7" x14ac:dyDescent="0.25">
      <c r="E266">
        <v>77.499899999999997</v>
      </c>
      <c r="F266">
        <v>236.91922</v>
      </c>
      <c r="G266">
        <v>3194.6624999999999</v>
      </c>
    </row>
    <row r="267" spans="5:7" x14ac:dyDescent="0.25">
      <c r="E267">
        <v>77.500020000000006</v>
      </c>
      <c r="F267">
        <v>236.88863000000001</v>
      </c>
      <c r="G267">
        <v>3219.3357000000001</v>
      </c>
    </row>
    <row r="268" spans="5:7" x14ac:dyDescent="0.25">
      <c r="E268">
        <v>77.500020000000006</v>
      </c>
      <c r="F268">
        <v>236.86537000000001</v>
      </c>
      <c r="G268">
        <v>3244.0088000000001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2026-05-15T20:37:21Z</cp:lastPrinted>
  <dcterms:created xsi:type="dcterms:W3CDTF">2025-12-03T18:59:26Z</dcterms:created>
  <dcterms:modified xsi:type="dcterms:W3CDTF">2026-05-19T00:19:09Z</dcterms:modified>
</cp:coreProperties>
</file>