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2\DATASET0001\Tuning\Mechanical\Q2\"/>
    </mc:Choice>
  </mc:AlternateContent>
  <xr:revisionPtr revIDLastSave="0" documentId="13_ncr:1_{B529427A-EF20-47E7-8936-62951C33E047}" xr6:coauthVersionLast="47" xr6:coauthVersionMax="47" xr10:uidLastSave="{00000000-0000-0000-0000-000000000000}"/>
  <bookViews>
    <workbookView xWindow="8295" yWindow="795" windowWidth="33555" windowHeight="200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K120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28" i="2" l="1"/>
  <c r="Q40" i="2"/>
  <c r="Q85" i="2"/>
  <c r="Q127" i="2"/>
  <c r="Q114" i="2"/>
  <c r="Q36" i="2"/>
  <c r="Q18" i="2"/>
  <c r="Q124" i="2"/>
  <c r="Q13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<sst xmlns="http://schemas.openxmlformats.org/spreadsheetml/2006/main" count="14" uniqueCount="6">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</sst>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7.0017647774264171</c:v>
                </c:pt>
                <c:pt idx="4">
                  <c:v>8.002047352631152</c:v>
                </c:pt>
                <c:pt idx="5">
                  <c:v>9.0023424957431288</c:v>
                </c:pt>
                <c:pt idx="6">
                  <c:v>10.002625070947863</c:v>
                </c:pt>
                <c:pt idx="7">
                  <c:v>11.00292345739074</c:v>
                </c:pt>
                <c:pt idx="8">
                  <c:v>12.003218600502716</c:v>
                </c:pt>
                <c:pt idx="9">
                  <c:v>13.003504419038352</c:v>
                </c:pt>
                <c:pt idx="10">
                  <c:v>14.003790237573988</c:v>
                </c:pt>
                <c:pt idx="11">
                  <c:v>15.004085380685963</c:v>
                </c:pt>
                <c:pt idx="12">
                  <c:v>16.00437728046704</c:v>
                </c:pt>
                <c:pt idx="13">
                  <c:v>17.004672423579017</c:v>
                </c:pt>
                <c:pt idx="14">
                  <c:v>18.004964728776454</c:v>
                </c:pt>
                <c:pt idx="15">
                  <c:v>19.00525987188843</c:v>
                </c:pt>
                <c:pt idx="16">
                  <c:v>20.005539203762261</c:v>
                </c:pt>
                <c:pt idx="17">
                  <c:v>21.005840833536041</c:v>
                </c:pt>
                <c:pt idx="18">
                  <c:v>22.006120165409872</c:v>
                </c:pt>
                <c:pt idx="19">
                  <c:v>23.00642138976729</c:v>
                </c:pt>
                <c:pt idx="20">
                  <c:v>24.006710451633829</c:v>
                </c:pt>
                <c:pt idx="21">
                  <c:v>25.007002351414901</c:v>
                </c:pt>
                <c:pt idx="22">
                  <c:v>26.00729141328144</c:v>
                </c:pt>
                <c:pt idx="23">
                  <c:v>27.007576826400712</c:v>
                </c:pt>
                <c:pt idx="24">
                  <c:v>28.00788169950539</c:v>
                </c:pt>
                <c:pt idx="25">
                  <c:v>29.008167518041027</c:v>
                </c:pt>
                <c:pt idx="26">
                  <c:v>30.008459417822102</c:v>
                </c:pt>
                <c:pt idx="27">
                  <c:v>31.008751317603174</c:v>
                </c:pt>
                <c:pt idx="28">
                  <c:v>32.00904037946971</c:v>
                </c:pt>
                <c:pt idx="29">
                  <c:v>33.009322954674452</c:v>
                </c:pt>
                <c:pt idx="30">
                  <c:v>34.00962417903186</c:v>
                </c:pt>
                <c:pt idx="31">
                  <c:v>35.009916484229301</c:v>
                </c:pt>
                <c:pt idx="32">
                  <c:v>36.010208384010376</c:v>
                </c:pt>
                <c:pt idx="33">
                  <c:v>37.010500283791451</c:v>
                </c:pt>
                <c:pt idx="34">
                  <c:v>38.010792588988892</c:v>
                </c:pt>
                <c:pt idx="35">
                  <c:v>39.011087732100862</c:v>
                </c:pt>
                <c:pt idx="36">
                  <c:v>40.011370307305604</c:v>
                </c:pt>
                <c:pt idx="37">
                  <c:v>41.011657747506689</c:v>
                </c:pt>
                <c:pt idx="38">
                  <c:v>42.011949647287764</c:v>
                </c:pt>
                <c:pt idx="39">
                  <c:v>43.01224154706884</c:v>
                </c:pt>
                <c:pt idx="40">
                  <c:v>44.012537501013547</c:v>
                </c:pt>
                <c:pt idx="41">
                  <c:v>45.012829400794622</c:v>
                </c:pt>
                <c:pt idx="42">
                  <c:v>46.01311319224844</c:v>
                </c:pt>
                <c:pt idx="43">
                  <c:v>47.013405092029515</c:v>
                </c:pt>
                <c:pt idx="44">
                  <c:v>48.01369699181059</c:v>
                </c:pt>
                <c:pt idx="45">
                  <c:v>49.01398483742804</c:v>
                </c:pt>
                <c:pt idx="46">
                  <c:v>50.014280791372748</c:v>
                </c:pt>
                <c:pt idx="47">
                  <c:v>51.014576745317441</c:v>
                </c:pt>
                <c:pt idx="48">
                  <c:v>52.014864590934891</c:v>
                </c:pt>
                <c:pt idx="49">
                  <c:v>53.015156490715967</c:v>
                </c:pt>
                <c:pt idx="50">
                  <c:v>54.015448390497049</c:v>
                </c:pt>
                <c:pt idx="51">
                  <c:v>55.015740290278117</c:v>
                </c:pt>
                <c:pt idx="52">
                  <c:v>56.016028135895567</c:v>
                </c:pt>
                <c:pt idx="53">
                  <c:v>57.016328144003893</c:v>
                </c:pt>
                <c:pt idx="54">
                  <c:v>58.016615989621343</c:v>
                </c:pt>
                <c:pt idx="55">
                  <c:v>59.016911943566051</c:v>
                </c:pt>
                <c:pt idx="56">
                  <c:v>60.017203843347119</c:v>
                </c:pt>
                <c:pt idx="57">
                  <c:v>61.017483580637318</c:v>
                </c:pt>
                <c:pt idx="58">
                  <c:v>62.017783588745644</c:v>
                </c:pt>
                <c:pt idx="59">
                  <c:v>63.018071434363087</c:v>
                </c:pt>
                <c:pt idx="60">
                  <c:v>64.018367388307794</c:v>
                </c:pt>
                <c:pt idx="61">
                  <c:v>65.018655233925244</c:v>
                </c:pt>
                <c:pt idx="62">
                  <c:v>66.018943079542694</c:v>
                </c:pt>
                <c:pt idx="63">
                  <c:v>67.019239033487395</c:v>
                </c:pt>
                <c:pt idx="64">
                  <c:v>68.019526879104845</c:v>
                </c:pt>
                <c:pt idx="65">
                  <c:v>69.01981877888592</c:v>
                </c:pt>
                <c:pt idx="66">
                  <c:v>70.02010662450337</c:v>
                </c:pt>
                <c:pt idx="67">
                  <c:v>71.020406632611696</c:v>
                </c:pt>
                <c:pt idx="68">
                  <c:v>72.020694478229146</c:v>
                </c:pt>
                <c:pt idx="69">
                  <c:v>73.020978269682971</c:v>
                </c:pt>
                <c:pt idx="70">
                  <c:v>74.021270169464032</c:v>
                </c:pt>
                <c:pt idx="71">
                  <c:v>75.021562069245121</c:v>
                </c:pt>
                <c:pt idx="72">
                  <c:v>76.021853969026196</c:v>
                </c:pt>
                <c:pt idx="73">
                  <c:v>77.022145868807272</c:v>
                </c:pt>
                <c:pt idx="74">
                  <c:v>78.022437768588347</c:v>
                </c:pt>
                <c:pt idx="75">
                  <c:v>79.022725614205783</c:v>
                </c:pt>
                <c:pt idx="76">
                  <c:v>80.023025622314123</c:v>
                </c:pt>
                <c:pt idx="77">
                  <c:v>81.023309413767947</c:v>
                </c:pt>
                <c:pt idx="78">
                  <c:v>82.023605367712648</c:v>
                </c:pt>
                <c:pt idx="79">
                  <c:v>83.023893213330098</c:v>
                </c:pt>
                <c:pt idx="80">
                  <c:v>84.024193221438424</c:v>
                </c:pt>
                <c:pt idx="81">
                  <c:v>85.024481067055859</c:v>
                </c:pt>
                <c:pt idx="82">
                  <c:v>86.024768912673309</c:v>
                </c:pt>
                <c:pt idx="83">
                  <c:v>87.02506486661801</c:v>
                </c:pt>
                <c:pt idx="84">
                  <c:v>88.02535271223546</c:v>
                </c:pt>
                <c:pt idx="85">
                  <c:v>89.025644612016535</c:v>
                </c:pt>
                <c:pt idx="86">
                  <c:v>90.025932457633985</c:v>
                </c:pt>
                <c:pt idx="87">
                  <c:v>91.026224357415046</c:v>
                </c:pt>
                <c:pt idx="88">
                  <c:v>92.026512203032496</c:v>
                </c:pt>
                <c:pt idx="89">
                  <c:v>93.026812211140836</c:v>
                </c:pt>
                <c:pt idx="90">
                  <c:v>94.027100056758286</c:v>
                </c:pt>
                <c:pt idx="91">
                  <c:v>95.027383848212111</c:v>
                </c:pt>
                <c:pt idx="92">
                  <c:v>96.027679802156811</c:v>
                </c:pt>
                <c:pt idx="93">
                  <c:v>97.027975756101512</c:v>
                </c:pt>
                <c:pt idx="94">
                  <c:v>98.028263601718962</c:v>
                </c:pt>
                <c:pt idx="95">
                  <c:v>99.028555501500037</c:v>
                </c:pt>
                <c:pt idx="96">
                  <c:v>100.0288474012811</c:v>
                </c:pt>
                <c:pt idx="97">
                  <c:v>101.02914740938944</c:v>
                </c:pt>
                <c:pt idx="98">
                  <c:v>102.02943120084325</c:v>
                </c:pt>
                <c:pt idx="99">
                  <c:v>103.02971904646071</c:v>
                </c:pt>
                <c:pt idx="100">
                  <c:v>104.03001500040541</c:v>
                </c:pt>
                <c:pt idx="101">
                  <c:v>105.03030284602286</c:v>
                </c:pt>
                <c:pt idx="102">
                  <c:v>106.03059474580392</c:v>
                </c:pt>
                <c:pt idx="103">
                  <c:v>107.03088664558501</c:v>
                </c:pt>
                <c:pt idx="104">
                  <c:v>108.03117449120246</c:v>
                </c:pt>
                <c:pt idx="105">
                  <c:v>109.03147044514715</c:v>
                </c:pt>
                <c:pt idx="106">
                  <c:v>110.0317582907646</c:v>
                </c:pt>
                <c:pt idx="107">
                  <c:v>111.03205829887294</c:v>
                </c:pt>
                <c:pt idx="108">
                  <c:v>112.03234209032675</c:v>
                </c:pt>
                <c:pt idx="109">
                  <c:v>113.03263399010783</c:v>
                </c:pt>
                <c:pt idx="110">
                  <c:v>114.03292994405253</c:v>
                </c:pt>
                <c:pt idx="111">
                  <c:v>115.03321373550637</c:v>
                </c:pt>
                <c:pt idx="112">
                  <c:v>116.03350563528743</c:v>
                </c:pt>
                <c:pt idx="113">
                  <c:v>117.03380564339577</c:v>
                </c:pt>
                <c:pt idx="114">
                  <c:v>118.03408943484959</c:v>
                </c:pt>
                <c:pt idx="115">
                  <c:v>119.03438133463065</c:v>
                </c:pt>
                <c:pt idx="116">
                  <c:v>120.03467323441174</c:v>
                </c:pt>
                <c:pt idx="117">
                  <c:v>121.03496918835644</c:v>
                </c:pt>
                <c:pt idx="118">
                  <c:v>122.03525703397388</c:v>
                </c:pt>
                <c:pt idx="119">
                  <c:v>123.03554487959133</c:v>
                </c:pt>
                <c:pt idx="120">
                  <c:v>124.03583677937242</c:v>
                </c:pt>
                <c:pt idx="121">
                  <c:v>125.03613273331712</c:v>
                </c:pt>
                <c:pt idx="122">
                  <c:v>126.03642057893457</c:v>
                </c:pt>
                <c:pt idx="123">
                  <c:v>127.03671247871563</c:v>
                </c:pt>
              </c:numCache>
            </c:numRef>
          </c:xVal>
          <c:yVal>
            <c:numRef>
              <c:f>'Y Locations'!$Q$9:$Q$132</c:f>
              <c:numCache>
                <c:formatCode>0</c:formatCode>
                <c:ptCount val="124"/>
                <c:pt idx="0">
                  <c:v>-13.1974193548422</c:v>
                </c:pt>
                <c:pt idx="1">
                  <c:v>-7.3974193548344003</c:v>
                </c:pt>
                <c:pt idx="2">
                  <c:v>8.1025806451543438</c:v>
                </c:pt>
                <c:pt idx="3">
                  <c:v>16.702580645155617</c:v>
                </c:pt>
                <c:pt idx="4">
                  <c:v>-6.8974193548320128</c:v>
                </c:pt>
                <c:pt idx="5">
                  <c:v>13.602580645166395</c:v>
                </c:pt>
                <c:pt idx="6">
                  <c:v>23.072580645159601</c:v>
                </c:pt>
                <c:pt idx="7">
                  <c:v>15.092580645156172</c:v>
                </c:pt>
                <c:pt idx="8">
                  <c:v>-9.741935483364994E-2</c:v>
                </c:pt>
                <c:pt idx="9">
                  <c:v>-14.797419354838471</c:v>
                </c:pt>
                <c:pt idx="10">
                  <c:v>-17.337419354834683</c:v>
                </c:pt>
                <c:pt idx="11">
                  <c:v>-5.7974193548381292</c:v>
                </c:pt>
                <c:pt idx="12">
                  <c:v>9.5625806451630204</c:v>
                </c:pt>
                <c:pt idx="13">
                  <c:v>-26.697419354835606</c:v>
                </c:pt>
                <c:pt idx="14">
                  <c:v>1.9525806451633487</c:v>
                </c:pt>
                <c:pt idx="15">
                  <c:v>14.222580645164239</c:v>
                </c:pt>
                <c:pt idx="16">
                  <c:v>-13.287419354842346</c:v>
                </c:pt>
                <c:pt idx="17">
                  <c:v>-7.5474193548393798</c:v>
                </c:pt>
                <c:pt idx="18">
                  <c:v>-5.7074193548379837</c:v>
                </c:pt>
                <c:pt idx="19">
                  <c:v>2.7025806451598244</c:v>
                </c:pt>
                <c:pt idx="20">
                  <c:v>-8.4974193548424957</c:v>
                </c:pt>
                <c:pt idx="21">
                  <c:v>11.922580645158941</c:v>
                </c:pt>
                <c:pt idx="22">
                  <c:v>-7.4974193548377199</c:v>
                </c:pt>
                <c:pt idx="23">
                  <c:v>10.352580645157982</c:v>
                </c:pt>
                <c:pt idx="24">
                  <c:v>6.8025806451680326</c:v>
                </c:pt>
                <c:pt idx="25">
                  <c:v>21.882580645165572</c:v>
                </c:pt>
                <c:pt idx="26">
                  <c:v>-23.197419354833105</c:v>
                </c:pt>
                <c:pt idx="27">
                  <c:v>7.4025806451595288</c:v>
                </c:pt>
                <c:pt idx="28">
                  <c:v>-14.427419354834715</c:v>
                </c:pt>
                <c:pt idx="29">
                  <c:v>-8.9974193548448831</c:v>
                </c:pt>
                <c:pt idx="30">
                  <c:v>11.422580645156554</c:v>
                </c:pt>
                <c:pt idx="31">
                  <c:v>-10.597419354841154</c:v>
                </c:pt>
                <c:pt idx="32">
                  <c:v>-11.39741935483929</c:v>
                </c:pt>
                <c:pt idx="33">
                  <c:v>-14.99741935484511</c:v>
                </c:pt>
                <c:pt idx="34">
                  <c:v>-27.217419354844342</c:v>
                </c:pt>
                <c:pt idx="35">
                  <c:v>-37.097419354839786</c:v>
                </c:pt>
                <c:pt idx="36">
                  <c:v>-38.497419354843629</c:v>
                </c:pt>
                <c:pt idx="37">
                  <c:v>-27.887419354843846</c:v>
                </c:pt>
                <c:pt idx="38">
                  <c:v>-26.597419354832287</c:v>
                </c:pt>
                <c:pt idx="39">
                  <c:v>-23.217419354839453</c:v>
                </c:pt>
                <c:pt idx="40">
                  <c:v>-13.1974193548422</c:v>
                </c:pt>
                <c:pt idx="41">
                  <c:v>-5.9974193548447685</c:v>
                </c:pt>
                <c:pt idx="42">
                  <c:v>-8.1774193548403993</c:v>
                </c:pt>
                <c:pt idx="43">
                  <c:v>-10.597419354841154</c:v>
                </c:pt>
                <c:pt idx="44">
                  <c:v>-0.50741935483589184</c:v>
                </c:pt>
                <c:pt idx="45">
                  <c:v>-21.297419354841086</c:v>
                </c:pt>
                <c:pt idx="46">
                  <c:v>11.302580645161097</c:v>
                </c:pt>
                <c:pt idx="47">
                  <c:v>12.60258064516162</c:v>
                </c:pt>
                <c:pt idx="48">
                  <c:v>4.3025806451560955</c:v>
                </c:pt>
                <c:pt idx="49">
                  <c:v>4.6725806451598517</c:v>
                </c:pt>
                <c:pt idx="50">
                  <c:v>-15.697419354839926</c:v>
                </c:pt>
                <c:pt idx="51">
                  <c:v>10.002580645160574</c:v>
                </c:pt>
                <c:pt idx="52">
                  <c:v>-7.5174193548440682</c:v>
                </c:pt>
                <c:pt idx="53">
                  <c:v>24.302580645166326</c:v>
                </c:pt>
                <c:pt idx="54">
                  <c:v>11.872580645157282</c:v>
                </c:pt>
                <c:pt idx="55">
                  <c:v>-3.0974193548337636</c:v>
                </c:pt>
                <c:pt idx="56">
                  <c:v>15.49258064515524</c:v>
                </c:pt>
                <c:pt idx="57">
                  <c:v>13.602580645166395</c:v>
                </c:pt>
                <c:pt idx="58">
                  <c:v>11.902580645166804</c:v>
                </c:pt>
                <c:pt idx="59">
                  <c:v>27.20258064516312</c:v>
                </c:pt>
                <c:pt idx="60">
                  <c:v>12.102580645159232</c:v>
                </c:pt>
                <c:pt idx="61">
                  <c:v>-12.897419354832241</c:v>
                </c:pt>
                <c:pt idx="62">
                  <c:v>-19.30741935483471</c:v>
                </c:pt>
                <c:pt idx="63">
                  <c:v>18.402580645155208</c:v>
                </c:pt>
                <c:pt idx="64">
                  <c:v>0.50258064515784628</c:v>
                </c:pt>
                <c:pt idx="65">
                  <c:v>7.1025806451637807</c:v>
                </c:pt>
                <c:pt idx="66">
                  <c:v>16.782580645166799</c:v>
                </c:pt>
                <c:pt idx="67">
                  <c:v>18.502580645158528</c:v>
                </c:pt>
                <c:pt idx="68">
                  <c:v>10.872580645166718</c:v>
                </c:pt>
                <c:pt idx="69">
                  <c:v>10.602580645166281</c:v>
                </c:pt>
                <c:pt idx="70">
                  <c:v>8.9125806451556535</c:v>
                </c:pt>
                <c:pt idx="71">
                  <c:v>0.60258064516116594</c:v>
                </c:pt>
                <c:pt idx="72">
                  <c:v>7.6025806451661682</c:v>
                </c:pt>
                <c:pt idx="73">
                  <c:v>6.5025806451580737</c:v>
                </c:pt>
                <c:pt idx="74">
                  <c:v>-0.20741935484014373</c:v>
                </c:pt>
                <c:pt idx="75">
                  <c:v>9.6225806451678544</c:v>
                </c:pt>
                <c:pt idx="76">
                  <c:v>-7.917419354843136</c:v>
                </c:pt>
                <c:pt idx="77">
                  <c:v>7.0525806451621209</c:v>
                </c:pt>
                <c:pt idx="78">
                  <c:v>-2.5974193548455871</c:v>
                </c:pt>
                <c:pt idx="79">
                  <c:v>17.582580645164935</c:v>
                </c:pt>
                <c:pt idx="80">
                  <c:v>17.002580645165576</c:v>
                </c:pt>
                <c:pt idx="81">
                  <c:v>3.2725806451560091</c:v>
                </c:pt>
                <c:pt idx="82">
                  <c:v>2.9025806451664637</c:v>
                </c:pt>
                <c:pt idx="83">
                  <c:v>13.612580645155358</c:v>
                </c:pt>
                <c:pt idx="84">
                  <c:v>-6.9974193548353325</c:v>
                </c:pt>
                <c:pt idx="85">
                  <c:v>-8.7974193548382438</c:v>
                </c:pt>
                <c:pt idx="86">
                  <c:v>-6.197419354837197</c:v>
                </c:pt>
                <c:pt idx="87">
                  <c:v>12.492580645155126</c:v>
                </c:pt>
                <c:pt idx="88">
                  <c:v>-16.397419354834742</c:v>
                </c:pt>
                <c:pt idx="89">
                  <c:v>5.7825806451569095</c:v>
                </c:pt>
                <c:pt idx="90">
                  <c:v>-2.6274193548408986</c:v>
                </c:pt>
                <c:pt idx="91">
                  <c:v>7.2225806451592378</c:v>
                </c:pt>
                <c:pt idx="92">
                  <c:v>-13.347419354832969</c:v>
                </c:pt>
                <c:pt idx="93">
                  <c:v>-2.2974193548356281</c:v>
                </c:pt>
                <c:pt idx="94">
                  <c:v>-9.3974193548439509</c:v>
                </c:pt>
                <c:pt idx="95">
                  <c:v>15.602580645161733</c:v>
                </c:pt>
                <c:pt idx="96">
                  <c:v>13.102580645164007</c:v>
                </c:pt>
                <c:pt idx="97">
                  <c:v>18.392580645166245</c:v>
                </c:pt>
                <c:pt idx="98">
                  <c:v>14.662580645161793</c:v>
                </c:pt>
                <c:pt idx="99">
                  <c:v>-6.8974193548320128</c:v>
                </c:pt>
                <c:pt idx="100">
                  <c:v>7.1825806451607521</c:v>
                </c:pt>
                <c:pt idx="101">
                  <c:v>11.062580645155972</c:v>
                </c:pt>
                <c:pt idx="102">
                  <c:v>-17.797419354838585</c:v>
                </c:pt>
                <c:pt idx="103">
                  <c:v>-3.5274193548423538</c:v>
                </c:pt>
                <c:pt idx="104">
                  <c:v>0.96258064516174802</c:v>
                </c:pt>
                <c:pt idx="105">
                  <c:v>-9.107419354837166</c:v>
                </c:pt>
                <c:pt idx="106">
                  <c:v>-17.857419354843419</c:v>
                </c:pt>
                <c:pt idx="107">
                  <c:v>-3.5974193548361511</c:v>
                </c:pt>
                <c:pt idx="108">
                  <c:v>-2.6974193548346959</c:v>
                </c:pt>
                <c:pt idx="109">
                  <c:v>0.60258064516116594</c:v>
                </c:pt>
                <c:pt idx="110">
                  <c:v>-8.1974193548325367</c:v>
                </c:pt>
                <c:pt idx="111">
                  <c:v>-2.4974193548422674</c:v>
                </c:pt>
                <c:pt idx="112">
                  <c:v>-10.107419354841941</c:v>
                </c:pt>
                <c:pt idx="113">
                  <c:v>1.4725806451673096</c:v>
                </c:pt>
                <c:pt idx="114">
                  <c:v>25.40258064516021</c:v>
                </c:pt>
                <c:pt idx="115">
                  <c:v>2.382580645157728</c:v>
                </c:pt>
                <c:pt idx="116">
                  <c:v>31.802580645159505</c:v>
                </c:pt>
                <c:pt idx="117">
                  <c:v>10.602580645166281</c:v>
                </c:pt>
                <c:pt idx="118">
                  <c:v>0.17258064516678662</c:v>
                </c:pt>
                <c:pt idx="119">
                  <c:v>7.9825806451588877</c:v>
                </c:pt>
                <c:pt idx="120">
                  <c:v>-0.4374193548420946</c:v>
                </c:pt>
                <c:pt idx="121">
                  <c:v>-10.397419354834515</c:v>
                </c:pt>
                <c:pt idx="122">
                  <c:v>2.79258064515997</c:v>
                </c:pt>
                <c:pt idx="123">
                  <c:v>-14.197419354832764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'Y Locations'!$N$9:$N$37</c:f>
              <c:numCache>
                <c:formatCode>0</c:formatCode>
                <c:ptCount val="29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7.0017647774264171</c:v>
                </c:pt>
                <c:pt idx="4">
                  <c:v>8.002047352631152</c:v>
                </c:pt>
                <c:pt idx="5">
                  <c:v>9.0023424957431288</c:v>
                </c:pt>
                <c:pt idx="6">
                  <c:v>10.002625070947863</c:v>
                </c:pt>
                <c:pt idx="7">
                  <c:v>11.00292345739074</c:v>
                </c:pt>
                <c:pt idx="8">
                  <c:v>12.003218600502716</c:v>
                </c:pt>
                <c:pt idx="9">
                  <c:v>13.003504419038352</c:v>
                </c:pt>
                <c:pt idx="10">
                  <c:v>14.003790237573988</c:v>
                </c:pt>
                <c:pt idx="11">
                  <c:v>15.004085380685963</c:v>
                </c:pt>
                <c:pt idx="12">
                  <c:v>16.00437728046704</c:v>
                </c:pt>
                <c:pt idx="13">
                  <c:v>17.004672423579017</c:v>
                </c:pt>
                <c:pt idx="14">
                  <c:v>18.004964728776454</c:v>
                </c:pt>
                <c:pt idx="15">
                  <c:v>19.00525987188843</c:v>
                </c:pt>
                <c:pt idx="16">
                  <c:v>20.005539203762261</c:v>
                </c:pt>
                <c:pt idx="17">
                  <c:v>21.005840833536041</c:v>
                </c:pt>
                <c:pt idx="18">
                  <c:v>22.006120165409872</c:v>
                </c:pt>
                <c:pt idx="19">
                  <c:v>23.00642138976729</c:v>
                </c:pt>
                <c:pt idx="20">
                  <c:v>24.006710451633829</c:v>
                </c:pt>
                <c:pt idx="21">
                  <c:v>25.007002351414901</c:v>
                </c:pt>
                <c:pt idx="22">
                  <c:v>26.00729141328144</c:v>
                </c:pt>
                <c:pt idx="23">
                  <c:v>27.007576826400712</c:v>
                </c:pt>
                <c:pt idx="24">
                  <c:v>28.00788169950539</c:v>
                </c:pt>
                <c:pt idx="25">
                  <c:v>29.008167518041027</c:v>
                </c:pt>
                <c:pt idx="26">
                  <c:v>30.008459417822102</c:v>
                </c:pt>
                <c:pt idx="27">
                  <c:v>31.008751317603174</c:v>
                </c:pt>
                <c:pt idx="28">
                  <c:v>32.00904037946971</c:v>
                </c:pt>
              </c:numCache>
            </c:numRef>
          </c:xVal>
          <c:yVal>
            <c:numRef>
              <c:f>'Y Locations'!$P$9:$P$37</c:f>
              <c:numCache>
                <c:formatCode>0</c:formatCode>
                <c:ptCount val="29"/>
                <c:pt idx="0">
                  <c:v>-52.738712121140452</c:v>
                </c:pt>
                <c:pt idx="1">
                  <c:v>29.971287878879593</c:v>
                </c:pt>
                <c:pt idx="2">
                  <c:v>-38.418712121142562</c:v>
                </c:pt>
                <c:pt idx="3">
                  <c:v>2.7512878788797934</c:v>
                </c:pt>
                <c:pt idx="4">
                  <c:v>-5.3687121211396516</c:v>
                </c:pt>
                <c:pt idx="5">
                  <c:v>4.1812878788789476</c:v>
                </c:pt>
                <c:pt idx="6">
                  <c:v>-10.658712121141889</c:v>
                </c:pt>
                <c:pt idx="7">
                  <c:v>-4.3287121211221802</c:v>
                </c:pt>
                <c:pt idx="8">
                  <c:v>-7.8487121211310296</c:v>
                </c:pt>
                <c:pt idx="9">
                  <c:v>3.2712878788743183</c:v>
                </c:pt>
                <c:pt idx="10">
                  <c:v>1.0812878788613034</c:v>
                </c:pt>
                <c:pt idx="11">
                  <c:v>-5.2187121211204612</c:v>
                </c:pt>
                <c:pt idx="12">
                  <c:v>-5.2587121211331578</c:v>
                </c:pt>
                <c:pt idx="13">
                  <c:v>4.1812878788789476</c:v>
                </c:pt>
                <c:pt idx="14">
                  <c:v>9.4812878788559374</c:v>
                </c:pt>
                <c:pt idx="15">
                  <c:v>-6.8487121211262547</c:v>
                </c:pt>
                <c:pt idx="16">
                  <c:v>5.0812878788519811</c:v>
                </c:pt>
                <c:pt idx="17">
                  <c:v>-0.13871212112803732</c:v>
                </c:pt>
                <c:pt idx="18">
                  <c:v>1.5512878788683793</c:v>
                </c:pt>
                <c:pt idx="19">
                  <c:v>-17.928712121147328</c:v>
                </c:pt>
                <c:pt idx="20">
                  <c:v>-19.518712121140425</c:v>
                </c:pt>
                <c:pt idx="21">
                  <c:v>-5.1587121211298381</c:v>
                </c:pt>
                <c:pt idx="22">
                  <c:v>-9.6487121211339399</c:v>
                </c:pt>
                <c:pt idx="23">
                  <c:v>-20.328712121141734</c:v>
                </c:pt>
                <c:pt idx="24">
                  <c:v>-6.4487121211413978</c:v>
                </c:pt>
                <c:pt idx="25">
                  <c:v>-0.96871212113569527</c:v>
                </c:pt>
                <c:pt idx="26">
                  <c:v>1.7712878788529451</c:v>
                </c:pt>
                <c:pt idx="27">
                  <c:v>2.1312878788535272</c:v>
                </c:pt>
                <c:pt idx="28">
                  <c:v>-17.318712121124236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'Y Locations'!$N$38:$N$70</c:f>
              <c:numCache>
                <c:formatCode>0</c:formatCode>
                <c:ptCount val="33"/>
                <c:pt idx="0">
                  <c:v>33.009322954674452</c:v>
                </c:pt>
                <c:pt idx="1">
                  <c:v>34.00962417903186</c:v>
                </c:pt>
                <c:pt idx="2">
                  <c:v>35.009916484229301</c:v>
                </c:pt>
                <c:pt idx="3">
                  <c:v>36.010208384010376</c:v>
                </c:pt>
                <c:pt idx="4">
                  <c:v>37.010500283791451</c:v>
                </c:pt>
                <c:pt idx="5">
                  <c:v>38.010792588988892</c:v>
                </c:pt>
                <c:pt idx="6">
                  <c:v>39.011087732100862</c:v>
                </c:pt>
                <c:pt idx="7">
                  <c:v>40.011370307305604</c:v>
                </c:pt>
                <c:pt idx="8">
                  <c:v>41.011657747506689</c:v>
                </c:pt>
                <c:pt idx="9">
                  <c:v>42.011949647287764</c:v>
                </c:pt>
                <c:pt idx="10">
                  <c:v>43.01224154706884</c:v>
                </c:pt>
                <c:pt idx="11">
                  <c:v>44.012537501013547</c:v>
                </c:pt>
                <c:pt idx="12">
                  <c:v>45.012829400794622</c:v>
                </c:pt>
                <c:pt idx="13">
                  <c:v>46.01311319224844</c:v>
                </c:pt>
                <c:pt idx="14">
                  <c:v>47.013405092029515</c:v>
                </c:pt>
                <c:pt idx="15">
                  <c:v>48.01369699181059</c:v>
                </c:pt>
                <c:pt idx="16">
                  <c:v>49.01398483742804</c:v>
                </c:pt>
                <c:pt idx="17">
                  <c:v>50.014280791372748</c:v>
                </c:pt>
                <c:pt idx="18">
                  <c:v>51.014576745317441</c:v>
                </c:pt>
                <c:pt idx="19">
                  <c:v>52.014864590934891</c:v>
                </c:pt>
                <c:pt idx="20">
                  <c:v>53.015156490715967</c:v>
                </c:pt>
                <c:pt idx="21">
                  <c:v>54.015448390497049</c:v>
                </c:pt>
                <c:pt idx="22">
                  <c:v>55.015740290278117</c:v>
                </c:pt>
                <c:pt idx="23">
                  <c:v>56.016028135895567</c:v>
                </c:pt>
                <c:pt idx="24">
                  <c:v>57.016328144003893</c:v>
                </c:pt>
                <c:pt idx="25">
                  <c:v>58.016615989621343</c:v>
                </c:pt>
                <c:pt idx="26">
                  <c:v>59.016911943566051</c:v>
                </c:pt>
                <c:pt idx="27">
                  <c:v>60.017203843347119</c:v>
                </c:pt>
                <c:pt idx="28">
                  <c:v>61.017483580637318</c:v>
                </c:pt>
                <c:pt idx="29">
                  <c:v>62.017783588745644</c:v>
                </c:pt>
                <c:pt idx="30">
                  <c:v>63.018071434363087</c:v>
                </c:pt>
                <c:pt idx="31">
                  <c:v>64.018367388307794</c:v>
                </c:pt>
                <c:pt idx="32">
                  <c:v>65.018655233925244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-4.7387121211386329</c:v>
                </c:pt>
                <c:pt idx="1">
                  <c:v>-9.0387121211392696</c:v>
                </c:pt>
                <c:pt idx="2">
                  <c:v>7.8812878788596663</c:v>
                </c:pt>
                <c:pt idx="3">
                  <c:v>-15.718712121127965</c:v>
                </c:pt>
                <c:pt idx="4">
                  <c:v>-12.748712121123162</c:v>
                </c:pt>
                <c:pt idx="5">
                  <c:v>6.971287878855037</c:v>
                </c:pt>
                <c:pt idx="6">
                  <c:v>4.3812878788571652</c:v>
                </c:pt>
                <c:pt idx="7">
                  <c:v>8.2712878788697708</c:v>
                </c:pt>
                <c:pt idx="8">
                  <c:v>-4.3387121211253543</c:v>
                </c:pt>
                <c:pt idx="9">
                  <c:v>11.281287878858848</c:v>
                </c:pt>
                <c:pt idx="10">
                  <c:v>3.8812878788689886</c:v>
                </c:pt>
                <c:pt idx="11">
                  <c:v>-20.018712121128601</c:v>
                </c:pt>
                <c:pt idx="12">
                  <c:v>-7.0387121211297199</c:v>
                </c:pt>
                <c:pt idx="13">
                  <c:v>-19.418712121137105</c:v>
                </c:pt>
                <c:pt idx="14">
                  <c:v>-9.4187121211461999</c:v>
                </c:pt>
                <c:pt idx="15">
                  <c:v>-3.4387121211238991</c:v>
                </c:pt>
                <c:pt idx="16">
                  <c:v>7.7612878788784201</c:v>
                </c:pt>
                <c:pt idx="17">
                  <c:v>-5.7187121211370595</c:v>
                </c:pt>
                <c:pt idx="18">
                  <c:v>16.2812878788543</c:v>
                </c:pt>
                <c:pt idx="19">
                  <c:v>18.131287878873081</c:v>
                </c:pt>
                <c:pt idx="20">
                  <c:v>13.481287878875037</c:v>
                </c:pt>
                <c:pt idx="21">
                  <c:v>-3.3587121211269277</c:v>
                </c:pt>
                <c:pt idx="22">
                  <c:v>19.85128787887902</c:v>
                </c:pt>
                <c:pt idx="23">
                  <c:v>-5.7187121211370595</c:v>
                </c:pt>
                <c:pt idx="24">
                  <c:v>-6.6687121211259637</c:v>
                </c:pt>
                <c:pt idx="25">
                  <c:v>3.2412878788647959</c:v>
                </c:pt>
                <c:pt idx="26">
                  <c:v>-5.1587121211298381</c:v>
                </c:pt>
                <c:pt idx="27">
                  <c:v>-3.8187121211308295</c:v>
                </c:pt>
                <c:pt idx="28">
                  <c:v>10.781287878870671</c:v>
                </c:pt>
                <c:pt idx="29">
                  <c:v>7.0412878788772559</c:v>
                </c:pt>
                <c:pt idx="30">
                  <c:v>7.6412878788687522</c:v>
                </c:pt>
                <c:pt idx="31">
                  <c:v>-2.8687121211419253</c:v>
                </c:pt>
                <c:pt idx="32">
                  <c:v>-9.1487121211457634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'Y Locations'!$N$71:$N$103</c:f>
              <c:numCache>
                <c:formatCode>0</c:formatCode>
                <c:ptCount val="33"/>
                <c:pt idx="0">
                  <c:v>66.018943079542694</c:v>
                </c:pt>
                <c:pt idx="1">
                  <c:v>67.019239033487395</c:v>
                </c:pt>
                <c:pt idx="2">
                  <c:v>68.019526879104845</c:v>
                </c:pt>
                <c:pt idx="3">
                  <c:v>69.01981877888592</c:v>
                </c:pt>
                <c:pt idx="4">
                  <c:v>70.02010662450337</c:v>
                </c:pt>
                <c:pt idx="5">
                  <c:v>71.020406632611696</c:v>
                </c:pt>
                <c:pt idx="6">
                  <c:v>72.020694478229146</c:v>
                </c:pt>
                <c:pt idx="7">
                  <c:v>73.020978269682971</c:v>
                </c:pt>
                <c:pt idx="8">
                  <c:v>74.021270169464032</c:v>
                </c:pt>
                <c:pt idx="9">
                  <c:v>75.021562069245121</c:v>
                </c:pt>
                <c:pt idx="10">
                  <c:v>76.021853969026196</c:v>
                </c:pt>
                <c:pt idx="11">
                  <c:v>77.022145868807272</c:v>
                </c:pt>
                <c:pt idx="12">
                  <c:v>78.022437768588347</c:v>
                </c:pt>
                <c:pt idx="13">
                  <c:v>79.022725614205783</c:v>
                </c:pt>
                <c:pt idx="14">
                  <c:v>80.023025622314123</c:v>
                </c:pt>
                <c:pt idx="15">
                  <c:v>81.023309413767947</c:v>
                </c:pt>
                <c:pt idx="16">
                  <c:v>82.023605367712648</c:v>
                </c:pt>
                <c:pt idx="17">
                  <c:v>83.023893213330098</c:v>
                </c:pt>
                <c:pt idx="18">
                  <c:v>84.024193221438424</c:v>
                </c:pt>
                <c:pt idx="19">
                  <c:v>85.024481067055859</c:v>
                </c:pt>
                <c:pt idx="20">
                  <c:v>86.024768912673309</c:v>
                </c:pt>
                <c:pt idx="21">
                  <c:v>87.02506486661801</c:v>
                </c:pt>
                <c:pt idx="22">
                  <c:v>88.02535271223546</c:v>
                </c:pt>
                <c:pt idx="23">
                  <c:v>89.025644612016535</c:v>
                </c:pt>
                <c:pt idx="24">
                  <c:v>90.025932457633985</c:v>
                </c:pt>
                <c:pt idx="25">
                  <c:v>91.026224357415046</c:v>
                </c:pt>
                <c:pt idx="26">
                  <c:v>92.026512203032496</c:v>
                </c:pt>
                <c:pt idx="27">
                  <c:v>93.026812211140836</c:v>
                </c:pt>
                <c:pt idx="28">
                  <c:v>94.027100056758286</c:v>
                </c:pt>
                <c:pt idx="29">
                  <c:v>95.027383848212111</c:v>
                </c:pt>
                <c:pt idx="30">
                  <c:v>96.027679802156811</c:v>
                </c:pt>
                <c:pt idx="31">
                  <c:v>97.027975756101512</c:v>
                </c:pt>
                <c:pt idx="32">
                  <c:v>98.028263601718962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-18.248712121135213</c:v>
                </c:pt>
                <c:pt idx="1">
                  <c:v>-1.1187121211264639</c:v>
                </c:pt>
                <c:pt idx="2">
                  <c:v>4.261287878875919</c:v>
                </c:pt>
                <c:pt idx="3">
                  <c:v>-13.968712121140925</c:v>
                </c:pt>
                <c:pt idx="4">
                  <c:v>46.031287878861349</c:v>
                </c:pt>
                <c:pt idx="5">
                  <c:v>2.7412878788766193</c:v>
                </c:pt>
                <c:pt idx="6">
                  <c:v>-3.6487121211337126</c:v>
                </c:pt>
                <c:pt idx="7">
                  <c:v>-3.3687121211301019</c:v>
                </c:pt>
                <c:pt idx="8">
                  <c:v>-13.118712121126919</c:v>
                </c:pt>
                <c:pt idx="9">
                  <c:v>-12.15871212113484</c:v>
                </c:pt>
                <c:pt idx="10">
                  <c:v>6.5712878788701801</c:v>
                </c:pt>
                <c:pt idx="11">
                  <c:v>-6.818712121145154</c:v>
                </c:pt>
                <c:pt idx="12">
                  <c:v>-5.4187121211271005</c:v>
                </c:pt>
                <c:pt idx="13">
                  <c:v>-5.0387121211201702</c:v>
                </c:pt>
                <c:pt idx="14">
                  <c:v>-3.9187121211341491</c:v>
                </c:pt>
                <c:pt idx="15">
                  <c:v>18.581287878873809</c:v>
                </c:pt>
                <c:pt idx="16">
                  <c:v>2.7812878788608941</c:v>
                </c:pt>
                <c:pt idx="17">
                  <c:v>19.781287878856801</c:v>
                </c:pt>
                <c:pt idx="18">
                  <c:v>-0.81871212114492664</c:v>
                </c:pt>
                <c:pt idx="19">
                  <c:v>17.281287878859075</c:v>
                </c:pt>
                <c:pt idx="20">
                  <c:v>-6.6487121211480371</c:v>
                </c:pt>
                <c:pt idx="21">
                  <c:v>6.9312878788707621</c:v>
                </c:pt>
                <c:pt idx="22">
                  <c:v>13.381287878871717</c:v>
                </c:pt>
                <c:pt idx="23">
                  <c:v>14.181287878869853</c:v>
                </c:pt>
                <c:pt idx="24">
                  <c:v>23.381287878862622</c:v>
                </c:pt>
                <c:pt idx="25">
                  <c:v>11.271287878855674</c:v>
                </c:pt>
                <c:pt idx="26">
                  <c:v>3.48128787885571</c:v>
                </c:pt>
                <c:pt idx="27">
                  <c:v>7.3612878788651415</c:v>
                </c:pt>
                <c:pt idx="28">
                  <c:v>10.241287878869798</c:v>
                </c:pt>
                <c:pt idx="29">
                  <c:v>-3.6187121211241902</c:v>
                </c:pt>
                <c:pt idx="30">
                  <c:v>-3.6187121211241902</c:v>
                </c:pt>
                <c:pt idx="31">
                  <c:v>-14.348712121147855</c:v>
                </c:pt>
                <c:pt idx="32">
                  <c:v>-3.328712121145827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'Y Locations'!$N$104:$N$136</c:f>
              <c:numCache>
                <c:formatCode>0</c:formatCode>
                <c:ptCount val="33"/>
                <c:pt idx="0">
                  <c:v>99.028555501500037</c:v>
                </c:pt>
                <c:pt idx="1">
                  <c:v>100.0288474012811</c:v>
                </c:pt>
                <c:pt idx="2">
                  <c:v>101.02914740938944</c:v>
                </c:pt>
                <c:pt idx="3">
                  <c:v>102.02943120084325</c:v>
                </c:pt>
                <c:pt idx="4">
                  <c:v>103.02971904646071</c:v>
                </c:pt>
                <c:pt idx="5">
                  <c:v>104.03001500040541</c:v>
                </c:pt>
                <c:pt idx="6">
                  <c:v>105.03030284602286</c:v>
                </c:pt>
                <c:pt idx="7">
                  <c:v>106.03059474580392</c:v>
                </c:pt>
                <c:pt idx="8">
                  <c:v>107.03088664558501</c:v>
                </c:pt>
                <c:pt idx="9">
                  <c:v>108.03117449120246</c:v>
                </c:pt>
                <c:pt idx="10">
                  <c:v>109.03147044514715</c:v>
                </c:pt>
                <c:pt idx="11">
                  <c:v>110.0317582907646</c:v>
                </c:pt>
                <c:pt idx="12">
                  <c:v>111.03205829887294</c:v>
                </c:pt>
                <c:pt idx="13">
                  <c:v>112.03234209032675</c:v>
                </c:pt>
                <c:pt idx="14">
                  <c:v>113.03263399010783</c:v>
                </c:pt>
                <c:pt idx="15">
                  <c:v>114.03292994405253</c:v>
                </c:pt>
                <c:pt idx="16">
                  <c:v>115.03321373550637</c:v>
                </c:pt>
                <c:pt idx="17">
                  <c:v>116.03350563528743</c:v>
                </c:pt>
                <c:pt idx="18">
                  <c:v>117.03380564339577</c:v>
                </c:pt>
                <c:pt idx="19">
                  <c:v>118.03408943484959</c:v>
                </c:pt>
                <c:pt idx="20">
                  <c:v>119.03438133463065</c:v>
                </c:pt>
                <c:pt idx="21">
                  <c:v>120.03467323441174</c:v>
                </c:pt>
                <c:pt idx="22">
                  <c:v>121.03496918835644</c:v>
                </c:pt>
                <c:pt idx="23">
                  <c:v>122.03525703397388</c:v>
                </c:pt>
                <c:pt idx="24">
                  <c:v>123.03554487959133</c:v>
                </c:pt>
                <c:pt idx="25">
                  <c:v>124.03583677937242</c:v>
                </c:pt>
                <c:pt idx="26">
                  <c:v>125.03613273331712</c:v>
                </c:pt>
                <c:pt idx="27">
                  <c:v>126.03642057893457</c:v>
                </c:pt>
                <c:pt idx="28">
                  <c:v>127.03671247871563</c:v>
                </c:pt>
                <c:pt idx="29">
                  <c:v>128.0372877645342</c:v>
                </c:pt>
                <c:pt idx="30">
                  <c:v>128</c:v>
                </c:pt>
                <c:pt idx="31">
                  <c:v>129</c:v>
                </c:pt>
                <c:pt idx="32">
                  <c:v>130</c:v>
                </c:pt>
              </c:numCache>
            </c:numRef>
          </c:xVal>
          <c:yVal>
            <c:numRef>
              <c:f>'Y Locations'!$P$104:$P$136</c:f>
              <c:numCache>
                <c:formatCode>0</c:formatCode>
                <c:ptCount val="33"/>
                <c:pt idx="0">
                  <c:v>-3.1187121211360136</c:v>
                </c:pt>
                <c:pt idx="1">
                  <c:v>-13.568712121127646</c:v>
                </c:pt>
                <c:pt idx="2">
                  <c:v>2.0812878788660782</c:v>
                </c:pt>
                <c:pt idx="3">
                  <c:v>-3.8187121211308295</c:v>
                </c:pt>
                <c:pt idx="4">
                  <c:v>2.6412878788732996</c:v>
                </c:pt>
                <c:pt idx="5">
                  <c:v>3.9512878788627859</c:v>
                </c:pt>
                <c:pt idx="6">
                  <c:v>-2.4287121211443718</c:v>
                </c:pt>
                <c:pt idx="7">
                  <c:v>2.4612878788730086</c:v>
                </c:pt>
                <c:pt idx="8">
                  <c:v>1.8512878788783382</c:v>
                </c:pt>
                <c:pt idx="9">
                  <c:v>11.831287878862895</c:v>
                </c:pt>
                <c:pt idx="10">
                  <c:v>3.431287878868261</c:v>
                </c:pt>
                <c:pt idx="11">
                  <c:v>11.781287878875446</c:v>
                </c:pt>
                <c:pt idx="12">
                  <c:v>2.2812878788727176</c:v>
                </c:pt>
                <c:pt idx="13">
                  <c:v>8.9512878788582384</c:v>
                </c:pt>
                <c:pt idx="14">
                  <c:v>7.4612878788684611</c:v>
                </c:pt>
                <c:pt idx="15">
                  <c:v>-5.8187121211403792</c:v>
                </c:pt>
                <c:pt idx="16">
                  <c:v>-4.5387121211319936</c:v>
                </c:pt>
                <c:pt idx="17">
                  <c:v>-7.9287121211280009</c:v>
                </c:pt>
                <c:pt idx="18">
                  <c:v>-13.358712121146255</c:v>
                </c:pt>
                <c:pt idx="19">
                  <c:v>1.7812878788561193</c:v>
                </c:pt>
                <c:pt idx="20">
                  <c:v>-12.348712121138306</c:v>
                </c:pt>
                <c:pt idx="21">
                  <c:v>-0.61871212113828733</c:v>
                </c:pt>
                <c:pt idx="22">
                  <c:v>112.18128787885462</c:v>
                </c:pt>
                <c:pt idx="23">
                  <c:v>-11.218712121120689</c:v>
                </c:pt>
                <c:pt idx="24">
                  <c:v>-5.7587121211213343</c:v>
                </c:pt>
                <c:pt idx="25">
                  <c:v>-3.8387121211371777</c:v>
                </c:pt>
                <c:pt idx="26">
                  <c:v>-4.618712121128965</c:v>
                </c:pt>
                <c:pt idx="27">
                  <c:v>3.1812878788741727</c:v>
                </c:pt>
                <c:pt idx="28">
                  <c:v>1.1412878788519265</c:v>
                </c:pt>
                <c:pt idx="29">
                  <c:v>2.0812878788660782</c:v>
                </c:pt>
                <c:pt idx="30">
                  <c:v>-13.948712121134577</c:v>
                </c:pt>
                <c:pt idx="31">
                  <c:v>1.3812878788712624</c:v>
                </c:pt>
                <c:pt idx="32">
                  <c:v>-22.158712121125745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333500"/>
              <a:ext cx="8467725" cy="3143250"/>
              <a:chOff x="8315325" y="1362075"/>
              <a:chExt cx="8467725" cy="3143250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01300" y="14097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1612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057400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topLeftCell="D1" zoomScaleNormal="100" workbookViewId="0">
      <selection activeCell="O2" sqref="O2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7" x14ac:dyDescent="0.25">
      <c r="E5">
        <v>67.588589999999996</v>
      </c>
      <c r="F5">
        <v>223.99997999999999</v>
      </c>
      <c r="G5">
        <v>11.82156</v>
      </c>
      <c r="I5">
        <f>F137-$J$5</f>
        <v>-3.2238712121142044E-2</v>
      </c>
      <c r="J5">
        <f>AVERAGE(F137:F268)</f>
        <v>236.88079871212113</v>
      </c>
      <c r="K5">
        <f>-(G5-$G$5)*0.000145+0.236805+I5</f>
        <v>0.20456628787885794</v>
      </c>
      <c r="L5">
        <f>E5-77.5+19/2</f>
        <v>-0.41141000000000361</v>
      </c>
      <c r="N5" s="4">
        <f>G5/$G$5</f>
        <v>1</v>
      </c>
      <c r="P5" s="5">
        <f t="shared" ref="P5:P8" si="0">I5*1000</f>
        <v>-32.238712121142044</v>
      </c>
      <c r="Q5" s="5">
        <f t="shared" ref="Q5:Q8" si="1">(L5-$M$9)*1000</f>
        <v>15.812580645157336</v>
      </c>
    </row>
    <row r="6" spans="5:17" x14ac:dyDescent="0.25">
      <c r="E6">
        <v>67.565479999999994</v>
      </c>
      <c r="F6">
        <v>224.00004000000001</v>
      </c>
      <c r="G6">
        <v>36.494450000000001</v>
      </c>
      <c r="I6">
        <f t="shared" ref="I6:I69" si="2">F138-$J$5</f>
        <v>-1.3018712121123599E-2</v>
      </c>
      <c r="K6">
        <f t="shared" ref="K6:K69" si="3">-(G6-$G$5)*0.000145+0.236805+I6</f>
        <v>0.22020871882887638</v>
      </c>
      <c r="L6">
        <f t="shared" ref="L6:L69" si="4">E6-77.5+19/2</f>
        <v>-0.43452000000000623</v>
      </c>
      <c r="N6" s="4">
        <f>(G6-$G$5)/24.666+1</f>
        <v>2.0002793318738346</v>
      </c>
      <c r="P6" s="5">
        <f t="shared" si="0"/>
        <v>-13.018712121123599</v>
      </c>
      <c r="Q6" s="5">
        <f t="shared" si="1"/>
        <v>-7.2974193548452915</v>
      </c>
    </row>
    <row r="7" spans="5:17" x14ac:dyDescent="0.25">
      <c r="E7">
        <v>67.639960000000002</v>
      </c>
      <c r="F7">
        <v>223.99997999999999</v>
      </c>
      <c r="G7">
        <v>61.16789</v>
      </c>
      <c r="I7">
        <f t="shared" si="2"/>
        <v>4.7331287878876083E-2</v>
      </c>
      <c r="K7">
        <f t="shared" si="3"/>
        <v>0.27698107002887606</v>
      </c>
      <c r="L7">
        <f t="shared" si="4"/>
        <v>-0.36003999999999792</v>
      </c>
      <c r="N7" s="4">
        <f t="shared" ref="N7" si="5">(G7-$G$5)/24.666+1</f>
        <v>3.000580961647612</v>
      </c>
      <c r="P7" s="5">
        <f t="shared" si="0"/>
        <v>47.331287878876083</v>
      </c>
      <c r="Q7" s="5">
        <f t="shared" si="1"/>
        <v>67.182580645163029</v>
      </c>
    </row>
    <row r="8" spans="5:17" x14ac:dyDescent="0.25">
      <c r="E8">
        <v>67.508480000000006</v>
      </c>
      <c r="F8">
        <v>223.99997999999999</v>
      </c>
      <c r="G8">
        <v>85.841089999999994</v>
      </c>
      <c r="I8">
        <f t="shared" si="2"/>
        <v>2.7681287878863259E-2</v>
      </c>
      <c r="K8">
        <f t="shared" si="3"/>
        <v>0.25375345602886323</v>
      </c>
      <c r="L8">
        <f t="shared" si="4"/>
        <v>-0.49151999999999418</v>
      </c>
      <c r="N8" s="4">
        <v>3</v>
      </c>
      <c r="P8" s="5">
        <f t="shared" si="0"/>
        <v>27.681287878863259</v>
      </c>
      <c r="Q8" s="5">
        <f t="shared" si="1"/>
        <v>-64.297419354833238</v>
      </c>
    </row>
    <row r="9" spans="5:17" x14ac:dyDescent="0.25">
      <c r="E9">
        <v>67.559579999999997</v>
      </c>
      <c r="F9">
        <v>223.99997999999999</v>
      </c>
      <c r="G9">
        <v>110.51430000000001</v>
      </c>
      <c r="I9">
        <f t="shared" si="2"/>
        <v>-5.2738712121140452E-2</v>
      </c>
      <c r="K9">
        <f t="shared" si="3"/>
        <v>0.16975584057885953</v>
      </c>
      <c r="L9">
        <f t="shared" si="4"/>
        <v>-0.44042000000000314</v>
      </c>
      <c r="M9">
        <f>AVERAGE(L9:L132)</f>
        <v>-0.42722258064516094</v>
      </c>
      <c r="N9" s="4">
        <v>4</v>
      </c>
      <c r="P9" s="5">
        <f>I9*1000</f>
        <v>-52.738712121140452</v>
      </c>
      <c r="Q9" s="5">
        <f>(L9-$M$9)*1000</f>
        <v>-13.1974193548422</v>
      </c>
    </row>
    <row r="10" spans="5:17" x14ac:dyDescent="0.25">
      <c r="E10">
        <v>67.565380000000005</v>
      </c>
      <c r="F10">
        <v>223.99997999999999</v>
      </c>
      <c r="G10">
        <v>135.1875</v>
      </c>
      <c r="I10">
        <f t="shared" si="2"/>
        <v>2.9971287878879593E-2</v>
      </c>
      <c r="K10">
        <f t="shared" si="3"/>
        <v>0.24888822657887957</v>
      </c>
      <c r="L10">
        <f t="shared" si="4"/>
        <v>-0.43461999999999534</v>
      </c>
      <c r="N10" s="4">
        <v>5</v>
      </c>
      <c r="P10" s="5">
        <f t="shared" ref="P10:P73" si="6">I10*1000</f>
        <v>29.971287878879593</v>
      </c>
      <c r="Q10" s="5">
        <f t="shared" ref="Q10:Q73" si="7">(L10-$M$9)*1000</f>
        <v>-7.3974193548344003</v>
      </c>
    </row>
    <row r="11" spans="5:17" x14ac:dyDescent="0.25">
      <c r="E11">
        <v>67.580879999999993</v>
      </c>
      <c r="F11">
        <v>223.99997999999999</v>
      </c>
      <c r="G11">
        <v>159.86062999999999</v>
      </c>
      <c r="I11">
        <f t="shared" si="2"/>
        <v>-3.8418712121142562E-2</v>
      </c>
      <c r="K11">
        <f t="shared" si="3"/>
        <v>0.17692062272885742</v>
      </c>
      <c r="L11">
        <f t="shared" si="4"/>
        <v>-0.4191200000000066</v>
      </c>
      <c r="N11" s="4">
        <v>6</v>
      </c>
      <c r="P11" s="5">
        <f t="shared" si="6"/>
        <v>-38.418712121142562</v>
      </c>
      <c r="Q11" s="5">
        <f t="shared" si="7"/>
        <v>8.1025806451543438</v>
      </c>
    </row>
    <row r="12" spans="5:17" x14ac:dyDescent="0.25">
      <c r="E12">
        <v>67.589479999999995</v>
      </c>
      <c r="F12">
        <v>223.99997999999999</v>
      </c>
      <c r="G12">
        <v>184.53398000000001</v>
      </c>
      <c r="I12">
        <f t="shared" si="2"/>
        <v>2.7512878788797934E-3</v>
      </c>
      <c r="K12">
        <f t="shared" si="3"/>
        <v>0.21451298697887977</v>
      </c>
      <c r="L12">
        <f t="shared" si="4"/>
        <v>-0.41052000000000533</v>
      </c>
      <c r="N12" s="4">
        <f>(G12-$G$6)/24.666+1</f>
        <v>7.0017647774264171</v>
      </c>
      <c r="P12" s="5">
        <f t="shared" si="6"/>
        <v>2.7512878788797934</v>
      </c>
      <c r="Q12" s="5">
        <f t="shared" si="7"/>
        <v>16.702580645155617</v>
      </c>
    </row>
    <row r="13" spans="5:17" x14ac:dyDescent="0.25">
      <c r="E13">
        <v>67.565880000000007</v>
      </c>
      <c r="F13">
        <v>223.99987999999999</v>
      </c>
      <c r="G13">
        <v>209.20695000000001</v>
      </c>
      <c r="I13">
        <f t="shared" si="2"/>
        <v>-5.3687121211396516E-3</v>
      </c>
      <c r="K13">
        <f t="shared" si="3"/>
        <v>0.20281540632886033</v>
      </c>
      <c r="L13">
        <f t="shared" si="4"/>
        <v>-0.43411999999999296</v>
      </c>
      <c r="N13" s="4">
        <f t="shared" ref="N13:N76" si="8">(G13-$G$6)/24.666+1</f>
        <v>8.002047352631152</v>
      </c>
      <c r="P13" s="5">
        <f t="shared" si="6"/>
        <v>-5.3687121211396516</v>
      </c>
      <c r="Q13" s="5">
        <f t="shared" si="7"/>
        <v>-6.8974193548320128</v>
      </c>
    </row>
    <row r="14" spans="5:17" x14ac:dyDescent="0.25">
      <c r="E14">
        <v>67.586380000000005</v>
      </c>
      <c r="F14">
        <v>223.99997999999999</v>
      </c>
      <c r="G14">
        <v>233.88023000000001</v>
      </c>
      <c r="I14">
        <f t="shared" si="2"/>
        <v>4.1812878788789476E-3</v>
      </c>
      <c r="K14">
        <f t="shared" si="3"/>
        <v>0.20878778072887894</v>
      </c>
      <c r="L14">
        <f t="shared" si="4"/>
        <v>-0.41361999999999455</v>
      </c>
      <c r="N14" s="4">
        <f t="shared" si="8"/>
        <v>9.0023424957431288</v>
      </c>
      <c r="P14" s="5">
        <f t="shared" si="6"/>
        <v>4.1812878788789476</v>
      </c>
      <c r="Q14" s="5">
        <f t="shared" si="7"/>
        <v>13.602580645166395</v>
      </c>
    </row>
    <row r="15" spans="5:17" x14ac:dyDescent="0.25">
      <c r="E15">
        <v>67.595849999999999</v>
      </c>
      <c r="F15">
        <v>223.99997999999999</v>
      </c>
      <c r="G15">
        <v>258.5532</v>
      </c>
      <c r="I15">
        <f t="shared" si="2"/>
        <v>-1.0658712121141889E-2</v>
      </c>
      <c r="K15">
        <f t="shared" si="3"/>
        <v>0.1903702000788581</v>
      </c>
      <c r="L15">
        <f t="shared" si="4"/>
        <v>-0.40415000000000134</v>
      </c>
      <c r="N15" s="4">
        <f t="shared" si="8"/>
        <v>10.002625070947863</v>
      </c>
      <c r="P15" s="5">
        <f t="shared" si="6"/>
        <v>-10.658712121141889</v>
      </c>
      <c r="Q15" s="5">
        <f t="shared" si="7"/>
        <v>23.072580645159601</v>
      </c>
    </row>
    <row r="16" spans="5:17" x14ac:dyDescent="0.25">
      <c r="E16">
        <v>67.587869999999995</v>
      </c>
      <c r="F16">
        <v>223.99997999999999</v>
      </c>
      <c r="G16">
        <v>283.22656000000001</v>
      </c>
      <c r="I16">
        <f t="shared" si="2"/>
        <v>-4.3287121211221802E-3</v>
      </c>
      <c r="K16">
        <f t="shared" si="3"/>
        <v>0.1931225628788778</v>
      </c>
      <c r="L16">
        <f t="shared" si="4"/>
        <v>-0.41213000000000477</v>
      </c>
      <c r="N16" s="4">
        <f t="shared" si="8"/>
        <v>11.00292345739074</v>
      </c>
      <c r="P16" s="5">
        <f t="shared" si="6"/>
        <v>-4.3287121211221802</v>
      </c>
      <c r="Q16" s="5">
        <f t="shared" si="7"/>
        <v>15.092580645156172</v>
      </c>
    </row>
    <row r="17" spans="5:17" x14ac:dyDescent="0.25">
      <c r="E17">
        <v>67.572680000000005</v>
      </c>
      <c r="F17">
        <v>224.00008</v>
      </c>
      <c r="G17">
        <v>307.89983999999998</v>
      </c>
      <c r="I17">
        <f t="shared" si="2"/>
        <v>-7.8487121211310296E-3</v>
      </c>
      <c r="K17">
        <f t="shared" si="3"/>
        <v>0.18602493727886896</v>
      </c>
      <c r="L17">
        <f t="shared" si="4"/>
        <v>-0.42731999999999459</v>
      </c>
      <c r="N17" s="4">
        <f t="shared" si="8"/>
        <v>12.003218600502716</v>
      </c>
      <c r="P17" s="5">
        <f t="shared" si="6"/>
        <v>-7.8487121211310296</v>
      </c>
      <c r="Q17" s="5">
        <f t="shared" si="7"/>
        <v>-9.741935483364994E-2</v>
      </c>
    </row>
    <row r="18" spans="5:17" x14ac:dyDescent="0.25">
      <c r="E18">
        <v>67.557980000000001</v>
      </c>
      <c r="F18">
        <v>224.00005999999999</v>
      </c>
      <c r="G18">
        <v>332.57288999999997</v>
      </c>
      <c r="I18">
        <f t="shared" si="2"/>
        <v>3.2712878788743183E-3</v>
      </c>
      <c r="K18">
        <f t="shared" si="3"/>
        <v>0.19356734502887429</v>
      </c>
      <c r="L18">
        <f t="shared" si="4"/>
        <v>-0.44201999999999941</v>
      </c>
      <c r="N18" s="4">
        <f t="shared" si="8"/>
        <v>13.003504419038352</v>
      </c>
      <c r="P18" s="5">
        <f t="shared" si="6"/>
        <v>3.2712878788743183</v>
      </c>
      <c r="Q18" s="5">
        <f t="shared" si="7"/>
        <v>-14.797419354838471</v>
      </c>
    </row>
    <row r="19" spans="5:17" x14ac:dyDescent="0.25">
      <c r="E19">
        <v>67.555440000000004</v>
      </c>
      <c r="F19">
        <v>223.99997999999999</v>
      </c>
      <c r="G19">
        <v>357.24594000000002</v>
      </c>
      <c r="I19">
        <f t="shared" si="2"/>
        <v>1.0812878788613034E-3</v>
      </c>
      <c r="K19">
        <f t="shared" si="3"/>
        <v>0.1877997527788613</v>
      </c>
      <c r="L19">
        <f t="shared" si="4"/>
        <v>-0.44455999999999563</v>
      </c>
      <c r="N19" s="4">
        <f t="shared" si="8"/>
        <v>14.003790237573988</v>
      </c>
      <c r="P19" s="5">
        <f t="shared" si="6"/>
        <v>1.0812878788613034</v>
      </c>
      <c r="Q19" s="5">
        <f t="shared" si="7"/>
        <v>-17.337419354834683</v>
      </c>
    </row>
    <row r="20" spans="5:17" x14ac:dyDescent="0.25">
      <c r="E20">
        <v>67.566980000000001</v>
      </c>
      <c r="F20">
        <v>223.99997999999999</v>
      </c>
      <c r="G20">
        <v>381.91922</v>
      </c>
      <c r="I20">
        <f t="shared" si="2"/>
        <v>-5.2187121211204612E-3</v>
      </c>
      <c r="K20">
        <f t="shared" si="3"/>
        <v>0.17792212717887951</v>
      </c>
      <c r="L20">
        <f t="shared" si="4"/>
        <v>-0.43301999999999907</v>
      </c>
      <c r="N20" s="4">
        <f t="shared" si="8"/>
        <v>15.004085380685963</v>
      </c>
      <c r="P20" s="5">
        <f t="shared" si="6"/>
        <v>-5.2187121211204612</v>
      </c>
      <c r="Q20" s="5">
        <f t="shared" si="7"/>
        <v>-5.7974193548381292</v>
      </c>
    </row>
    <row r="21" spans="5:17" x14ac:dyDescent="0.25">
      <c r="E21">
        <v>67.582340000000002</v>
      </c>
      <c r="F21">
        <v>223.99997999999999</v>
      </c>
      <c r="G21">
        <v>406.59242</v>
      </c>
      <c r="I21">
        <f t="shared" si="2"/>
        <v>-5.2587121211331578E-3</v>
      </c>
      <c r="K21">
        <f t="shared" si="3"/>
        <v>0.17430451317886683</v>
      </c>
      <c r="L21">
        <f t="shared" si="4"/>
        <v>-0.41765999999999792</v>
      </c>
      <c r="N21" s="4">
        <f t="shared" si="8"/>
        <v>16.00437728046704</v>
      </c>
      <c r="P21" s="5">
        <f t="shared" si="6"/>
        <v>-5.2587121211331578</v>
      </c>
      <c r="Q21" s="5">
        <f t="shared" si="7"/>
        <v>9.5625806451630204</v>
      </c>
    </row>
    <row r="22" spans="5:17" x14ac:dyDescent="0.25">
      <c r="E22">
        <v>67.546080000000003</v>
      </c>
      <c r="F22">
        <v>223.99997999999999</v>
      </c>
      <c r="G22">
        <v>431.26569999999998</v>
      </c>
      <c r="I22">
        <f t="shared" si="2"/>
        <v>4.1812878788789476E-3</v>
      </c>
      <c r="K22">
        <f t="shared" si="3"/>
        <v>0.18016688757887894</v>
      </c>
      <c r="L22">
        <f t="shared" si="4"/>
        <v>-0.45391999999999655</v>
      </c>
      <c r="N22" s="4">
        <f t="shared" si="8"/>
        <v>17.004672423579017</v>
      </c>
      <c r="P22" s="5">
        <f t="shared" si="6"/>
        <v>4.1812878788789476</v>
      </c>
      <c r="Q22" s="5">
        <f t="shared" si="7"/>
        <v>-26.697419354835606</v>
      </c>
    </row>
    <row r="23" spans="5:17" x14ac:dyDescent="0.25">
      <c r="E23">
        <v>67.574730000000002</v>
      </c>
      <c r="F23">
        <v>223.99997999999999</v>
      </c>
      <c r="G23">
        <v>455.93891000000002</v>
      </c>
      <c r="I23">
        <f t="shared" si="2"/>
        <v>9.4812878788559374E-3</v>
      </c>
      <c r="K23">
        <f t="shared" si="3"/>
        <v>0.18188927212885592</v>
      </c>
      <c r="L23">
        <f t="shared" si="4"/>
        <v>-0.42526999999999759</v>
      </c>
      <c r="N23" s="4">
        <f t="shared" si="8"/>
        <v>18.004964728776454</v>
      </c>
      <c r="P23" s="5">
        <f t="shared" si="6"/>
        <v>9.4812878788559374</v>
      </c>
      <c r="Q23" s="5">
        <f t="shared" si="7"/>
        <v>1.9525806451633487</v>
      </c>
    </row>
    <row r="24" spans="5:17" x14ac:dyDescent="0.25">
      <c r="E24">
        <v>67.587000000000003</v>
      </c>
      <c r="F24">
        <v>223.99997999999999</v>
      </c>
      <c r="G24">
        <v>480.61219</v>
      </c>
      <c r="I24">
        <f t="shared" si="2"/>
        <v>-6.8487121211262547E-3</v>
      </c>
      <c r="K24">
        <f t="shared" si="3"/>
        <v>0.16198164652887373</v>
      </c>
      <c r="L24">
        <f t="shared" si="4"/>
        <v>-0.4129999999999967</v>
      </c>
      <c r="N24" s="4">
        <f t="shared" si="8"/>
        <v>19.00525987188843</v>
      </c>
      <c r="P24" s="5">
        <f t="shared" si="6"/>
        <v>-6.8487121211262547</v>
      </c>
      <c r="Q24" s="5">
        <f t="shared" si="7"/>
        <v>14.222580645164239</v>
      </c>
    </row>
    <row r="25" spans="5:17" x14ac:dyDescent="0.25">
      <c r="E25">
        <v>67.559489999999997</v>
      </c>
      <c r="F25">
        <v>223.99997999999999</v>
      </c>
      <c r="G25">
        <v>505.28507999999999</v>
      </c>
      <c r="I25">
        <f t="shared" si="2"/>
        <v>5.0812878788519811E-3</v>
      </c>
      <c r="K25">
        <f t="shared" si="3"/>
        <v>0.17033407747885199</v>
      </c>
      <c r="L25">
        <f t="shared" si="4"/>
        <v>-0.44051000000000329</v>
      </c>
      <c r="N25" s="4">
        <f t="shared" si="8"/>
        <v>20.005539203762261</v>
      </c>
      <c r="P25" s="5">
        <f t="shared" si="6"/>
        <v>5.0812878788519811</v>
      </c>
      <c r="Q25" s="5">
        <f t="shared" si="7"/>
        <v>-13.287419354842346</v>
      </c>
    </row>
    <row r="26" spans="5:17" x14ac:dyDescent="0.25">
      <c r="E26">
        <v>67.56523</v>
      </c>
      <c r="F26">
        <v>223.99997999999999</v>
      </c>
      <c r="G26">
        <v>529.95852000000002</v>
      </c>
      <c r="I26">
        <f t="shared" si="2"/>
        <v>-1.3871212112803732E-4</v>
      </c>
      <c r="K26">
        <f t="shared" si="3"/>
        <v>0.16153642867887194</v>
      </c>
      <c r="L26">
        <f t="shared" si="4"/>
        <v>-0.43477000000000032</v>
      </c>
      <c r="N26" s="4">
        <f t="shared" si="8"/>
        <v>21.005840833536041</v>
      </c>
      <c r="P26" s="5">
        <f t="shared" si="6"/>
        <v>-0.13871212112803732</v>
      </c>
      <c r="Q26" s="5">
        <f t="shared" si="7"/>
        <v>-7.5474193548393798</v>
      </c>
    </row>
    <row r="27" spans="5:17" x14ac:dyDescent="0.25">
      <c r="E27">
        <v>67.567070000000001</v>
      </c>
      <c r="F27">
        <v>223.99997999999999</v>
      </c>
      <c r="G27">
        <v>554.63140999999996</v>
      </c>
      <c r="I27">
        <f t="shared" si="2"/>
        <v>1.5512878788683793E-3</v>
      </c>
      <c r="K27">
        <f t="shared" si="3"/>
        <v>0.15964885962886838</v>
      </c>
      <c r="L27">
        <f t="shared" si="4"/>
        <v>-0.43292999999999893</v>
      </c>
      <c r="N27" s="4">
        <f t="shared" si="8"/>
        <v>22.006120165409872</v>
      </c>
      <c r="P27" s="5">
        <f t="shared" si="6"/>
        <v>1.5512878788683793</v>
      </c>
      <c r="Q27" s="5">
        <f t="shared" si="7"/>
        <v>-5.7074193548379837</v>
      </c>
    </row>
    <row r="28" spans="5:17" x14ac:dyDescent="0.25">
      <c r="E28">
        <v>67.575479999999999</v>
      </c>
      <c r="F28">
        <v>223.9999</v>
      </c>
      <c r="G28">
        <v>579.30484000000001</v>
      </c>
      <c r="I28">
        <f t="shared" si="2"/>
        <v>-1.7928712121147328E-2</v>
      </c>
      <c r="K28">
        <f t="shared" si="3"/>
        <v>0.13659121227885265</v>
      </c>
      <c r="L28">
        <f t="shared" si="4"/>
        <v>-0.42452000000000112</v>
      </c>
      <c r="N28" s="4">
        <f t="shared" si="8"/>
        <v>23.00642138976729</v>
      </c>
      <c r="P28" s="5">
        <f t="shared" si="6"/>
        <v>-17.928712121147328</v>
      </c>
      <c r="Q28" s="5">
        <f t="shared" si="7"/>
        <v>2.7025806451598244</v>
      </c>
    </row>
    <row r="29" spans="5:17" x14ac:dyDescent="0.25">
      <c r="E29">
        <v>67.564279999999997</v>
      </c>
      <c r="F29">
        <v>223.99997999999999</v>
      </c>
      <c r="G29">
        <v>603.97797000000003</v>
      </c>
      <c r="I29">
        <f t="shared" si="2"/>
        <v>-1.9518712121140425E-2</v>
      </c>
      <c r="K29">
        <f t="shared" si="3"/>
        <v>0.13142360842885956</v>
      </c>
      <c r="L29">
        <f t="shared" si="4"/>
        <v>-0.43572000000000344</v>
      </c>
      <c r="N29" s="4">
        <f t="shared" si="8"/>
        <v>24.006710451633829</v>
      </c>
      <c r="P29" s="6">
        <f t="shared" si="6"/>
        <v>-19.518712121140425</v>
      </c>
      <c r="Q29" s="5">
        <f t="shared" si="7"/>
        <v>-8.4974193548424957</v>
      </c>
    </row>
    <row r="30" spans="5:17" x14ac:dyDescent="0.25">
      <c r="E30">
        <v>67.584699999999998</v>
      </c>
      <c r="F30">
        <v>223.99997999999999</v>
      </c>
      <c r="G30">
        <v>628.65116999999998</v>
      </c>
      <c r="I30">
        <f t="shared" si="2"/>
        <v>-5.1587121211298381E-3</v>
      </c>
      <c r="K30">
        <f t="shared" si="3"/>
        <v>0.14220599442887016</v>
      </c>
      <c r="L30">
        <f t="shared" si="4"/>
        <v>-0.415300000000002</v>
      </c>
      <c r="N30" s="4">
        <f t="shared" si="8"/>
        <v>25.007002351414901</v>
      </c>
      <c r="P30" s="5">
        <f t="shared" si="6"/>
        <v>-5.1587121211298381</v>
      </c>
      <c r="Q30" s="5">
        <f t="shared" si="7"/>
        <v>11.922580645158941</v>
      </c>
    </row>
    <row r="31" spans="5:17" x14ac:dyDescent="0.25">
      <c r="E31">
        <v>67.565280000000001</v>
      </c>
      <c r="F31">
        <v>223.99997999999999</v>
      </c>
      <c r="G31">
        <v>653.32429999999999</v>
      </c>
      <c r="I31">
        <f t="shared" si="2"/>
        <v>-9.6487121211339399E-3</v>
      </c>
      <c r="K31">
        <f t="shared" si="3"/>
        <v>0.13413839057886606</v>
      </c>
      <c r="L31">
        <f t="shared" si="4"/>
        <v>-0.43471999999999866</v>
      </c>
      <c r="N31" s="4">
        <f t="shared" si="8"/>
        <v>26.00729141328144</v>
      </c>
      <c r="P31" s="5">
        <f t="shared" si="6"/>
        <v>-9.6487121211339399</v>
      </c>
      <c r="Q31" s="5">
        <f t="shared" si="7"/>
        <v>-7.4974193548377199</v>
      </c>
    </row>
    <row r="32" spans="5:17" x14ac:dyDescent="0.25">
      <c r="E32">
        <v>67.583129999999997</v>
      </c>
      <c r="F32">
        <v>223.99997999999999</v>
      </c>
      <c r="G32">
        <v>677.99734000000001</v>
      </c>
      <c r="I32">
        <f t="shared" si="2"/>
        <v>-2.0328712121141734E-2</v>
      </c>
      <c r="K32">
        <f t="shared" si="3"/>
        <v>0.11988079977885824</v>
      </c>
      <c r="L32">
        <f t="shared" si="4"/>
        <v>-0.41687000000000296</v>
      </c>
      <c r="N32" s="4">
        <f t="shared" si="8"/>
        <v>27.007576826400712</v>
      </c>
      <c r="P32" s="5">
        <f t="shared" si="6"/>
        <v>-20.328712121141734</v>
      </c>
      <c r="Q32" s="5">
        <f t="shared" si="7"/>
        <v>10.352580645157982</v>
      </c>
    </row>
    <row r="33" spans="5:17" x14ac:dyDescent="0.25">
      <c r="E33">
        <v>67.579580000000007</v>
      </c>
      <c r="F33">
        <v>223.99997999999999</v>
      </c>
      <c r="G33">
        <v>702.67085999999995</v>
      </c>
      <c r="I33">
        <f t="shared" si="2"/>
        <v>-6.4487121211413978E-3</v>
      </c>
      <c r="K33">
        <f t="shared" si="3"/>
        <v>0.13018313937885859</v>
      </c>
      <c r="L33">
        <f t="shared" si="4"/>
        <v>-0.42041999999999291</v>
      </c>
      <c r="N33" s="4">
        <f t="shared" si="8"/>
        <v>28.00788169950539</v>
      </c>
      <c r="P33" s="5">
        <f t="shared" si="6"/>
        <v>-6.4487121211413978</v>
      </c>
      <c r="Q33" s="5">
        <f t="shared" si="7"/>
        <v>6.8025806451680326</v>
      </c>
    </row>
    <row r="34" spans="5:17" x14ac:dyDescent="0.25">
      <c r="E34">
        <v>67.594660000000005</v>
      </c>
      <c r="F34">
        <v>223.99988999999999</v>
      </c>
      <c r="G34">
        <v>727.34391000000005</v>
      </c>
      <c r="I34">
        <f t="shared" si="2"/>
        <v>-9.6871212113569527E-4</v>
      </c>
      <c r="K34">
        <f t="shared" si="3"/>
        <v>0.13208554712886428</v>
      </c>
      <c r="L34">
        <f t="shared" si="4"/>
        <v>-0.40533999999999537</v>
      </c>
      <c r="N34" s="4">
        <f t="shared" si="8"/>
        <v>29.008167518041027</v>
      </c>
      <c r="P34" s="5">
        <f t="shared" si="6"/>
        <v>-0.96871212113569527</v>
      </c>
      <c r="Q34" s="5">
        <f t="shared" si="7"/>
        <v>21.882580645165572</v>
      </c>
    </row>
    <row r="35" spans="5:17" x14ac:dyDescent="0.25">
      <c r="E35">
        <v>67.549580000000006</v>
      </c>
      <c r="F35">
        <v>223.99997999999999</v>
      </c>
      <c r="G35">
        <v>752.01711</v>
      </c>
      <c r="I35">
        <f t="shared" si="2"/>
        <v>1.7712878788529451E-3</v>
      </c>
      <c r="K35">
        <f t="shared" si="3"/>
        <v>0.13124793312885291</v>
      </c>
      <c r="L35">
        <f t="shared" si="4"/>
        <v>-0.45041999999999405</v>
      </c>
      <c r="N35" s="4">
        <f t="shared" si="8"/>
        <v>30.008459417822102</v>
      </c>
      <c r="P35" s="5">
        <f t="shared" si="6"/>
        <v>1.7712878788529451</v>
      </c>
      <c r="Q35" s="5">
        <f t="shared" si="7"/>
        <v>-23.197419354833105</v>
      </c>
    </row>
    <row r="36" spans="5:17" x14ac:dyDescent="0.25">
      <c r="E36">
        <v>67.580179999999999</v>
      </c>
      <c r="F36">
        <v>223.99997999999999</v>
      </c>
      <c r="G36">
        <v>776.69030999999995</v>
      </c>
      <c r="I36">
        <f t="shared" si="2"/>
        <v>2.1312878788535272E-3</v>
      </c>
      <c r="K36">
        <f t="shared" si="3"/>
        <v>0.12803031912885351</v>
      </c>
      <c r="L36">
        <f t="shared" si="4"/>
        <v>-0.41982000000000141</v>
      </c>
      <c r="N36" s="4">
        <f t="shared" si="8"/>
        <v>31.008751317603174</v>
      </c>
      <c r="P36" s="5">
        <f t="shared" si="6"/>
        <v>2.1312878788535272</v>
      </c>
      <c r="Q36" s="5">
        <f t="shared" si="7"/>
        <v>7.4025806451595288</v>
      </c>
    </row>
    <row r="37" spans="5:17" x14ac:dyDescent="0.25">
      <c r="E37">
        <v>67.558350000000004</v>
      </c>
      <c r="F37">
        <v>223.99997999999999</v>
      </c>
      <c r="G37">
        <v>801.36343999999997</v>
      </c>
      <c r="I37">
        <f t="shared" si="2"/>
        <v>-1.7318712121124236E-2</v>
      </c>
      <c r="K37">
        <f t="shared" si="3"/>
        <v>0.10500271527887575</v>
      </c>
      <c r="L37">
        <f t="shared" si="4"/>
        <v>-0.44164999999999566</v>
      </c>
      <c r="N37" s="4">
        <f t="shared" si="8"/>
        <v>32.00904037946971</v>
      </c>
      <c r="P37" s="5">
        <f t="shared" si="6"/>
        <v>-17.318712121124236</v>
      </c>
      <c r="Q37" s="5">
        <f t="shared" si="7"/>
        <v>-14.427419354834715</v>
      </c>
    </row>
    <row r="38" spans="5:17" x14ac:dyDescent="0.25">
      <c r="E38">
        <v>67.563779999999994</v>
      </c>
      <c r="F38">
        <v>224.00004000000001</v>
      </c>
      <c r="G38">
        <v>826.03641000000005</v>
      </c>
      <c r="I38">
        <f t="shared" si="2"/>
        <v>-4.7387121211386329E-3</v>
      </c>
      <c r="K38">
        <f t="shared" si="3"/>
        <v>0.11400513462886135</v>
      </c>
      <c r="L38">
        <f t="shared" si="4"/>
        <v>-0.43622000000000583</v>
      </c>
      <c r="N38" s="4">
        <f t="shared" si="8"/>
        <v>33.009322954674452</v>
      </c>
      <c r="P38" s="5">
        <f t="shared" si="6"/>
        <v>-4.7387121211386329</v>
      </c>
      <c r="Q38" s="5">
        <f t="shared" si="7"/>
        <v>-8.9974193548448831</v>
      </c>
    </row>
    <row r="39" spans="5:17" x14ac:dyDescent="0.25">
      <c r="E39">
        <v>67.584199999999996</v>
      </c>
      <c r="F39">
        <v>223.99997999999999</v>
      </c>
      <c r="G39">
        <v>850.70983999999999</v>
      </c>
      <c r="I39">
        <f t="shared" si="2"/>
        <v>-9.0387121211392696E-3</v>
      </c>
      <c r="K39">
        <f t="shared" si="3"/>
        <v>0.10612748727886072</v>
      </c>
      <c r="L39">
        <f t="shared" si="4"/>
        <v>-0.41580000000000439</v>
      </c>
      <c r="N39" s="4">
        <f t="shared" si="8"/>
        <v>34.00962417903186</v>
      </c>
      <c r="P39" s="5">
        <f t="shared" si="6"/>
        <v>-9.0387121211392696</v>
      </c>
      <c r="Q39" s="5">
        <f t="shared" si="7"/>
        <v>11.422580645156554</v>
      </c>
    </row>
    <row r="40" spans="5:17" x14ac:dyDescent="0.25">
      <c r="E40">
        <v>67.562179999999998</v>
      </c>
      <c r="F40">
        <v>223.99997999999999</v>
      </c>
      <c r="G40">
        <v>875.38305000000003</v>
      </c>
      <c r="I40">
        <f t="shared" si="2"/>
        <v>7.8812878788596663E-3</v>
      </c>
      <c r="K40">
        <f t="shared" si="3"/>
        <v>0.11946987182885965</v>
      </c>
      <c r="L40">
        <f t="shared" si="4"/>
        <v>-0.4378200000000021</v>
      </c>
      <c r="N40" s="4">
        <f t="shared" si="8"/>
        <v>35.009916484229301</v>
      </c>
      <c r="P40" s="5">
        <f t="shared" si="6"/>
        <v>7.8812878788596663</v>
      </c>
      <c r="Q40" s="5">
        <f t="shared" si="7"/>
        <v>-10.597419354841154</v>
      </c>
    </row>
    <row r="41" spans="5:17" x14ac:dyDescent="0.25">
      <c r="E41">
        <v>67.56138</v>
      </c>
      <c r="F41">
        <v>223.99997999999999</v>
      </c>
      <c r="G41">
        <v>900.05624999999998</v>
      </c>
      <c r="I41">
        <f t="shared" si="2"/>
        <v>-1.5718712121127965E-2</v>
      </c>
      <c r="K41">
        <f t="shared" si="3"/>
        <v>9.2292257828872015E-2</v>
      </c>
      <c r="L41">
        <f t="shared" si="4"/>
        <v>-0.43862000000000023</v>
      </c>
      <c r="N41" s="4">
        <f t="shared" si="8"/>
        <v>36.010208384010376</v>
      </c>
      <c r="P41" s="5">
        <f t="shared" si="6"/>
        <v>-15.718712121127965</v>
      </c>
      <c r="Q41" s="5">
        <f t="shared" si="7"/>
        <v>-11.39741935483929</v>
      </c>
    </row>
    <row r="42" spans="5:17" x14ac:dyDescent="0.25">
      <c r="E42">
        <v>67.557779999999994</v>
      </c>
      <c r="F42">
        <v>223.99997999999999</v>
      </c>
      <c r="G42">
        <v>924.72945000000004</v>
      </c>
      <c r="I42">
        <f t="shared" si="2"/>
        <v>-1.2748712121123162E-2</v>
      </c>
      <c r="K42">
        <f t="shared" si="3"/>
        <v>9.1684643828876811E-2</v>
      </c>
      <c r="L42">
        <f t="shared" si="4"/>
        <v>-0.44222000000000605</v>
      </c>
      <c r="N42" s="4">
        <f t="shared" si="8"/>
        <v>37.010500283791451</v>
      </c>
      <c r="P42" s="5">
        <f t="shared" si="6"/>
        <v>-12.748712121123162</v>
      </c>
      <c r="Q42" s="5">
        <f t="shared" si="7"/>
        <v>-14.99741935484511</v>
      </c>
    </row>
    <row r="43" spans="5:17" x14ac:dyDescent="0.25">
      <c r="E43">
        <v>67.545559999999995</v>
      </c>
      <c r="F43">
        <v>223.99997999999999</v>
      </c>
      <c r="G43">
        <v>949.40265999999997</v>
      </c>
      <c r="I43">
        <f t="shared" si="2"/>
        <v>6.971287878855037E-3</v>
      </c>
      <c r="K43">
        <f t="shared" si="3"/>
        <v>0.10782702837885502</v>
      </c>
      <c r="L43">
        <f t="shared" si="4"/>
        <v>-0.45444000000000528</v>
      </c>
      <c r="N43" s="4">
        <f t="shared" si="8"/>
        <v>38.010792588988892</v>
      </c>
      <c r="P43" s="5">
        <f t="shared" si="6"/>
        <v>6.971287878855037</v>
      </c>
      <c r="Q43" s="5">
        <f t="shared" si="7"/>
        <v>-27.217419354844342</v>
      </c>
    </row>
    <row r="44" spans="5:17" x14ac:dyDescent="0.25">
      <c r="E44">
        <v>67.535679999999999</v>
      </c>
      <c r="F44">
        <v>223.99997999999999</v>
      </c>
      <c r="G44">
        <v>974.07593999999995</v>
      </c>
      <c r="I44">
        <f t="shared" si="2"/>
        <v>4.3812878788571652E-3</v>
      </c>
      <c r="K44">
        <f t="shared" si="3"/>
        <v>0.10165940277885716</v>
      </c>
      <c r="L44">
        <f t="shared" si="4"/>
        <v>-0.46432000000000073</v>
      </c>
      <c r="N44" s="4">
        <f t="shared" si="8"/>
        <v>39.011087732100862</v>
      </c>
      <c r="P44" s="5">
        <f t="shared" si="6"/>
        <v>4.3812878788571652</v>
      </c>
      <c r="Q44" s="5">
        <f t="shared" si="7"/>
        <v>-37.097419354839786</v>
      </c>
    </row>
    <row r="45" spans="5:17" x14ac:dyDescent="0.25">
      <c r="E45">
        <v>67.534279999999995</v>
      </c>
      <c r="F45">
        <v>223.99992</v>
      </c>
      <c r="G45">
        <v>998.74891000000002</v>
      </c>
      <c r="I45">
        <f t="shared" si="2"/>
        <v>8.2712878788697708E-3</v>
      </c>
      <c r="K45">
        <f t="shared" si="3"/>
        <v>0.10197182212886974</v>
      </c>
      <c r="L45">
        <f t="shared" si="4"/>
        <v>-0.46572000000000457</v>
      </c>
      <c r="N45" s="4">
        <f t="shared" si="8"/>
        <v>40.011370307305604</v>
      </c>
      <c r="P45" s="5">
        <f t="shared" si="6"/>
        <v>8.2712878788697708</v>
      </c>
      <c r="Q45" s="5">
        <f t="shared" si="7"/>
        <v>-38.497419354843629</v>
      </c>
    </row>
    <row r="46" spans="5:17" x14ac:dyDescent="0.25">
      <c r="E46">
        <v>67.544889999999995</v>
      </c>
      <c r="F46">
        <v>224.00004000000001</v>
      </c>
      <c r="G46">
        <v>1023.422</v>
      </c>
      <c r="I46">
        <f t="shared" si="2"/>
        <v>-4.3387121211253543E-3</v>
      </c>
      <c r="K46">
        <f t="shared" si="3"/>
        <v>8.5784224078874621E-2</v>
      </c>
      <c r="L46">
        <f t="shared" si="4"/>
        <v>-0.45511000000000479</v>
      </c>
      <c r="N46" s="4">
        <f t="shared" si="8"/>
        <v>41.011657747506689</v>
      </c>
      <c r="P46" s="5">
        <f t="shared" si="6"/>
        <v>-4.3387121211253543</v>
      </c>
      <c r="Q46" s="5">
        <f t="shared" si="7"/>
        <v>-27.887419354843846</v>
      </c>
    </row>
    <row r="47" spans="5:17" x14ac:dyDescent="0.25">
      <c r="E47">
        <v>67.546180000000007</v>
      </c>
      <c r="F47">
        <v>223.99993000000001</v>
      </c>
      <c r="G47">
        <v>1048.0952</v>
      </c>
      <c r="I47">
        <f t="shared" si="2"/>
        <v>1.1281287878858848E-2</v>
      </c>
      <c r="K47">
        <f t="shared" si="3"/>
        <v>9.7826610078858844E-2</v>
      </c>
      <c r="L47">
        <f t="shared" si="4"/>
        <v>-0.45381999999999323</v>
      </c>
      <c r="N47" s="4">
        <f t="shared" si="8"/>
        <v>42.011949647287764</v>
      </c>
      <c r="P47" s="5">
        <f t="shared" si="6"/>
        <v>11.281287878858848</v>
      </c>
      <c r="Q47" s="5">
        <f t="shared" si="7"/>
        <v>-26.597419354832287</v>
      </c>
    </row>
    <row r="48" spans="5:17" x14ac:dyDescent="0.25">
      <c r="E48">
        <v>67.54956</v>
      </c>
      <c r="F48">
        <v>223.99997999999999</v>
      </c>
      <c r="G48">
        <v>1072.7683999999999</v>
      </c>
      <c r="I48">
        <f t="shared" si="2"/>
        <v>3.8812878788689886E-3</v>
      </c>
      <c r="K48">
        <f t="shared" si="3"/>
        <v>8.6848996078869006E-2</v>
      </c>
      <c r="L48">
        <f t="shared" si="4"/>
        <v>-0.4504400000000004</v>
      </c>
      <c r="N48" s="4">
        <f t="shared" si="8"/>
        <v>43.01224154706884</v>
      </c>
      <c r="P48" s="5">
        <f t="shared" si="6"/>
        <v>3.8812878788689886</v>
      </c>
      <c r="Q48" s="5">
        <f t="shared" si="7"/>
        <v>-23.217419354839453</v>
      </c>
    </row>
    <row r="49" spans="5:17" x14ac:dyDescent="0.25">
      <c r="E49">
        <v>67.559579999999997</v>
      </c>
      <c r="F49">
        <v>223.99997999999999</v>
      </c>
      <c r="G49">
        <v>1097.4417000000001</v>
      </c>
      <c r="I49">
        <f t="shared" si="2"/>
        <v>-2.0018712121128601E-2</v>
      </c>
      <c r="K49">
        <f t="shared" si="3"/>
        <v>5.9371367578871376E-2</v>
      </c>
      <c r="L49">
        <f t="shared" si="4"/>
        <v>-0.44042000000000314</v>
      </c>
      <c r="N49" s="4">
        <f t="shared" si="8"/>
        <v>44.012537501013547</v>
      </c>
      <c r="P49" s="5">
        <f t="shared" si="6"/>
        <v>-20.018712121128601</v>
      </c>
      <c r="Q49" s="5">
        <f t="shared" si="7"/>
        <v>-13.1974193548422</v>
      </c>
    </row>
    <row r="50" spans="5:17" x14ac:dyDescent="0.25">
      <c r="E50">
        <v>67.566779999999994</v>
      </c>
      <c r="F50">
        <v>223.99997999999999</v>
      </c>
      <c r="G50">
        <v>1122.1149</v>
      </c>
      <c r="I50">
        <f t="shared" si="2"/>
        <v>-7.0387121211297199E-3</v>
      </c>
      <c r="K50">
        <f t="shared" si="3"/>
        <v>6.8773753578870278E-2</v>
      </c>
      <c r="L50">
        <f t="shared" si="4"/>
        <v>-0.43322000000000571</v>
      </c>
      <c r="N50" s="4">
        <f t="shared" si="8"/>
        <v>45.012829400794622</v>
      </c>
      <c r="P50" s="5">
        <f t="shared" si="6"/>
        <v>-7.0387121211297199</v>
      </c>
      <c r="Q50" s="5">
        <f t="shared" si="7"/>
        <v>-5.9974193548447685</v>
      </c>
    </row>
    <row r="51" spans="5:17" x14ac:dyDescent="0.25">
      <c r="E51">
        <v>67.564599999999999</v>
      </c>
      <c r="F51">
        <v>223.99997999999999</v>
      </c>
      <c r="G51">
        <v>1146.7879</v>
      </c>
      <c r="I51">
        <f t="shared" si="2"/>
        <v>-1.9418712121137105E-2</v>
      </c>
      <c r="K51">
        <f t="shared" si="3"/>
        <v>5.2816168578862899E-2</v>
      </c>
      <c r="L51">
        <f t="shared" si="4"/>
        <v>-0.43540000000000134</v>
      </c>
      <c r="N51" s="4">
        <f t="shared" si="8"/>
        <v>46.01311319224844</v>
      </c>
      <c r="P51" s="5">
        <f t="shared" si="6"/>
        <v>-19.418712121137105</v>
      </c>
      <c r="Q51" s="5">
        <f t="shared" si="7"/>
        <v>-8.1774193548403993</v>
      </c>
    </row>
    <row r="52" spans="5:17" x14ac:dyDescent="0.25">
      <c r="E52">
        <v>67.562179999999998</v>
      </c>
      <c r="F52">
        <v>223.99997999999999</v>
      </c>
      <c r="G52">
        <v>1171.4611</v>
      </c>
      <c r="I52">
        <f t="shared" si="2"/>
        <v>-9.4187121211461999E-3</v>
      </c>
      <c r="K52">
        <f t="shared" si="3"/>
        <v>5.9238554578853797E-2</v>
      </c>
      <c r="L52">
        <f t="shared" si="4"/>
        <v>-0.4378200000000021</v>
      </c>
      <c r="N52" s="4">
        <f t="shared" si="8"/>
        <v>47.013405092029515</v>
      </c>
      <c r="P52" s="5">
        <f t="shared" si="6"/>
        <v>-9.4187121211461999</v>
      </c>
      <c r="Q52" s="5">
        <f t="shared" si="7"/>
        <v>-10.597419354841154</v>
      </c>
    </row>
    <row r="53" spans="5:17" x14ac:dyDescent="0.25">
      <c r="E53">
        <v>67.572270000000003</v>
      </c>
      <c r="F53">
        <v>224.00004000000001</v>
      </c>
      <c r="G53">
        <v>1196.1342999999999</v>
      </c>
      <c r="I53">
        <f t="shared" si="2"/>
        <v>-3.4387121211238991E-3</v>
      </c>
      <c r="K53">
        <f t="shared" si="3"/>
        <v>6.1640940578876119E-2</v>
      </c>
      <c r="L53">
        <f t="shared" si="4"/>
        <v>-0.42772999999999683</v>
      </c>
      <c r="N53" s="4">
        <f t="shared" si="8"/>
        <v>48.01369699181059</v>
      </c>
      <c r="P53" s="5">
        <f t="shared" si="6"/>
        <v>-3.4387121211238991</v>
      </c>
      <c r="Q53" s="5">
        <f t="shared" si="7"/>
        <v>-0.50741935483589184</v>
      </c>
    </row>
    <row r="54" spans="5:17" x14ac:dyDescent="0.25">
      <c r="E54">
        <v>67.551479999999998</v>
      </c>
      <c r="F54">
        <v>224.00005999999999</v>
      </c>
      <c r="G54">
        <v>1220.8073999999999</v>
      </c>
      <c r="I54">
        <f t="shared" si="2"/>
        <v>7.7612878788784201E-3</v>
      </c>
      <c r="K54">
        <f t="shared" si="3"/>
        <v>6.9263341078878438E-2</v>
      </c>
      <c r="L54">
        <f t="shared" si="4"/>
        <v>-0.44852000000000203</v>
      </c>
      <c r="N54" s="4">
        <f t="shared" si="8"/>
        <v>49.01398483742804</v>
      </c>
      <c r="P54" s="5">
        <f t="shared" si="6"/>
        <v>7.7612878788784201</v>
      </c>
      <c r="Q54" s="5">
        <f t="shared" si="7"/>
        <v>-21.297419354841086</v>
      </c>
    </row>
    <row r="55" spans="5:17" x14ac:dyDescent="0.25">
      <c r="E55">
        <v>67.58408</v>
      </c>
      <c r="F55">
        <v>223.99993000000001</v>
      </c>
      <c r="G55">
        <v>1245.4807000000001</v>
      </c>
      <c r="I55">
        <f t="shared" si="2"/>
        <v>-5.7187121211370595E-3</v>
      </c>
      <c r="K55">
        <f t="shared" si="3"/>
        <v>5.2205712578862917E-2</v>
      </c>
      <c r="L55">
        <f t="shared" si="4"/>
        <v>-0.41591999999999985</v>
      </c>
      <c r="N55" s="4">
        <f t="shared" si="8"/>
        <v>50.014280791372748</v>
      </c>
      <c r="P55" s="5">
        <f t="shared" si="6"/>
        <v>-5.7187121211370595</v>
      </c>
      <c r="Q55" s="5">
        <f t="shared" si="7"/>
        <v>11.302580645161097</v>
      </c>
    </row>
    <row r="56" spans="5:17" x14ac:dyDescent="0.25">
      <c r="E56">
        <v>67.585380000000001</v>
      </c>
      <c r="F56">
        <v>223.99997999999999</v>
      </c>
      <c r="G56">
        <v>1270.154</v>
      </c>
      <c r="I56">
        <f t="shared" si="2"/>
        <v>1.62812878788543E-2</v>
      </c>
      <c r="K56">
        <f t="shared" si="3"/>
        <v>7.0628084078854292E-2</v>
      </c>
      <c r="L56">
        <f t="shared" si="4"/>
        <v>-0.41461999999999932</v>
      </c>
      <c r="N56" s="4">
        <f t="shared" si="8"/>
        <v>51.014576745317441</v>
      </c>
      <c r="P56" s="5">
        <f t="shared" si="6"/>
        <v>16.2812878788543</v>
      </c>
      <c r="Q56" s="5">
        <f t="shared" si="7"/>
        <v>12.60258064516162</v>
      </c>
    </row>
    <row r="57" spans="5:17" x14ac:dyDescent="0.25">
      <c r="E57">
        <v>67.577079999999995</v>
      </c>
      <c r="F57">
        <v>223.99988999999999</v>
      </c>
      <c r="G57">
        <v>1294.8271</v>
      </c>
      <c r="I57">
        <f t="shared" si="2"/>
        <v>1.8131287878873081E-2</v>
      </c>
      <c r="K57">
        <f t="shared" si="3"/>
        <v>6.8900484578873072E-2</v>
      </c>
      <c r="L57">
        <f t="shared" si="4"/>
        <v>-0.42292000000000485</v>
      </c>
      <c r="N57" s="4">
        <f t="shared" si="8"/>
        <v>52.014864590934891</v>
      </c>
      <c r="P57" s="5">
        <f t="shared" si="6"/>
        <v>18.131287878873081</v>
      </c>
      <c r="Q57" s="5">
        <f t="shared" si="7"/>
        <v>4.3025806451560955</v>
      </c>
    </row>
    <row r="58" spans="5:17" x14ac:dyDescent="0.25">
      <c r="E58">
        <v>67.577449999999999</v>
      </c>
      <c r="F58">
        <v>223.99997999999999</v>
      </c>
      <c r="G58">
        <v>1319.5002999999999</v>
      </c>
      <c r="I58">
        <f t="shared" si="2"/>
        <v>1.3481287878875037E-2</v>
      </c>
      <c r="K58">
        <f t="shared" si="3"/>
        <v>6.0672870578875049E-2</v>
      </c>
      <c r="L58">
        <f t="shared" si="4"/>
        <v>-0.42255000000000109</v>
      </c>
      <c r="N58" s="4">
        <f t="shared" si="8"/>
        <v>53.015156490715967</v>
      </c>
      <c r="P58" s="5">
        <f t="shared" si="6"/>
        <v>13.481287878875037</v>
      </c>
      <c r="Q58" s="5">
        <f t="shared" si="7"/>
        <v>4.6725806451598517</v>
      </c>
    </row>
    <row r="59" spans="5:17" x14ac:dyDescent="0.25">
      <c r="E59">
        <v>67.557079999999999</v>
      </c>
      <c r="F59">
        <v>223.99997999999999</v>
      </c>
      <c r="G59">
        <v>1344.1735000000001</v>
      </c>
      <c r="I59">
        <f t="shared" si="2"/>
        <v>-3.3587121211269277E-3</v>
      </c>
      <c r="K59">
        <f t="shared" si="3"/>
        <v>4.025525657887305E-2</v>
      </c>
      <c r="L59">
        <f t="shared" si="4"/>
        <v>-0.44292000000000087</v>
      </c>
      <c r="N59" s="4">
        <f t="shared" si="8"/>
        <v>54.015448390497049</v>
      </c>
      <c r="P59" s="5">
        <f t="shared" si="6"/>
        <v>-3.3587121211269277</v>
      </c>
      <c r="Q59" s="5">
        <f t="shared" si="7"/>
        <v>-15.697419354839926</v>
      </c>
    </row>
    <row r="60" spans="5:17" x14ac:dyDescent="0.25">
      <c r="E60">
        <v>67.58278</v>
      </c>
      <c r="F60">
        <v>223.99997999999999</v>
      </c>
      <c r="G60">
        <v>1368.8467000000001</v>
      </c>
      <c r="I60">
        <f t="shared" si="2"/>
        <v>1.985128787887902E-2</v>
      </c>
      <c r="K60">
        <f t="shared" si="3"/>
        <v>5.9887642578879019E-2</v>
      </c>
      <c r="L60">
        <f t="shared" si="4"/>
        <v>-0.41722000000000037</v>
      </c>
      <c r="N60" s="4">
        <f t="shared" si="8"/>
        <v>55.015740290278117</v>
      </c>
      <c r="P60" s="5">
        <f t="shared" si="6"/>
        <v>19.85128787887902</v>
      </c>
      <c r="Q60" s="5">
        <f t="shared" si="7"/>
        <v>10.002580645160574</v>
      </c>
    </row>
    <row r="61" spans="5:17" x14ac:dyDescent="0.25">
      <c r="E61">
        <v>67.565259999999995</v>
      </c>
      <c r="F61">
        <v>223.99997999999999</v>
      </c>
      <c r="G61">
        <v>1393.5198</v>
      </c>
      <c r="I61">
        <f t="shared" si="2"/>
        <v>-5.7187121211370595E-3</v>
      </c>
      <c r="K61">
        <f t="shared" si="3"/>
        <v>3.0740043078862939E-2</v>
      </c>
      <c r="L61">
        <f t="shared" si="4"/>
        <v>-0.43474000000000501</v>
      </c>
      <c r="N61" s="4">
        <f t="shared" si="8"/>
        <v>56.016028135895567</v>
      </c>
      <c r="P61" s="5">
        <f t="shared" si="6"/>
        <v>-5.7187121211370595</v>
      </c>
      <c r="Q61" s="5">
        <f t="shared" si="7"/>
        <v>-7.5174193548440682</v>
      </c>
    </row>
    <row r="62" spans="5:17" x14ac:dyDescent="0.25">
      <c r="E62">
        <v>67.597080000000005</v>
      </c>
      <c r="F62">
        <v>223.99997999999999</v>
      </c>
      <c r="G62">
        <v>1418.1931999999999</v>
      </c>
      <c r="I62">
        <f t="shared" si="2"/>
        <v>-6.6687121211259637E-3</v>
      </c>
      <c r="K62">
        <f t="shared" si="3"/>
        <v>2.6212400078874043E-2</v>
      </c>
      <c r="L62">
        <f t="shared" si="4"/>
        <v>-0.40291999999999462</v>
      </c>
      <c r="N62" s="4">
        <f t="shared" si="8"/>
        <v>57.016328144003893</v>
      </c>
      <c r="P62" s="5">
        <f t="shared" si="6"/>
        <v>-6.6687121211259637</v>
      </c>
      <c r="Q62" s="5">
        <f t="shared" si="7"/>
        <v>24.302580645166326</v>
      </c>
    </row>
    <row r="63" spans="5:17" x14ac:dyDescent="0.25">
      <c r="E63">
        <v>67.584649999999996</v>
      </c>
      <c r="F63">
        <v>223.99993000000001</v>
      </c>
      <c r="G63">
        <v>1442.8662999999999</v>
      </c>
      <c r="I63">
        <f t="shared" si="2"/>
        <v>3.2412878788647959E-3</v>
      </c>
      <c r="K63">
        <f t="shared" si="3"/>
        <v>3.2544800578864802E-2</v>
      </c>
      <c r="L63">
        <f t="shared" si="4"/>
        <v>-0.41535000000000366</v>
      </c>
      <c r="N63" s="4">
        <f t="shared" si="8"/>
        <v>58.016615989621343</v>
      </c>
      <c r="P63" s="5">
        <f t="shared" si="6"/>
        <v>3.2412878788647959</v>
      </c>
      <c r="Q63" s="5">
        <f t="shared" si="7"/>
        <v>11.872580645157282</v>
      </c>
    </row>
    <row r="64" spans="5:17" x14ac:dyDescent="0.25">
      <c r="E64">
        <v>67.569680000000005</v>
      </c>
      <c r="F64">
        <v>223.99997999999999</v>
      </c>
      <c r="G64">
        <v>1467.5396000000001</v>
      </c>
      <c r="I64">
        <f t="shared" si="2"/>
        <v>-5.1587121211298381E-3</v>
      </c>
      <c r="K64">
        <f t="shared" si="3"/>
        <v>2.0567172078870155E-2</v>
      </c>
      <c r="L64">
        <f t="shared" si="4"/>
        <v>-0.43031999999999471</v>
      </c>
      <c r="N64" s="4">
        <f t="shared" si="8"/>
        <v>59.016911943566051</v>
      </c>
      <c r="P64" s="5">
        <f t="shared" si="6"/>
        <v>-5.1587121211298381</v>
      </c>
      <c r="Q64" s="5">
        <f t="shared" si="7"/>
        <v>-3.0974193548337636</v>
      </c>
    </row>
    <row r="65" spans="5:17" x14ac:dyDescent="0.25">
      <c r="E65">
        <v>67.588269999999994</v>
      </c>
      <c r="F65">
        <v>223.99997999999999</v>
      </c>
      <c r="G65">
        <v>1492.2128</v>
      </c>
      <c r="I65">
        <f t="shared" si="2"/>
        <v>-3.8187121211308295E-3</v>
      </c>
      <c r="K65">
        <f t="shared" si="3"/>
        <v>1.8329558078869157E-2</v>
      </c>
      <c r="L65">
        <f t="shared" si="4"/>
        <v>-0.4117300000000057</v>
      </c>
      <c r="N65" s="4">
        <f t="shared" si="8"/>
        <v>60.017203843347119</v>
      </c>
      <c r="P65" s="5">
        <f t="shared" si="6"/>
        <v>-3.8187121211308295</v>
      </c>
      <c r="Q65" s="5">
        <f t="shared" si="7"/>
        <v>15.49258064515524</v>
      </c>
    </row>
    <row r="66" spans="5:17" x14ac:dyDescent="0.25">
      <c r="E66">
        <v>67.586380000000005</v>
      </c>
      <c r="F66">
        <v>223.99997999999999</v>
      </c>
      <c r="G66">
        <v>1516.8857</v>
      </c>
      <c r="I66">
        <f t="shared" si="2"/>
        <v>1.0781287878870671E-2</v>
      </c>
      <c r="K66">
        <f t="shared" si="3"/>
        <v>2.935198757887067E-2</v>
      </c>
      <c r="L66">
        <f t="shared" si="4"/>
        <v>-0.41361999999999455</v>
      </c>
      <c r="N66" s="4">
        <f t="shared" si="8"/>
        <v>61.017483580637318</v>
      </c>
      <c r="P66" s="5">
        <f t="shared" si="6"/>
        <v>10.781287878870671</v>
      </c>
      <c r="Q66" s="5">
        <f t="shared" si="7"/>
        <v>13.602580645166395</v>
      </c>
    </row>
    <row r="67" spans="5:17" x14ac:dyDescent="0.25">
      <c r="E67">
        <v>67.584680000000006</v>
      </c>
      <c r="F67">
        <v>223.99997999999999</v>
      </c>
      <c r="G67">
        <v>1541.5590999999999</v>
      </c>
      <c r="I67">
        <f t="shared" si="2"/>
        <v>7.0412878788772559E-3</v>
      </c>
      <c r="K67">
        <f t="shared" si="3"/>
        <v>2.2034344578877263E-2</v>
      </c>
      <c r="L67">
        <f t="shared" si="4"/>
        <v>-0.41531999999999414</v>
      </c>
      <c r="N67" s="4">
        <f t="shared" si="8"/>
        <v>62.017783588745644</v>
      </c>
      <c r="P67" s="5">
        <f t="shared" si="6"/>
        <v>7.0412878788772559</v>
      </c>
      <c r="Q67" s="5">
        <f t="shared" si="7"/>
        <v>11.902580645166804</v>
      </c>
    </row>
    <row r="68" spans="5:17" x14ac:dyDescent="0.25">
      <c r="E68">
        <v>67.599980000000002</v>
      </c>
      <c r="F68">
        <v>223.99997999999999</v>
      </c>
      <c r="G68">
        <v>1566.2321999999999</v>
      </c>
      <c r="I68">
        <f t="shared" si="2"/>
        <v>7.6412878788687522E-3</v>
      </c>
      <c r="K68">
        <f t="shared" si="3"/>
        <v>1.9056745078868759E-2</v>
      </c>
      <c r="L68">
        <f t="shared" si="4"/>
        <v>-0.40001999999999782</v>
      </c>
      <c r="N68" s="4">
        <f t="shared" si="8"/>
        <v>63.018071434363087</v>
      </c>
      <c r="P68" s="5">
        <f t="shared" si="6"/>
        <v>7.6412878788687522</v>
      </c>
      <c r="Q68" s="6">
        <f t="shared" si="7"/>
        <v>27.20258064516312</v>
      </c>
    </row>
    <row r="69" spans="5:17" x14ac:dyDescent="0.25">
      <c r="E69">
        <v>67.584879999999998</v>
      </c>
      <c r="F69">
        <v>223.99997999999999</v>
      </c>
      <c r="G69">
        <v>1590.9055000000001</v>
      </c>
      <c r="I69">
        <f t="shared" si="2"/>
        <v>-2.8687121211419253E-3</v>
      </c>
      <c r="K69">
        <f t="shared" si="3"/>
        <v>4.9691165788580682E-3</v>
      </c>
      <c r="L69">
        <f t="shared" si="4"/>
        <v>-0.41512000000000171</v>
      </c>
      <c r="N69" s="4">
        <f t="shared" si="8"/>
        <v>64.018367388307794</v>
      </c>
      <c r="P69" s="5">
        <f t="shared" si="6"/>
        <v>-2.8687121211419253</v>
      </c>
      <c r="Q69" s="5">
        <f t="shared" si="7"/>
        <v>12.102580645159232</v>
      </c>
    </row>
    <row r="70" spans="5:17" x14ac:dyDescent="0.25">
      <c r="E70">
        <v>67.559880000000007</v>
      </c>
      <c r="F70">
        <v>223.99992</v>
      </c>
      <c r="G70">
        <v>1615.5786000000001</v>
      </c>
      <c r="I70">
        <f t="shared" ref="I70:I133" si="9">F202-$J$5</f>
        <v>-9.1487121211457634E-3</v>
      </c>
      <c r="K70">
        <f t="shared" ref="K70:K133" si="10">-(G70-$G$5)*0.000145+0.236805+I70</f>
        <v>-4.8884829211457703E-3</v>
      </c>
      <c r="L70">
        <f t="shared" ref="L70:L133" si="11">E70-77.5+19/2</f>
        <v>-0.44011999999999318</v>
      </c>
      <c r="N70" s="4">
        <f t="shared" si="8"/>
        <v>65.018655233925244</v>
      </c>
      <c r="P70" s="5">
        <f t="shared" si="6"/>
        <v>-9.1487121211457634</v>
      </c>
      <c r="Q70" s="5">
        <f t="shared" si="7"/>
        <v>-12.897419354832241</v>
      </c>
    </row>
    <row r="71" spans="5:17" x14ac:dyDescent="0.25">
      <c r="E71">
        <v>67.553470000000004</v>
      </c>
      <c r="F71">
        <v>223.99997999999999</v>
      </c>
      <c r="G71">
        <v>1640.2517</v>
      </c>
      <c r="I71">
        <f t="shared" si="9"/>
        <v>-1.8248712121135213E-2</v>
      </c>
      <c r="K71">
        <f t="shared" si="10"/>
        <v>-1.7566082421135221E-2</v>
      </c>
      <c r="L71">
        <f t="shared" si="11"/>
        <v>-0.44652999999999565</v>
      </c>
      <c r="N71" s="4">
        <f t="shared" si="8"/>
        <v>66.018943079542694</v>
      </c>
      <c r="P71" s="5">
        <f t="shared" si="6"/>
        <v>-18.248712121135213</v>
      </c>
      <c r="Q71" s="5">
        <f t="shared" si="7"/>
        <v>-19.30741935483471</v>
      </c>
    </row>
    <row r="72" spans="5:17" x14ac:dyDescent="0.25">
      <c r="E72">
        <v>67.591179999999994</v>
      </c>
      <c r="F72">
        <v>223.99997999999999</v>
      </c>
      <c r="G72">
        <v>1664.925</v>
      </c>
      <c r="I72">
        <f t="shared" si="9"/>
        <v>-1.1187121211264639E-3</v>
      </c>
      <c r="K72">
        <f t="shared" si="10"/>
        <v>-4.0137109211264566E-3</v>
      </c>
      <c r="L72">
        <f t="shared" si="11"/>
        <v>-0.40882000000000573</v>
      </c>
      <c r="N72" s="4">
        <f t="shared" si="8"/>
        <v>67.019239033487395</v>
      </c>
      <c r="P72" s="5">
        <f t="shared" si="6"/>
        <v>-1.1187121211264639</v>
      </c>
      <c r="Q72" s="5">
        <f t="shared" si="7"/>
        <v>18.402580645155208</v>
      </c>
    </row>
    <row r="73" spans="5:17" x14ac:dyDescent="0.25">
      <c r="E73">
        <v>67.573279999999997</v>
      </c>
      <c r="F73">
        <v>223.99997999999999</v>
      </c>
      <c r="G73">
        <v>1689.5980999999999</v>
      </c>
      <c r="I73">
        <f t="shared" si="9"/>
        <v>4.261287878875919E-3</v>
      </c>
      <c r="K73">
        <f t="shared" si="10"/>
        <v>-2.2113104211240742E-3</v>
      </c>
      <c r="L73">
        <f t="shared" si="11"/>
        <v>-0.4267200000000031</v>
      </c>
      <c r="N73" s="4">
        <f t="shared" si="8"/>
        <v>68.019526879104845</v>
      </c>
      <c r="P73" s="5">
        <f t="shared" si="6"/>
        <v>4.261287878875919</v>
      </c>
      <c r="Q73" s="5">
        <f t="shared" si="7"/>
        <v>0.50258064515784628</v>
      </c>
    </row>
    <row r="74" spans="5:17" x14ac:dyDescent="0.25">
      <c r="E74">
        <v>67.579880000000003</v>
      </c>
      <c r="F74">
        <v>223.99997999999999</v>
      </c>
      <c r="G74">
        <v>1714.2713000000001</v>
      </c>
      <c r="I74">
        <f t="shared" si="9"/>
        <v>-1.3968712121140925E-2</v>
      </c>
      <c r="K74">
        <f t="shared" si="10"/>
        <v>-2.4018924421140952E-2</v>
      </c>
      <c r="L74">
        <f t="shared" si="11"/>
        <v>-0.42011999999999716</v>
      </c>
      <c r="N74" s="4">
        <f t="shared" si="8"/>
        <v>69.01981877888592</v>
      </c>
      <c r="P74" s="5">
        <f t="shared" ref="P74:P132" si="12">I74*1000</f>
        <v>-13.968712121140925</v>
      </c>
      <c r="Q74" s="5">
        <f t="shared" ref="Q74:Q132" si="13">(L74-$M$9)*1000</f>
        <v>7.1025806451637807</v>
      </c>
    </row>
    <row r="75" spans="5:17" x14ac:dyDescent="0.25">
      <c r="E75">
        <v>67.589560000000006</v>
      </c>
      <c r="F75">
        <v>223.99997999999999</v>
      </c>
      <c r="G75">
        <v>1738.9444000000001</v>
      </c>
      <c r="I75">
        <f t="shared" si="9"/>
        <v>4.6031287878861349E-2</v>
      </c>
      <c r="K75">
        <f t="shared" si="10"/>
        <v>3.2403476078861349E-2</v>
      </c>
      <c r="L75">
        <f t="shared" si="11"/>
        <v>-0.41043999999999414</v>
      </c>
      <c r="N75" s="4">
        <f t="shared" si="8"/>
        <v>70.02010662450337</v>
      </c>
      <c r="P75" s="5">
        <f t="shared" si="12"/>
        <v>46.031287878861349</v>
      </c>
      <c r="Q75" s="5">
        <f t="shared" si="13"/>
        <v>16.782580645166799</v>
      </c>
    </row>
    <row r="76" spans="5:17" x14ac:dyDescent="0.25">
      <c r="E76">
        <v>67.591279999999998</v>
      </c>
      <c r="F76">
        <v>223.99992</v>
      </c>
      <c r="G76">
        <v>1763.6178</v>
      </c>
      <c r="I76">
        <f t="shared" si="9"/>
        <v>2.7412878788766193E-3</v>
      </c>
      <c r="K76">
        <f t="shared" si="10"/>
        <v>-1.44641669211234E-2</v>
      </c>
      <c r="L76">
        <f t="shared" si="11"/>
        <v>-0.40872000000000241</v>
      </c>
      <c r="N76" s="4">
        <f t="shared" si="8"/>
        <v>71.020406632611696</v>
      </c>
      <c r="P76" s="5">
        <f t="shared" si="12"/>
        <v>2.7412878788766193</v>
      </c>
      <c r="Q76" s="5">
        <f t="shared" si="13"/>
        <v>18.502580645158528</v>
      </c>
    </row>
    <row r="77" spans="5:17" x14ac:dyDescent="0.25">
      <c r="E77">
        <v>67.583650000000006</v>
      </c>
      <c r="F77">
        <v>223.99997999999999</v>
      </c>
      <c r="G77">
        <v>1788.2909</v>
      </c>
      <c r="I77">
        <f t="shared" si="9"/>
        <v>-3.6487121211337126E-3</v>
      </c>
      <c r="K77">
        <f t="shared" si="10"/>
        <v>-2.4431766421133705E-2</v>
      </c>
      <c r="L77">
        <f t="shared" si="11"/>
        <v>-0.41634999999999422</v>
      </c>
      <c r="N77" s="4">
        <f t="shared" ref="N77:N132" si="14">(G77-$G$6)/24.666+1</f>
        <v>72.020694478229146</v>
      </c>
      <c r="P77" s="5">
        <f t="shared" si="12"/>
        <v>-3.6487121211337126</v>
      </c>
      <c r="Q77" s="5">
        <f t="shared" si="13"/>
        <v>10.872580645166718</v>
      </c>
    </row>
    <row r="78" spans="5:17" x14ac:dyDescent="0.25">
      <c r="E78">
        <v>67.583380000000005</v>
      </c>
      <c r="F78">
        <v>223.99997999999999</v>
      </c>
      <c r="G78">
        <v>1812.9639</v>
      </c>
      <c r="I78">
        <f t="shared" si="9"/>
        <v>-3.3687121211301019E-3</v>
      </c>
      <c r="K78">
        <f t="shared" si="10"/>
        <v>-2.7729351421130088E-2</v>
      </c>
      <c r="L78">
        <f t="shared" si="11"/>
        <v>-0.41661999999999466</v>
      </c>
      <c r="N78" s="4">
        <f t="shared" si="14"/>
        <v>73.020978269682971</v>
      </c>
      <c r="P78" s="5">
        <f t="shared" si="12"/>
        <v>-3.3687121211301019</v>
      </c>
      <c r="Q78" s="5">
        <f t="shared" si="13"/>
        <v>10.602580645166281</v>
      </c>
    </row>
    <row r="79" spans="5:17" x14ac:dyDescent="0.25">
      <c r="E79">
        <v>67.581689999999995</v>
      </c>
      <c r="F79">
        <v>223.99997999999999</v>
      </c>
      <c r="G79">
        <v>1837.6370999999999</v>
      </c>
      <c r="I79">
        <f t="shared" si="9"/>
        <v>-1.3118712121126919E-2</v>
      </c>
      <c r="K79">
        <f t="shared" si="10"/>
        <v>-4.1056965421126912E-2</v>
      </c>
      <c r="L79">
        <f t="shared" si="11"/>
        <v>-0.41831000000000529</v>
      </c>
      <c r="N79" s="4">
        <f t="shared" si="14"/>
        <v>74.021270169464032</v>
      </c>
      <c r="P79" s="5">
        <f t="shared" si="12"/>
        <v>-13.118712121126919</v>
      </c>
      <c r="Q79" s="5">
        <f t="shared" si="13"/>
        <v>8.9125806451556535</v>
      </c>
    </row>
    <row r="80" spans="5:17" x14ac:dyDescent="0.25">
      <c r="E80">
        <v>67.57338</v>
      </c>
      <c r="F80">
        <v>223.99997999999999</v>
      </c>
      <c r="G80">
        <v>1862.3103000000001</v>
      </c>
      <c r="I80">
        <f t="shared" si="9"/>
        <v>-1.215871212113484E-2</v>
      </c>
      <c r="K80">
        <f t="shared" si="10"/>
        <v>-4.367457942113484E-2</v>
      </c>
      <c r="L80">
        <f t="shared" si="11"/>
        <v>-0.42661999999999978</v>
      </c>
      <c r="N80" s="4">
        <f t="shared" si="14"/>
        <v>75.021562069245121</v>
      </c>
      <c r="P80" s="5">
        <f t="shared" si="12"/>
        <v>-12.15871212113484</v>
      </c>
      <c r="Q80" s="5">
        <f t="shared" si="13"/>
        <v>0.60258064516116594</v>
      </c>
    </row>
    <row r="81" spans="5:17" x14ac:dyDescent="0.25">
      <c r="E81">
        <v>67.580380000000005</v>
      </c>
      <c r="F81">
        <v>224.00004999999999</v>
      </c>
      <c r="G81">
        <v>1886.9835</v>
      </c>
      <c r="I81">
        <f t="shared" si="9"/>
        <v>6.5712878788701801E-3</v>
      </c>
      <c r="K81">
        <f t="shared" si="10"/>
        <v>-2.8522193421129827E-2</v>
      </c>
      <c r="L81">
        <f t="shared" si="11"/>
        <v>-0.41961999999999477</v>
      </c>
      <c r="N81" s="4">
        <f t="shared" si="14"/>
        <v>76.021853969026196</v>
      </c>
      <c r="P81" s="5">
        <f t="shared" si="12"/>
        <v>6.5712878788701801</v>
      </c>
      <c r="Q81" s="5">
        <f t="shared" si="13"/>
        <v>7.6025806451661682</v>
      </c>
    </row>
    <row r="82" spans="5:17" x14ac:dyDescent="0.25">
      <c r="E82">
        <v>67.579279999999997</v>
      </c>
      <c r="F82">
        <v>223.99997999999999</v>
      </c>
      <c r="G82">
        <v>1911.6567</v>
      </c>
      <c r="I82">
        <f t="shared" si="9"/>
        <v>-6.818712121145154E-3</v>
      </c>
      <c r="K82">
        <f t="shared" si="10"/>
        <v>-4.5489807421145168E-2</v>
      </c>
      <c r="L82">
        <f t="shared" si="11"/>
        <v>-0.42072000000000287</v>
      </c>
      <c r="N82" s="4">
        <f t="shared" si="14"/>
        <v>77.022145868807272</v>
      </c>
      <c r="P82" s="5">
        <f t="shared" si="12"/>
        <v>-6.818712121145154</v>
      </c>
      <c r="Q82" s="5">
        <f t="shared" si="13"/>
        <v>6.5025806451580737</v>
      </c>
    </row>
    <row r="83" spans="5:17" x14ac:dyDescent="0.25">
      <c r="E83">
        <v>67.572569999999999</v>
      </c>
      <c r="F83">
        <v>223.99997999999999</v>
      </c>
      <c r="G83">
        <v>1936.3299</v>
      </c>
      <c r="I83">
        <f t="shared" si="9"/>
        <v>-5.4187121211271005E-3</v>
      </c>
      <c r="K83">
        <f t="shared" si="10"/>
        <v>-4.7667421421127121E-2</v>
      </c>
      <c r="L83">
        <f t="shared" si="11"/>
        <v>-0.42743000000000109</v>
      </c>
      <c r="N83" s="4">
        <f t="shared" si="14"/>
        <v>78.022437768588347</v>
      </c>
      <c r="P83" s="5">
        <f t="shared" si="12"/>
        <v>-5.4187121211271005</v>
      </c>
      <c r="Q83" s="5">
        <f t="shared" si="13"/>
        <v>-0.20741935484014373</v>
      </c>
    </row>
    <row r="84" spans="5:17" x14ac:dyDescent="0.25">
      <c r="E84">
        <v>67.582400000000007</v>
      </c>
      <c r="F84">
        <v>223.99997999999999</v>
      </c>
      <c r="G84">
        <v>1961.0029999999999</v>
      </c>
      <c r="I84">
        <f t="shared" si="9"/>
        <v>-5.0387121211201702E-3</v>
      </c>
      <c r="K84">
        <f t="shared" si="10"/>
        <v>-5.0865020921120163E-2</v>
      </c>
      <c r="L84">
        <f t="shared" si="11"/>
        <v>-0.41759999999999309</v>
      </c>
      <c r="N84" s="4">
        <f t="shared" si="14"/>
        <v>79.022725614205783</v>
      </c>
      <c r="P84" s="5">
        <f t="shared" si="12"/>
        <v>-5.0387121211201702</v>
      </c>
      <c r="Q84" s="5">
        <f t="shared" si="13"/>
        <v>9.6225806451678544</v>
      </c>
    </row>
    <row r="85" spans="5:17" x14ac:dyDescent="0.25">
      <c r="E85">
        <v>67.564859999999996</v>
      </c>
      <c r="F85">
        <v>223.99997999999999</v>
      </c>
      <c r="G85">
        <v>1985.6764000000001</v>
      </c>
      <c r="I85">
        <f t="shared" si="9"/>
        <v>-3.9187121211341491E-3</v>
      </c>
      <c r="K85">
        <f t="shared" si="10"/>
        <v>-5.3322663921134161E-2</v>
      </c>
      <c r="L85">
        <f t="shared" si="11"/>
        <v>-0.43514000000000408</v>
      </c>
      <c r="N85" s="4">
        <f t="shared" si="14"/>
        <v>80.023025622314123</v>
      </c>
      <c r="P85" s="5">
        <f t="shared" si="12"/>
        <v>-3.9187121211341491</v>
      </c>
      <c r="Q85" s="5">
        <f t="shared" si="13"/>
        <v>-7.917419354843136</v>
      </c>
    </row>
    <row r="86" spans="5:17" x14ac:dyDescent="0.25">
      <c r="E86">
        <v>67.579830000000001</v>
      </c>
      <c r="F86">
        <v>224.00004999999999</v>
      </c>
      <c r="G86">
        <v>2010.3494000000001</v>
      </c>
      <c r="I86">
        <f t="shared" si="9"/>
        <v>1.8581287878873809E-2</v>
      </c>
      <c r="K86">
        <f t="shared" si="10"/>
        <v>-3.4400248921126197E-2</v>
      </c>
      <c r="L86">
        <f t="shared" si="11"/>
        <v>-0.42016999999999882</v>
      </c>
      <c r="N86" s="4">
        <f t="shared" si="14"/>
        <v>81.023309413767947</v>
      </c>
      <c r="P86" s="5">
        <f t="shared" si="12"/>
        <v>18.581287878873809</v>
      </c>
      <c r="Q86" s="5">
        <f t="shared" si="13"/>
        <v>7.0525806451621209</v>
      </c>
    </row>
    <row r="87" spans="5:17" x14ac:dyDescent="0.25">
      <c r="E87">
        <v>67.570179999999993</v>
      </c>
      <c r="F87">
        <v>223.99997999999999</v>
      </c>
      <c r="G87">
        <v>2035.0227</v>
      </c>
      <c r="I87">
        <f t="shared" si="9"/>
        <v>2.7812878788608941E-3</v>
      </c>
      <c r="K87">
        <f t="shared" si="10"/>
        <v>-5.3777877421139098E-2</v>
      </c>
      <c r="L87">
        <f t="shared" si="11"/>
        <v>-0.42982000000000653</v>
      </c>
      <c r="N87" s="4">
        <f t="shared" si="14"/>
        <v>82.023605367712648</v>
      </c>
      <c r="P87" s="5">
        <f t="shared" si="12"/>
        <v>2.7812878788608941</v>
      </c>
      <c r="Q87" s="5">
        <f t="shared" si="13"/>
        <v>-2.5974193548455871</v>
      </c>
    </row>
    <row r="88" spans="5:17" x14ac:dyDescent="0.25">
      <c r="E88">
        <v>67.590360000000004</v>
      </c>
      <c r="F88">
        <v>223.99997999999999</v>
      </c>
      <c r="G88">
        <v>2059.6958</v>
      </c>
      <c r="I88">
        <f t="shared" si="9"/>
        <v>1.9781287878856801E-2</v>
      </c>
      <c r="K88">
        <f t="shared" si="10"/>
        <v>-4.0355476921143218E-2</v>
      </c>
      <c r="L88">
        <f t="shared" si="11"/>
        <v>-0.40963999999999601</v>
      </c>
      <c r="N88" s="4">
        <f t="shared" si="14"/>
        <v>83.023893213330098</v>
      </c>
      <c r="P88" s="5">
        <f t="shared" si="12"/>
        <v>19.781287878856801</v>
      </c>
      <c r="Q88" s="5">
        <f t="shared" si="13"/>
        <v>17.582580645164935</v>
      </c>
    </row>
    <row r="89" spans="5:17" x14ac:dyDescent="0.25">
      <c r="E89">
        <v>67.589780000000005</v>
      </c>
      <c r="F89">
        <v>223.99997999999999</v>
      </c>
      <c r="G89">
        <v>2084.3692000000001</v>
      </c>
      <c r="I89">
        <f t="shared" si="9"/>
        <v>-8.1871212114492664E-4</v>
      </c>
      <c r="K89">
        <f t="shared" si="10"/>
        <v>-6.4533119921144966E-2</v>
      </c>
      <c r="L89">
        <f t="shared" si="11"/>
        <v>-0.41021999999999537</v>
      </c>
      <c r="N89" s="4">
        <f t="shared" si="14"/>
        <v>84.024193221438424</v>
      </c>
      <c r="P89" s="5">
        <f t="shared" si="12"/>
        <v>-0.81871212114492664</v>
      </c>
      <c r="Q89" s="5">
        <f t="shared" si="13"/>
        <v>17.002580645165576</v>
      </c>
    </row>
    <row r="90" spans="5:17" x14ac:dyDescent="0.25">
      <c r="E90">
        <v>67.576049999999995</v>
      </c>
      <c r="F90">
        <v>223.99997999999999</v>
      </c>
      <c r="G90">
        <v>2109.0423000000001</v>
      </c>
      <c r="I90">
        <f t="shared" si="9"/>
        <v>1.7281287878859075E-2</v>
      </c>
      <c r="K90">
        <f t="shared" si="10"/>
        <v>-5.0010719421140992E-2</v>
      </c>
      <c r="L90">
        <f t="shared" si="11"/>
        <v>-0.42395000000000493</v>
      </c>
      <c r="N90" s="4">
        <f t="shared" si="14"/>
        <v>85.024481067055859</v>
      </c>
      <c r="P90" s="5">
        <f t="shared" si="12"/>
        <v>17.281287878859075</v>
      </c>
      <c r="Q90" s="5">
        <f t="shared" si="13"/>
        <v>3.2725806451560091</v>
      </c>
    </row>
    <row r="91" spans="5:17" x14ac:dyDescent="0.25">
      <c r="E91">
        <v>67.575680000000006</v>
      </c>
      <c r="F91">
        <v>223.99987999999999</v>
      </c>
      <c r="G91">
        <v>2133.7154</v>
      </c>
      <c r="I91">
        <f t="shared" si="9"/>
        <v>-6.6487121211480371E-3</v>
      </c>
      <c r="K91">
        <f t="shared" si="10"/>
        <v>-7.7518318921148077E-2</v>
      </c>
      <c r="L91">
        <f t="shared" si="11"/>
        <v>-0.42431999999999448</v>
      </c>
      <c r="N91" s="4">
        <f t="shared" si="14"/>
        <v>86.024768912673309</v>
      </c>
      <c r="P91" s="5">
        <f t="shared" si="12"/>
        <v>-6.6487121211480371</v>
      </c>
      <c r="Q91" s="5">
        <f t="shared" si="13"/>
        <v>2.9025806451664637</v>
      </c>
    </row>
    <row r="92" spans="5:17" x14ac:dyDescent="0.25">
      <c r="E92">
        <v>67.586389999999994</v>
      </c>
      <c r="F92">
        <v>223.99997999999999</v>
      </c>
      <c r="G92">
        <v>2158.3887</v>
      </c>
      <c r="I92">
        <f t="shared" si="9"/>
        <v>6.9312878788707621E-3</v>
      </c>
      <c r="K92">
        <f t="shared" si="10"/>
        <v>-6.7515947421129263E-2</v>
      </c>
      <c r="L92">
        <f t="shared" si="11"/>
        <v>-0.41361000000000558</v>
      </c>
      <c r="N92" s="4">
        <f t="shared" si="14"/>
        <v>87.02506486661801</v>
      </c>
      <c r="P92" s="5">
        <f t="shared" si="12"/>
        <v>6.9312878788707621</v>
      </c>
      <c r="Q92" s="5">
        <f t="shared" si="13"/>
        <v>13.612580645155358</v>
      </c>
    </row>
    <row r="93" spans="5:17" x14ac:dyDescent="0.25">
      <c r="E93">
        <v>67.565780000000004</v>
      </c>
      <c r="F93">
        <v>223.99997999999999</v>
      </c>
      <c r="G93">
        <v>2183.0617999999999</v>
      </c>
      <c r="I93">
        <f t="shared" si="9"/>
        <v>1.3381287878871717E-2</v>
      </c>
      <c r="K93">
        <f t="shared" si="10"/>
        <v>-6.4643546921128336E-2</v>
      </c>
      <c r="L93">
        <f t="shared" si="11"/>
        <v>-0.43421999999999628</v>
      </c>
      <c r="N93" s="4">
        <f t="shared" si="14"/>
        <v>88.02535271223546</v>
      </c>
      <c r="P93" s="5">
        <f t="shared" si="12"/>
        <v>13.381287878871717</v>
      </c>
      <c r="Q93" s="5">
        <f t="shared" si="13"/>
        <v>-6.9974193548353325</v>
      </c>
    </row>
    <row r="94" spans="5:17" x14ac:dyDescent="0.25">
      <c r="E94">
        <v>67.563980000000001</v>
      </c>
      <c r="F94">
        <v>223.99997999999999</v>
      </c>
      <c r="G94">
        <v>2207.7350000000001</v>
      </c>
      <c r="I94">
        <f t="shared" si="9"/>
        <v>1.4181287878869853E-2</v>
      </c>
      <c r="K94">
        <f t="shared" si="10"/>
        <v>-6.7421160921130208E-2</v>
      </c>
      <c r="L94">
        <f t="shared" si="11"/>
        <v>-0.43601999999999919</v>
      </c>
      <c r="N94" s="4">
        <f t="shared" si="14"/>
        <v>89.025644612016535</v>
      </c>
      <c r="P94" s="5">
        <f t="shared" si="12"/>
        <v>14.181287878869853</v>
      </c>
      <c r="Q94" s="5">
        <f t="shared" si="13"/>
        <v>-8.7974193548382438</v>
      </c>
    </row>
    <row r="95" spans="5:17" x14ac:dyDescent="0.25">
      <c r="E95">
        <v>67.566580000000002</v>
      </c>
      <c r="F95">
        <v>224.00005999999999</v>
      </c>
      <c r="G95">
        <v>2232.4081000000001</v>
      </c>
      <c r="I95">
        <f t="shared" si="9"/>
        <v>2.3381287878862622E-2</v>
      </c>
      <c r="K95">
        <f t="shared" si="10"/>
        <v>-6.1798760421137411E-2</v>
      </c>
      <c r="L95">
        <f t="shared" si="11"/>
        <v>-0.43341999999999814</v>
      </c>
      <c r="N95" s="4">
        <f t="shared" si="14"/>
        <v>90.025932457633985</v>
      </c>
      <c r="P95" s="5">
        <f t="shared" si="12"/>
        <v>23.381287878862622</v>
      </c>
      <c r="Q95" s="5">
        <f t="shared" si="13"/>
        <v>-6.197419354837197</v>
      </c>
    </row>
    <row r="96" spans="5:17" x14ac:dyDescent="0.25">
      <c r="E96">
        <v>67.585269999999994</v>
      </c>
      <c r="F96">
        <v>223.99997999999999</v>
      </c>
      <c r="G96">
        <v>2257.0812999999998</v>
      </c>
      <c r="I96">
        <f t="shared" si="9"/>
        <v>1.1271287878855674E-2</v>
      </c>
      <c r="K96">
        <f t="shared" si="10"/>
        <v>-7.7486374421144311E-2</v>
      </c>
      <c r="L96">
        <f t="shared" si="11"/>
        <v>-0.41473000000000582</v>
      </c>
      <c r="N96" s="4">
        <f t="shared" si="14"/>
        <v>91.026224357415046</v>
      </c>
      <c r="P96" s="5">
        <f t="shared" si="12"/>
        <v>11.271287878855674</v>
      </c>
      <c r="Q96" s="5">
        <f t="shared" si="13"/>
        <v>12.492580645155126</v>
      </c>
    </row>
    <row r="97" spans="5:17" x14ac:dyDescent="0.25">
      <c r="E97">
        <v>67.556380000000004</v>
      </c>
      <c r="F97">
        <v>223.99997999999999</v>
      </c>
      <c r="G97">
        <v>2281.7543999999998</v>
      </c>
      <c r="I97">
        <f t="shared" si="9"/>
        <v>3.48128787885571E-3</v>
      </c>
      <c r="K97">
        <f t="shared" si="10"/>
        <v>-8.8853973921144302E-2</v>
      </c>
      <c r="L97">
        <f t="shared" si="11"/>
        <v>-0.44361999999999568</v>
      </c>
      <c r="N97" s="4">
        <f t="shared" si="14"/>
        <v>92.026512203032496</v>
      </c>
      <c r="P97" s="5">
        <f t="shared" si="12"/>
        <v>3.48128787885571</v>
      </c>
      <c r="Q97" s="5">
        <f t="shared" si="13"/>
        <v>-16.397419354834742</v>
      </c>
    </row>
    <row r="98" spans="5:17" x14ac:dyDescent="0.25">
      <c r="E98">
        <v>67.578559999999996</v>
      </c>
      <c r="F98">
        <v>223.99997999999999</v>
      </c>
      <c r="G98">
        <v>2306.4277999999999</v>
      </c>
      <c r="I98">
        <f t="shared" si="9"/>
        <v>7.3612878788651415E-3</v>
      </c>
      <c r="K98">
        <f t="shared" si="10"/>
        <v>-8.855161692113489E-2</v>
      </c>
      <c r="L98">
        <f t="shared" si="11"/>
        <v>-0.42144000000000403</v>
      </c>
      <c r="N98" s="4">
        <f t="shared" si="14"/>
        <v>93.026812211140836</v>
      </c>
      <c r="P98" s="5">
        <f t="shared" si="12"/>
        <v>7.3612878788651415</v>
      </c>
      <c r="Q98" s="5">
        <f t="shared" si="13"/>
        <v>5.7825806451569095</v>
      </c>
    </row>
    <row r="99" spans="5:17" x14ac:dyDescent="0.25">
      <c r="E99">
        <v>67.570149999999998</v>
      </c>
      <c r="F99">
        <v>223.99997999999999</v>
      </c>
      <c r="G99">
        <v>2331.1008999999999</v>
      </c>
      <c r="I99">
        <f t="shared" si="9"/>
        <v>1.0241287878869798E-2</v>
      </c>
      <c r="K99">
        <f t="shared" si="10"/>
        <v>-8.9249216421130206E-2</v>
      </c>
      <c r="L99">
        <f t="shared" si="11"/>
        <v>-0.42985000000000184</v>
      </c>
      <c r="N99" s="4">
        <f t="shared" si="14"/>
        <v>94.027100056758286</v>
      </c>
      <c r="P99" s="5">
        <f t="shared" si="12"/>
        <v>10.241287878869798</v>
      </c>
      <c r="Q99" s="5">
        <f t="shared" si="13"/>
        <v>-2.6274193548408986</v>
      </c>
    </row>
    <row r="100" spans="5:17" x14ac:dyDescent="0.25">
      <c r="E100">
        <v>67.58</v>
      </c>
      <c r="F100">
        <v>223.99997999999999</v>
      </c>
      <c r="G100">
        <v>2355.7739000000001</v>
      </c>
      <c r="I100">
        <f t="shared" si="9"/>
        <v>-3.6187121211241902E-3</v>
      </c>
      <c r="K100">
        <f t="shared" si="10"/>
        <v>-0.10668680142112424</v>
      </c>
      <c r="L100">
        <f t="shared" si="11"/>
        <v>-0.42000000000000171</v>
      </c>
      <c r="N100" s="4">
        <f t="shared" si="14"/>
        <v>95.027383848212111</v>
      </c>
      <c r="P100" s="5">
        <f t="shared" si="12"/>
        <v>-3.6187121211241902</v>
      </c>
      <c r="Q100" s="5">
        <f t="shared" si="13"/>
        <v>7.2225806451592378</v>
      </c>
    </row>
    <row r="101" spans="5:17" x14ac:dyDescent="0.25">
      <c r="E101">
        <v>67.559430000000006</v>
      </c>
      <c r="F101">
        <v>223.99997999999999</v>
      </c>
      <c r="G101">
        <v>2380.4472000000001</v>
      </c>
      <c r="I101">
        <f t="shared" si="9"/>
        <v>-3.6187121211241902E-3</v>
      </c>
      <c r="K101">
        <f t="shared" si="10"/>
        <v>-0.11026442992112423</v>
      </c>
      <c r="L101">
        <f t="shared" si="11"/>
        <v>-0.44056999999999391</v>
      </c>
      <c r="N101" s="4">
        <f t="shared" si="14"/>
        <v>96.027679802156811</v>
      </c>
      <c r="P101" s="6">
        <f t="shared" si="12"/>
        <v>-3.6187121211241902</v>
      </c>
      <c r="Q101" s="5">
        <f t="shared" si="13"/>
        <v>-13.347419354832969</v>
      </c>
    </row>
    <row r="102" spans="5:17" x14ac:dyDescent="0.25">
      <c r="E102">
        <v>67.570480000000003</v>
      </c>
      <c r="F102">
        <v>223.99997999999999</v>
      </c>
      <c r="G102">
        <v>2405.1205</v>
      </c>
      <c r="I102">
        <f t="shared" si="9"/>
        <v>-1.4348712121147855E-2</v>
      </c>
      <c r="K102">
        <f t="shared" si="10"/>
        <v>-0.12457205842114788</v>
      </c>
      <c r="L102">
        <f t="shared" si="11"/>
        <v>-0.42951999999999657</v>
      </c>
      <c r="N102" s="4">
        <f t="shared" si="14"/>
        <v>97.027975756101512</v>
      </c>
      <c r="P102" s="6">
        <f t="shared" si="12"/>
        <v>-14.348712121147855</v>
      </c>
      <c r="Q102" s="5">
        <f t="shared" si="13"/>
        <v>-2.2974193548356281</v>
      </c>
    </row>
    <row r="103" spans="5:17" x14ac:dyDescent="0.25">
      <c r="E103">
        <v>67.563379999999995</v>
      </c>
      <c r="F103">
        <v>223.99997999999999</v>
      </c>
      <c r="G103">
        <v>2429.7936</v>
      </c>
      <c r="I103">
        <f t="shared" si="9"/>
        <v>-3.328712121145827E-3</v>
      </c>
      <c r="K103">
        <f t="shared" si="10"/>
        <v>-0.11712965792114588</v>
      </c>
      <c r="L103">
        <f t="shared" si="11"/>
        <v>-0.43662000000000489</v>
      </c>
      <c r="N103" s="4">
        <f t="shared" si="14"/>
        <v>98.028263601718962</v>
      </c>
      <c r="P103" s="5">
        <f t="shared" si="12"/>
        <v>-3.328712121145827</v>
      </c>
      <c r="Q103" s="5">
        <f t="shared" si="13"/>
        <v>-9.3974193548439509</v>
      </c>
    </row>
    <row r="104" spans="5:17" x14ac:dyDescent="0.25">
      <c r="E104">
        <v>67.588380000000001</v>
      </c>
      <c r="F104">
        <v>223.99997999999999</v>
      </c>
      <c r="G104">
        <v>2454.4668000000001</v>
      </c>
      <c r="I104">
        <f t="shared" si="9"/>
        <v>-3.1187121211360136E-3</v>
      </c>
      <c r="K104">
        <f t="shared" si="10"/>
        <v>-0.12049727192113607</v>
      </c>
      <c r="L104">
        <f t="shared" si="11"/>
        <v>-0.41161999999999921</v>
      </c>
      <c r="N104" s="4">
        <f t="shared" si="14"/>
        <v>99.028555501500037</v>
      </c>
      <c r="P104" s="5">
        <f t="shared" si="12"/>
        <v>-3.1187121211360136</v>
      </c>
      <c r="Q104" s="5">
        <f t="shared" si="13"/>
        <v>15.602580645161733</v>
      </c>
    </row>
    <row r="105" spans="5:17" x14ac:dyDescent="0.25">
      <c r="E105">
        <v>67.585880000000003</v>
      </c>
      <c r="F105">
        <v>223.99997999999999</v>
      </c>
      <c r="G105">
        <v>2479.14</v>
      </c>
      <c r="I105">
        <f t="shared" si="9"/>
        <v>-1.3568712121127646E-2</v>
      </c>
      <c r="K105">
        <f t="shared" si="10"/>
        <v>-0.13452488592112766</v>
      </c>
      <c r="L105">
        <f t="shared" si="11"/>
        <v>-0.41411999999999694</v>
      </c>
      <c r="N105" s="4">
        <f t="shared" si="14"/>
        <v>100.0288474012811</v>
      </c>
      <c r="P105" s="5">
        <f t="shared" si="12"/>
        <v>-13.568712121127646</v>
      </c>
      <c r="Q105" s="5">
        <f t="shared" si="13"/>
        <v>13.102580645164007</v>
      </c>
    </row>
    <row r="106" spans="5:17" x14ac:dyDescent="0.25">
      <c r="E106">
        <v>67.591170000000005</v>
      </c>
      <c r="F106">
        <v>223.99997999999999</v>
      </c>
      <c r="G106">
        <v>2503.8134</v>
      </c>
      <c r="I106">
        <f t="shared" si="9"/>
        <v>2.0812878788660782E-3</v>
      </c>
      <c r="K106">
        <f t="shared" si="10"/>
        <v>-0.12245252892113395</v>
      </c>
      <c r="L106">
        <f t="shared" si="11"/>
        <v>-0.4088299999999947</v>
      </c>
      <c r="N106" s="4">
        <f t="shared" si="14"/>
        <v>101.02914740938944</v>
      </c>
      <c r="P106" s="5">
        <f t="shared" si="12"/>
        <v>2.0812878788660782</v>
      </c>
      <c r="Q106" s="5">
        <f t="shared" si="13"/>
        <v>18.392580645166245</v>
      </c>
    </row>
    <row r="107" spans="5:17" x14ac:dyDescent="0.25">
      <c r="E107">
        <v>67.587440000000001</v>
      </c>
      <c r="F107">
        <v>223.99997999999999</v>
      </c>
      <c r="G107">
        <v>2528.4863999999998</v>
      </c>
      <c r="I107">
        <f t="shared" si="9"/>
        <v>-3.8187121211308295E-3</v>
      </c>
      <c r="K107">
        <f t="shared" si="10"/>
        <v>-0.13193011392113085</v>
      </c>
      <c r="L107">
        <f t="shared" si="11"/>
        <v>-0.41255999999999915</v>
      </c>
      <c r="N107" s="4">
        <f t="shared" si="14"/>
        <v>102.02943120084325</v>
      </c>
      <c r="P107" s="5">
        <f t="shared" si="12"/>
        <v>-3.8187121211308295</v>
      </c>
      <c r="Q107" s="5">
        <f t="shared" si="13"/>
        <v>14.662580645161793</v>
      </c>
    </row>
    <row r="108" spans="5:17" x14ac:dyDescent="0.25">
      <c r="E108">
        <v>67.565880000000007</v>
      </c>
      <c r="F108">
        <v>223.99997999999999</v>
      </c>
      <c r="G108">
        <v>2553.1595000000002</v>
      </c>
      <c r="I108">
        <f t="shared" si="9"/>
        <v>2.6412878788732996E-3</v>
      </c>
      <c r="K108">
        <f t="shared" si="10"/>
        <v>-0.12904771342112675</v>
      </c>
      <c r="L108">
        <f t="shared" si="11"/>
        <v>-0.43411999999999296</v>
      </c>
      <c r="N108" s="4">
        <f t="shared" si="14"/>
        <v>103.02971904646071</v>
      </c>
      <c r="P108" s="5">
        <f t="shared" si="12"/>
        <v>2.6412878788732996</v>
      </c>
      <c r="Q108" s="5">
        <f t="shared" si="13"/>
        <v>-6.8974193548320128</v>
      </c>
    </row>
    <row r="109" spans="5:17" x14ac:dyDescent="0.25">
      <c r="E109">
        <v>67.57996</v>
      </c>
      <c r="F109">
        <v>223.99997999999999</v>
      </c>
      <c r="G109">
        <v>2577.8328000000001</v>
      </c>
      <c r="I109">
        <f t="shared" si="9"/>
        <v>3.9512878788627859E-3</v>
      </c>
      <c r="K109">
        <f t="shared" si="10"/>
        <v>-0.13131534192113725</v>
      </c>
      <c r="L109">
        <f t="shared" si="11"/>
        <v>-0.42004000000000019</v>
      </c>
      <c r="N109" s="4">
        <f t="shared" si="14"/>
        <v>104.03001500040541</v>
      </c>
      <c r="P109" s="5">
        <f t="shared" si="12"/>
        <v>3.9512878788627859</v>
      </c>
      <c r="Q109" s="5">
        <f t="shared" si="13"/>
        <v>7.1825806451607521</v>
      </c>
    </row>
    <row r="110" spans="5:17" x14ac:dyDescent="0.25">
      <c r="E110">
        <v>67.583839999999995</v>
      </c>
      <c r="F110">
        <v>223.99997999999999</v>
      </c>
      <c r="G110">
        <v>2602.5059000000001</v>
      </c>
      <c r="I110">
        <f t="shared" si="9"/>
        <v>-2.4287121211443718E-3</v>
      </c>
      <c r="K110">
        <f t="shared" si="10"/>
        <v>-0.14127294142114444</v>
      </c>
      <c r="L110">
        <f t="shared" si="11"/>
        <v>-0.41616000000000497</v>
      </c>
      <c r="N110" s="4">
        <f t="shared" si="14"/>
        <v>105.03030284602286</v>
      </c>
      <c r="P110" s="5">
        <f t="shared" si="12"/>
        <v>-2.4287121211443718</v>
      </c>
      <c r="Q110" s="5">
        <f t="shared" si="13"/>
        <v>11.062580645155972</v>
      </c>
    </row>
    <row r="111" spans="5:17" x14ac:dyDescent="0.25">
      <c r="E111">
        <v>67.55498</v>
      </c>
      <c r="F111">
        <v>223.99997999999999</v>
      </c>
      <c r="G111">
        <v>2627.1790999999998</v>
      </c>
      <c r="I111">
        <f t="shared" si="9"/>
        <v>2.4612878788730086E-3</v>
      </c>
      <c r="K111">
        <f t="shared" si="10"/>
        <v>-0.13996055542112701</v>
      </c>
      <c r="L111">
        <f t="shared" si="11"/>
        <v>-0.44501999999999953</v>
      </c>
      <c r="N111" s="4">
        <f t="shared" si="14"/>
        <v>106.03059474580392</v>
      </c>
      <c r="P111" s="5">
        <f t="shared" si="12"/>
        <v>2.4612878788730086</v>
      </c>
      <c r="Q111" s="5">
        <f t="shared" si="13"/>
        <v>-17.797419354838585</v>
      </c>
    </row>
    <row r="112" spans="5:17" x14ac:dyDescent="0.25">
      <c r="E112">
        <v>67.569249999999997</v>
      </c>
      <c r="F112">
        <v>224.00006999999999</v>
      </c>
      <c r="G112">
        <v>2651.8523</v>
      </c>
      <c r="I112">
        <f t="shared" si="9"/>
        <v>1.8512878788783382E-3</v>
      </c>
      <c r="K112">
        <f t="shared" si="10"/>
        <v>-0.14414816942112169</v>
      </c>
      <c r="L112">
        <f t="shared" si="11"/>
        <v>-0.4307500000000033</v>
      </c>
      <c r="N112" s="4">
        <f t="shared" si="14"/>
        <v>107.03088664558501</v>
      </c>
      <c r="P112" s="5">
        <f t="shared" si="12"/>
        <v>1.8512878788783382</v>
      </c>
      <c r="Q112" s="5">
        <f t="shared" si="13"/>
        <v>-3.5274193548423538</v>
      </c>
    </row>
    <row r="113" spans="5:17" x14ac:dyDescent="0.25">
      <c r="E113">
        <v>67.573740000000001</v>
      </c>
      <c r="F113">
        <v>223.99991</v>
      </c>
      <c r="G113">
        <v>2676.5254</v>
      </c>
      <c r="I113">
        <f t="shared" si="9"/>
        <v>1.1831287878862895E-2</v>
      </c>
      <c r="K113">
        <f t="shared" si="10"/>
        <v>-0.13774576892113716</v>
      </c>
      <c r="L113">
        <f t="shared" si="11"/>
        <v>-0.4262599999999992</v>
      </c>
      <c r="N113" s="4">
        <f t="shared" si="14"/>
        <v>108.03117449120246</v>
      </c>
      <c r="P113" s="5">
        <f t="shared" si="12"/>
        <v>11.831287878862895</v>
      </c>
      <c r="Q113" s="5">
        <f t="shared" si="13"/>
        <v>0.96258064516174802</v>
      </c>
    </row>
    <row r="114" spans="5:17" x14ac:dyDescent="0.25">
      <c r="E114">
        <v>67.563670000000002</v>
      </c>
      <c r="F114">
        <v>223.99997999999999</v>
      </c>
      <c r="G114">
        <v>2701.1986999999999</v>
      </c>
      <c r="I114">
        <f t="shared" si="9"/>
        <v>3.431287878868261E-3</v>
      </c>
      <c r="K114">
        <f t="shared" si="10"/>
        <v>-0.14972339742113178</v>
      </c>
      <c r="L114">
        <f t="shared" si="11"/>
        <v>-0.43632999999999811</v>
      </c>
      <c r="N114" s="4">
        <f t="shared" si="14"/>
        <v>109.03147044514715</v>
      </c>
      <c r="P114" s="5">
        <f t="shared" si="12"/>
        <v>3.431287878868261</v>
      </c>
      <c r="Q114" s="5">
        <f t="shared" si="13"/>
        <v>-9.107419354837166</v>
      </c>
    </row>
    <row r="115" spans="5:17" x14ac:dyDescent="0.25">
      <c r="E115">
        <v>67.554919999999996</v>
      </c>
      <c r="F115">
        <v>223.99997999999999</v>
      </c>
      <c r="G115">
        <v>2725.8717999999999</v>
      </c>
      <c r="I115">
        <f t="shared" si="9"/>
        <v>1.1781287878875446E-2</v>
      </c>
      <c r="K115">
        <f t="shared" si="10"/>
        <v>-0.14495099692112456</v>
      </c>
      <c r="L115">
        <f t="shared" si="11"/>
        <v>-0.44508000000000436</v>
      </c>
      <c r="N115" s="4">
        <f t="shared" si="14"/>
        <v>110.0317582907646</v>
      </c>
      <c r="P115" s="5">
        <f t="shared" si="12"/>
        <v>11.781287878875446</v>
      </c>
      <c r="Q115" s="5">
        <f t="shared" si="13"/>
        <v>-17.857419354843419</v>
      </c>
    </row>
    <row r="116" spans="5:17" x14ac:dyDescent="0.25">
      <c r="E116">
        <v>67.569180000000003</v>
      </c>
      <c r="F116">
        <v>223.99997999999999</v>
      </c>
      <c r="G116">
        <v>2750.5452</v>
      </c>
      <c r="I116">
        <f t="shared" si="9"/>
        <v>2.2812878788727176E-3</v>
      </c>
      <c r="K116">
        <f t="shared" si="10"/>
        <v>-0.15802863992112731</v>
      </c>
      <c r="L116">
        <f t="shared" si="11"/>
        <v>-0.43081999999999709</v>
      </c>
      <c r="N116" s="4">
        <f t="shared" si="14"/>
        <v>111.03205829887294</v>
      </c>
      <c r="P116" s="5">
        <f t="shared" si="12"/>
        <v>2.2812878788727176</v>
      </c>
      <c r="Q116" s="5">
        <f t="shared" si="13"/>
        <v>-3.5974193548361511</v>
      </c>
    </row>
    <row r="117" spans="5:17" x14ac:dyDescent="0.25">
      <c r="E117">
        <v>67.570080000000004</v>
      </c>
      <c r="F117">
        <v>223.99997999999999</v>
      </c>
      <c r="G117">
        <v>2775.2181999999998</v>
      </c>
      <c r="I117">
        <f t="shared" si="9"/>
        <v>8.9512878788582384E-3</v>
      </c>
      <c r="K117">
        <f t="shared" si="10"/>
        <v>-0.15493622492114179</v>
      </c>
      <c r="L117">
        <f t="shared" si="11"/>
        <v>-0.42991999999999564</v>
      </c>
      <c r="N117" s="4">
        <f t="shared" si="14"/>
        <v>112.03234209032675</v>
      </c>
      <c r="P117" s="5">
        <f t="shared" si="12"/>
        <v>8.9512878788582384</v>
      </c>
      <c r="Q117" s="5">
        <f t="shared" si="13"/>
        <v>-2.6974193548346959</v>
      </c>
    </row>
    <row r="118" spans="5:17" x14ac:dyDescent="0.25">
      <c r="E118">
        <v>67.57338</v>
      </c>
      <c r="F118">
        <v>223.99997999999999</v>
      </c>
      <c r="G118">
        <v>2799.8914</v>
      </c>
      <c r="I118">
        <f t="shared" si="9"/>
        <v>7.4612878788684611E-3</v>
      </c>
      <c r="K118">
        <f t="shared" si="10"/>
        <v>-0.16000383892113157</v>
      </c>
      <c r="L118">
        <f t="shared" si="11"/>
        <v>-0.42661999999999978</v>
      </c>
      <c r="N118" s="4">
        <f t="shared" si="14"/>
        <v>113.03263399010783</v>
      </c>
      <c r="P118" s="5">
        <f t="shared" si="12"/>
        <v>7.4612878788684611</v>
      </c>
      <c r="Q118" s="5">
        <f t="shared" si="13"/>
        <v>0.60258064516116594</v>
      </c>
    </row>
    <row r="119" spans="5:17" x14ac:dyDescent="0.25">
      <c r="E119">
        <v>67.564580000000007</v>
      </c>
      <c r="F119">
        <v>223.99997999999999</v>
      </c>
      <c r="G119">
        <v>2824.5646999999999</v>
      </c>
      <c r="I119">
        <f t="shared" si="9"/>
        <v>-5.8187121211403792E-3</v>
      </c>
      <c r="K119">
        <f t="shared" si="10"/>
        <v>-0.17686146742114039</v>
      </c>
      <c r="L119">
        <f t="shared" si="11"/>
        <v>-0.43541999999999348</v>
      </c>
      <c r="N119" s="4">
        <f t="shared" si="14"/>
        <v>114.03292994405253</v>
      </c>
      <c r="P119" s="5">
        <f t="shared" si="12"/>
        <v>-5.8187121211403792</v>
      </c>
      <c r="Q119" s="5">
        <f t="shared" si="13"/>
        <v>-8.1974193548325367</v>
      </c>
    </row>
    <row r="120" spans="5:17" x14ac:dyDescent="0.25">
      <c r="E120">
        <v>67.570279999999997</v>
      </c>
      <c r="F120">
        <v>223.99997999999999</v>
      </c>
      <c r="G120">
        <v>2849.2377000000001</v>
      </c>
      <c r="I120">
        <f t="shared" si="9"/>
        <v>-4.5387121211319936E-3</v>
      </c>
      <c r="K120">
        <f t="shared" si="10"/>
        <v>-0.17915905242113206</v>
      </c>
      <c r="L120">
        <f t="shared" si="11"/>
        <v>-0.42972000000000321</v>
      </c>
      <c r="N120" s="4">
        <f t="shared" si="14"/>
        <v>115.03321373550637</v>
      </c>
      <c r="P120" s="5">
        <f t="shared" si="12"/>
        <v>-4.5387121211319936</v>
      </c>
      <c r="Q120" s="5">
        <f t="shared" si="13"/>
        <v>-2.4974193548422674</v>
      </c>
    </row>
    <row r="121" spans="5:17" x14ac:dyDescent="0.25">
      <c r="E121">
        <v>67.562669999999997</v>
      </c>
      <c r="F121">
        <v>223.99997999999999</v>
      </c>
      <c r="G121">
        <v>2873.9108999999999</v>
      </c>
      <c r="I121">
        <f t="shared" si="9"/>
        <v>-7.9287121211280009E-3</v>
      </c>
      <c r="K121">
        <f t="shared" si="10"/>
        <v>-0.18612666642112802</v>
      </c>
      <c r="L121">
        <f t="shared" si="11"/>
        <v>-0.43733000000000288</v>
      </c>
      <c r="N121" s="4">
        <f t="shared" si="14"/>
        <v>116.03350563528743</v>
      </c>
      <c r="P121" s="5">
        <f t="shared" si="12"/>
        <v>-7.9287121211280009</v>
      </c>
      <c r="Q121" s="5">
        <f t="shared" si="13"/>
        <v>-10.107419354841941</v>
      </c>
    </row>
    <row r="122" spans="5:17" x14ac:dyDescent="0.25">
      <c r="E122">
        <v>67.574250000000006</v>
      </c>
      <c r="F122">
        <v>223.99997999999999</v>
      </c>
      <c r="G122">
        <v>2898.5843</v>
      </c>
      <c r="I122">
        <f t="shared" si="9"/>
        <v>-1.3358712121146255E-2</v>
      </c>
      <c r="K122">
        <f t="shared" si="10"/>
        <v>-0.19513430942114629</v>
      </c>
      <c r="L122">
        <f t="shared" si="11"/>
        <v>-0.42574999999999363</v>
      </c>
      <c r="N122" s="4">
        <f t="shared" si="14"/>
        <v>117.03380564339577</v>
      </c>
      <c r="P122" s="5">
        <f t="shared" si="12"/>
        <v>-13.358712121146255</v>
      </c>
      <c r="Q122" s="5">
        <f t="shared" si="13"/>
        <v>1.4725806451673096</v>
      </c>
    </row>
    <row r="123" spans="5:17" x14ac:dyDescent="0.25">
      <c r="E123">
        <v>67.598179999999999</v>
      </c>
      <c r="F123">
        <v>223.99997999999999</v>
      </c>
      <c r="G123">
        <v>2923.2573000000002</v>
      </c>
      <c r="I123">
        <f t="shared" si="9"/>
        <v>1.7812878788561193E-3</v>
      </c>
      <c r="K123">
        <f t="shared" si="10"/>
        <v>-0.18357189442114397</v>
      </c>
      <c r="L123">
        <f t="shared" si="11"/>
        <v>-0.40182000000000073</v>
      </c>
      <c r="N123" s="4">
        <f t="shared" si="14"/>
        <v>118.03408943484959</v>
      </c>
      <c r="P123" s="5">
        <f t="shared" si="12"/>
        <v>1.7812878788561193</v>
      </c>
      <c r="Q123" s="5">
        <f t="shared" si="13"/>
        <v>25.40258064516021</v>
      </c>
    </row>
    <row r="124" spans="5:17" x14ac:dyDescent="0.25">
      <c r="E124">
        <v>67.575159999999997</v>
      </c>
      <c r="F124">
        <v>224.00006999999999</v>
      </c>
      <c r="G124">
        <v>2947.9304999999999</v>
      </c>
      <c r="I124">
        <f t="shared" si="9"/>
        <v>-1.2348712121138306E-2</v>
      </c>
      <c r="K124">
        <f t="shared" si="10"/>
        <v>-0.20127950842113834</v>
      </c>
      <c r="L124">
        <f t="shared" si="11"/>
        <v>-0.42484000000000322</v>
      </c>
      <c r="N124" s="4">
        <f t="shared" si="14"/>
        <v>119.03438133463065</v>
      </c>
      <c r="P124" s="5">
        <f t="shared" si="12"/>
        <v>-12.348712121138306</v>
      </c>
      <c r="Q124" s="5">
        <f t="shared" si="13"/>
        <v>2.382580645157728</v>
      </c>
    </row>
    <row r="125" spans="5:17" x14ac:dyDescent="0.25">
      <c r="E125">
        <v>67.604579999999999</v>
      </c>
      <c r="F125">
        <v>224.00005999999999</v>
      </c>
      <c r="G125">
        <v>2972.6037000000001</v>
      </c>
      <c r="I125">
        <f t="shared" si="9"/>
        <v>-6.1871212113828733E-4</v>
      </c>
      <c r="K125">
        <f t="shared" si="10"/>
        <v>-0.19312712242113833</v>
      </c>
      <c r="L125">
        <f t="shared" si="11"/>
        <v>-0.39542000000000144</v>
      </c>
      <c r="N125" s="4">
        <f t="shared" si="14"/>
        <v>120.03467323441174</v>
      </c>
      <c r="P125" s="5">
        <f t="shared" si="12"/>
        <v>-0.61871212113828733</v>
      </c>
      <c r="Q125" s="5">
        <f t="shared" si="13"/>
        <v>31.802580645159505</v>
      </c>
    </row>
    <row r="126" spans="5:17" x14ac:dyDescent="0.25">
      <c r="E126">
        <v>67.583380000000005</v>
      </c>
      <c r="F126">
        <v>224.00004999999999</v>
      </c>
      <c r="G126">
        <v>2997.277</v>
      </c>
      <c r="I126">
        <f t="shared" si="9"/>
        <v>0.11218128787885462</v>
      </c>
      <c r="K126">
        <f t="shared" si="10"/>
        <v>-8.390475092114541E-2</v>
      </c>
      <c r="L126">
        <f t="shared" si="11"/>
        <v>-0.41661999999999466</v>
      </c>
      <c r="N126" s="4">
        <f t="shared" si="14"/>
        <v>121.03496918835644</v>
      </c>
      <c r="P126" s="5">
        <f t="shared" si="12"/>
        <v>112.18128787885462</v>
      </c>
      <c r="Q126" s="5">
        <f t="shared" si="13"/>
        <v>10.602580645166281</v>
      </c>
    </row>
    <row r="127" spans="5:17" x14ac:dyDescent="0.25">
      <c r="E127">
        <v>67.572950000000006</v>
      </c>
      <c r="F127">
        <v>223.99997999999999</v>
      </c>
      <c r="G127">
        <v>3021.9501</v>
      </c>
      <c r="I127">
        <f t="shared" si="9"/>
        <v>-1.1218712121120689E-2</v>
      </c>
      <c r="K127">
        <f t="shared" si="10"/>
        <v>-0.21088235042112075</v>
      </c>
      <c r="L127">
        <f t="shared" si="11"/>
        <v>-0.42704999999999416</v>
      </c>
      <c r="N127" s="4">
        <f t="shared" si="14"/>
        <v>122.03525703397388</v>
      </c>
      <c r="P127" s="5">
        <f t="shared" si="12"/>
        <v>-11.218712121120689</v>
      </c>
      <c r="Q127" s="5">
        <f t="shared" si="13"/>
        <v>0.17258064516678662</v>
      </c>
    </row>
    <row r="128" spans="5:17" x14ac:dyDescent="0.25">
      <c r="E128">
        <v>67.580759999999998</v>
      </c>
      <c r="F128">
        <v>223.99997999999999</v>
      </c>
      <c r="G128">
        <v>3046.6232</v>
      </c>
      <c r="I128">
        <f t="shared" si="9"/>
        <v>-5.7587121211213343E-3</v>
      </c>
      <c r="K128">
        <f t="shared" si="10"/>
        <v>-0.20899994992112136</v>
      </c>
      <c r="L128">
        <f t="shared" si="11"/>
        <v>-0.41924000000000206</v>
      </c>
      <c r="N128" s="4">
        <f t="shared" si="14"/>
        <v>123.03554487959133</v>
      </c>
      <c r="P128" s="5">
        <f t="shared" si="12"/>
        <v>-5.7587121211213343</v>
      </c>
      <c r="Q128" s="5">
        <f t="shared" si="13"/>
        <v>7.9825806451588877</v>
      </c>
    </row>
    <row r="129" spans="5:17" x14ac:dyDescent="0.25">
      <c r="E129">
        <v>67.572339999999997</v>
      </c>
      <c r="F129">
        <v>223.99997999999999</v>
      </c>
      <c r="G129">
        <v>3071.2964000000002</v>
      </c>
      <c r="I129">
        <f t="shared" si="9"/>
        <v>-3.8387121211371777E-3</v>
      </c>
      <c r="K129">
        <f t="shared" si="10"/>
        <v>-0.21065756392113721</v>
      </c>
      <c r="L129">
        <f t="shared" si="11"/>
        <v>-0.42766000000000304</v>
      </c>
      <c r="N129" s="4">
        <f t="shared" si="14"/>
        <v>124.03583677937242</v>
      </c>
      <c r="P129" s="5">
        <f t="shared" si="12"/>
        <v>-3.8387121211371777</v>
      </c>
      <c r="Q129" s="5">
        <f t="shared" si="13"/>
        <v>-0.4374193548420946</v>
      </c>
    </row>
    <row r="130" spans="5:17" x14ac:dyDescent="0.25">
      <c r="E130">
        <v>67.562380000000005</v>
      </c>
      <c r="F130">
        <v>224.00008</v>
      </c>
      <c r="G130">
        <v>3095.9697000000001</v>
      </c>
      <c r="I130">
        <f t="shared" si="9"/>
        <v>-4.618712121128965E-3</v>
      </c>
      <c r="K130">
        <f t="shared" si="10"/>
        <v>-0.21501519242112904</v>
      </c>
      <c r="L130">
        <f t="shared" si="11"/>
        <v>-0.43761999999999546</v>
      </c>
      <c r="N130" s="4">
        <f t="shared" si="14"/>
        <v>125.03613273331712</v>
      </c>
      <c r="P130" s="5">
        <f t="shared" si="12"/>
        <v>-4.618712121128965</v>
      </c>
      <c r="Q130" s="5">
        <f t="shared" si="13"/>
        <v>-10.397419354834515</v>
      </c>
    </row>
    <row r="131" spans="5:17" x14ac:dyDescent="0.25">
      <c r="E131">
        <v>67.575569999999999</v>
      </c>
      <c r="F131">
        <v>223.99997999999999</v>
      </c>
      <c r="G131">
        <v>3120.6428000000001</v>
      </c>
      <c r="I131">
        <f t="shared" si="9"/>
        <v>3.1812878788741727E-3</v>
      </c>
      <c r="K131">
        <f t="shared" si="10"/>
        <v>-0.21079279192112588</v>
      </c>
      <c r="L131">
        <f t="shared" si="11"/>
        <v>-0.42443000000000097</v>
      </c>
      <c r="N131" s="4">
        <f t="shared" si="14"/>
        <v>126.03642057893457</v>
      </c>
      <c r="P131" s="5">
        <f t="shared" si="12"/>
        <v>3.1812878788741727</v>
      </c>
      <c r="Q131" s="5">
        <f t="shared" si="13"/>
        <v>2.79258064515997</v>
      </c>
    </row>
    <row r="132" spans="5:17" x14ac:dyDescent="0.25">
      <c r="E132">
        <v>67.558580000000006</v>
      </c>
      <c r="F132">
        <v>223.99997999999999</v>
      </c>
      <c r="G132">
        <v>3145.3159999999998</v>
      </c>
      <c r="I132">
        <f t="shared" si="9"/>
        <v>1.1412878788519265E-3</v>
      </c>
      <c r="K132">
        <f t="shared" si="10"/>
        <v>-0.21641040592114807</v>
      </c>
      <c r="L132">
        <f t="shared" si="11"/>
        <v>-0.44141999999999371</v>
      </c>
      <c r="N132" s="4">
        <f t="shared" si="14"/>
        <v>127.03671247871563</v>
      </c>
      <c r="P132" s="5">
        <f t="shared" si="12"/>
        <v>1.1412878788519265</v>
      </c>
      <c r="Q132" s="5">
        <f t="shared" si="13"/>
        <v>-14.197419354832764</v>
      </c>
    </row>
    <row r="133" spans="5:17" x14ac:dyDescent="0.25">
      <c r="E133">
        <v>67.575180000000003</v>
      </c>
      <c r="F133">
        <v>223.99997999999999</v>
      </c>
      <c r="G133">
        <v>3169.9893000000002</v>
      </c>
      <c r="I133">
        <f t="shared" si="9"/>
        <v>2.0812878788660782E-3</v>
      </c>
      <c r="K133">
        <f t="shared" si="10"/>
        <v>-0.21904803442113396</v>
      </c>
      <c r="L133">
        <f t="shared" si="11"/>
        <v>-0.42481999999999687</v>
      </c>
      <c r="N133" s="4">
        <f>(G133-$G$5)/24.666</f>
        <v>128.0372877645342</v>
      </c>
      <c r="P133" s="6">
        <f t="shared" ref="P133:P136" si="15">I133*1000</f>
        <v>2.0812878788660782</v>
      </c>
      <c r="Q133" s="6">
        <f t="shared" ref="Q133:Q136" si="16">(L133-$M$9)*1000</f>
        <v>2.4025806451640763</v>
      </c>
    </row>
    <row r="134" spans="5:17" x14ac:dyDescent="0.25">
      <c r="E134">
        <v>67.573580000000007</v>
      </c>
      <c r="F134">
        <v>224.00005999999999</v>
      </c>
      <c r="G134">
        <v>3194.6623</v>
      </c>
      <c r="I134">
        <f t="shared" ref="I134:I136" si="17">F266-$J$5</f>
        <v>-1.3948712121134577E-2</v>
      </c>
      <c r="K134">
        <f t="shared" ref="K134:K136" si="18">-(G134-$G$5)*0.000145+0.236805+I134</f>
        <v>-0.23865561942113461</v>
      </c>
      <c r="L134">
        <f t="shared" ref="L134:L136" si="19">E134-77.5+19/2</f>
        <v>-0.42641999999999314</v>
      </c>
      <c r="N134" s="4">
        <v>128</v>
      </c>
      <c r="P134" s="6">
        <f t="shared" si="15"/>
        <v>-13.948712121134577</v>
      </c>
      <c r="Q134" s="6">
        <f t="shared" si="16"/>
        <v>0.80258064516780525</v>
      </c>
    </row>
    <row r="135" spans="5:17" x14ac:dyDescent="0.25">
      <c r="E135">
        <v>67.566879999999998</v>
      </c>
      <c r="F135">
        <v>224.00004999999999</v>
      </c>
      <c r="G135">
        <v>3219.3355000000001</v>
      </c>
      <c r="I135">
        <f t="shared" si="17"/>
        <v>1.3812878788712624E-3</v>
      </c>
      <c r="K135">
        <f t="shared" si="18"/>
        <v>-0.22690323342112878</v>
      </c>
      <c r="L135">
        <f t="shared" si="19"/>
        <v>-0.43312000000000239</v>
      </c>
      <c r="N135" s="4">
        <v>129</v>
      </c>
      <c r="P135" s="5">
        <f t="shared" si="15"/>
        <v>1.3812878788712624</v>
      </c>
      <c r="Q135" s="5">
        <f t="shared" si="16"/>
        <v>-5.8974193548414489</v>
      </c>
    </row>
    <row r="136" spans="5:17" x14ac:dyDescent="0.25">
      <c r="E136">
        <v>67.574510000000004</v>
      </c>
      <c r="F136">
        <v>223.99997999999999</v>
      </c>
      <c r="G136">
        <v>3244.0088999999998</v>
      </c>
      <c r="I136">
        <f t="shared" si="17"/>
        <v>-2.2158712121125745E-2</v>
      </c>
      <c r="K136">
        <f t="shared" si="18"/>
        <v>-0.25402087642112575</v>
      </c>
      <c r="L136">
        <f t="shared" si="19"/>
        <v>-0.42548999999999637</v>
      </c>
      <c r="N136" s="4">
        <v>130</v>
      </c>
      <c r="P136" s="5">
        <f t="shared" si="15"/>
        <v>-22.158712121125745</v>
      </c>
      <c r="Q136" s="5">
        <f t="shared" si="16"/>
        <v>1.732580645164572</v>
      </c>
    </row>
    <row r="137" spans="5:17" x14ac:dyDescent="0.25">
      <c r="E137">
        <v>77.499979999999994</v>
      </c>
      <c r="F137">
        <v>236.84855999999999</v>
      </c>
      <c r="G137">
        <v>11.821479999999999</v>
      </c>
    </row>
    <row r="138" spans="5:17" x14ac:dyDescent="0.25">
      <c r="E138">
        <v>77.500060000000005</v>
      </c>
      <c r="F138">
        <v>236.86778000000001</v>
      </c>
      <c r="G138">
        <v>36.494610000000002</v>
      </c>
    </row>
    <row r="139" spans="5:17" x14ac:dyDescent="0.25">
      <c r="E139">
        <v>77.499979999999994</v>
      </c>
      <c r="F139">
        <v>236.92813000000001</v>
      </c>
      <c r="G139">
        <v>61.16789</v>
      </c>
    </row>
    <row r="140" spans="5:17" x14ac:dyDescent="0.25">
      <c r="E140">
        <v>77.499899999999997</v>
      </c>
      <c r="F140">
        <v>236.90848</v>
      </c>
      <c r="G140">
        <v>85.841170000000005</v>
      </c>
    </row>
    <row r="141" spans="5:17" x14ac:dyDescent="0.25">
      <c r="E141">
        <v>77.499979999999994</v>
      </c>
      <c r="F141">
        <v>236.82805999999999</v>
      </c>
      <c r="G141">
        <v>110.51421999999999</v>
      </c>
    </row>
    <row r="142" spans="5:17" x14ac:dyDescent="0.25">
      <c r="E142">
        <v>77.499979999999994</v>
      </c>
      <c r="F142">
        <v>236.91077000000001</v>
      </c>
      <c r="G142">
        <v>135.18772999999999</v>
      </c>
    </row>
    <row r="143" spans="5:17" x14ac:dyDescent="0.25">
      <c r="E143">
        <v>77.500100000000003</v>
      </c>
      <c r="F143">
        <v>236.84237999999999</v>
      </c>
      <c r="G143">
        <v>159.86054999999999</v>
      </c>
    </row>
    <row r="144" spans="5:17" x14ac:dyDescent="0.25">
      <c r="E144">
        <v>77.499979999999994</v>
      </c>
      <c r="F144">
        <v>236.88355000000001</v>
      </c>
      <c r="G144">
        <v>184.53398000000001</v>
      </c>
    </row>
    <row r="145" spans="5:7" x14ac:dyDescent="0.25">
      <c r="E145">
        <v>77.499979999999994</v>
      </c>
      <c r="F145">
        <v>236.87542999999999</v>
      </c>
      <c r="G145">
        <v>209.20695000000001</v>
      </c>
    </row>
    <row r="146" spans="5:7" x14ac:dyDescent="0.25">
      <c r="E146">
        <v>77.499979999999994</v>
      </c>
      <c r="F146">
        <v>236.88498000000001</v>
      </c>
      <c r="G146">
        <v>233.88039000000001</v>
      </c>
    </row>
    <row r="147" spans="5:7" x14ac:dyDescent="0.25">
      <c r="E147">
        <v>77.499979999999994</v>
      </c>
      <c r="F147">
        <v>236.87013999999999</v>
      </c>
      <c r="G147">
        <v>258.55344000000002</v>
      </c>
    </row>
    <row r="148" spans="5:7" x14ac:dyDescent="0.25">
      <c r="E148">
        <v>77.499979999999994</v>
      </c>
      <c r="F148">
        <v>236.87647000000001</v>
      </c>
      <c r="G148">
        <v>283.22647999999998</v>
      </c>
    </row>
    <row r="149" spans="5:7" x14ac:dyDescent="0.25">
      <c r="E149">
        <v>77.499859999999998</v>
      </c>
      <c r="F149">
        <v>236.87295</v>
      </c>
      <c r="G149">
        <v>307.89992000000001</v>
      </c>
    </row>
    <row r="150" spans="5:7" x14ac:dyDescent="0.25">
      <c r="E150">
        <v>77.499979999999994</v>
      </c>
      <c r="F150">
        <v>236.88407000000001</v>
      </c>
      <c r="G150">
        <v>332.57288999999997</v>
      </c>
    </row>
    <row r="151" spans="5:7" x14ac:dyDescent="0.25">
      <c r="E151">
        <v>77.499979999999994</v>
      </c>
      <c r="F151">
        <v>236.88188</v>
      </c>
      <c r="G151">
        <v>357.24601999999999</v>
      </c>
    </row>
    <row r="152" spans="5:7" x14ac:dyDescent="0.25">
      <c r="E152">
        <v>77.500069999999994</v>
      </c>
      <c r="F152">
        <v>236.87558000000001</v>
      </c>
      <c r="G152">
        <v>381.91922</v>
      </c>
    </row>
    <row r="153" spans="5:7" x14ac:dyDescent="0.25">
      <c r="E153">
        <v>77.499979999999994</v>
      </c>
      <c r="F153">
        <v>236.87554</v>
      </c>
      <c r="G153">
        <v>406.59258</v>
      </c>
    </row>
    <row r="154" spans="5:7" x14ac:dyDescent="0.25">
      <c r="E154">
        <v>77.499979999999994</v>
      </c>
      <c r="F154">
        <v>236.88498000000001</v>
      </c>
      <c r="G154">
        <v>431.26569999999998</v>
      </c>
    </row>
    <row r="155" spans="5:7" x14ac:dyDescent="0.25">
      <c r="E155">
        <v>77.499979999999994</v>
      </c>
      <c r="F155">
        <v>236.89027999999999</v>
      </c>
      <c r="G155">
        <v>455.93883</v>
      </c>
    </row>
    <row r="156" spans="5:7" x14ac:dyDescent="0.25">
      <c r="E156">
        <v>77.499979999999994</v>
      </c>
      <c r="F156">
        <v>236.87395000000001</v>
      </c>
      <c r="G156">
        <v>480.61203</v>
      </c>
    </row>
    <row r="157" spans="5:7" x14ac:dyDescent="0.25">
      <c r="E157">
        <v>77.500079999999997</v>
      </c>
      <c r="F157">
        <v>236.88587999999999</v>
      </c>
      <c r="G157">
        <v>505.28523000000001</v>
      </c>
    </row>
    <row r="158" spans="5:7" x14ac:dyDescent="0.25">
      <c r="E158">
        <v>77.499979999999994</v>
      </c>
      <c r="F158">
        <v>236.88066000000001</v>
      </c>
      <c r="G158">
        <v>529.95827999999995</v>
      </c>
    </row>
    <row r="159" spans="5:7" x14ac:dyDescent="0.25">
      <c r="E159">
        <v>77.500039999999998</v>
      </c>
      <c r="F159">
        <v>236.88235</v>
      </c>
      <c r="G159">
        <v>554.63140999999996</v>
      </c>
    </row>
    <row r="160" spans="5:7" x14ac:dyDescent="0.25">
      <c r="E160">
        <v>77.499979999999994</v>
      </c>
      <c r="F160">
        <v>236.86286999999999</v>
      </c>
      <c r="G160">
        <v>579.30469000000005</v>
      </c>
    </row>
    <row r="161" spans="5:7" x14ac:dyDescent="0.25">
      <c r="E161">
        <v>77.500069999999994</v>
      </c>
      <c r="F161">
        <v>236.86127999999999</v>
      </c>
      <c r="G161">
        <v>603.97805000000005</v>
      </c>
    </row>
    <row r="162" spans="5:7" x14ac:dyDescent="0.25">
      <c r="E162">
        <v>77.499979999999994</v>
      </c>
      <c r="F162">
        <v>236.87564</v>
      </c>
      <c r="G162">
        <v>628.65116999999998</v>
      </c>
    </row>
    <row r="163" spans="5:7" x14ac:dyDescent="0.25">
      <c r="E163">
        <v>77.499979999999994</v>
      </c>
      <c r="F163">
        <v>236.87115</v>
      </c>
      <c r="G163">
        <v>653.32421999999997</v>
      </c>
    </row>
    <row r="164" spans="5:7" x14ac:dyDescent="0.25">
      <c r="E164">
        <v>77.500069999999994</v>
      </c>
      <c r="F164">
        <v>236.86046999999999</v>
      </c>
      <c r="G164">
        <v>677.99757999999997</v>
      </c>
    </row>
    <row r="165" spans="5:7" x14ac:dyDescent="0.25">
      <c r="E165">
        <v>77.499979999999994</v>
      </c>
      <c r="F165">
        <v>236.87434999999999</v>
      </c>
      <c r="G165">
        <v>702.67062999999996</v>
      </c>
    </row>
    <row r="166" spans="5:7" x14ac:dyDescent="0.25">
      <c r="E166">
        <v>77.50009</v>
      </c>
      <c r="F166">
        <v>236.87983</v>
      </c>
      <c r="G166">
        <v>727.34397999999999</v>
      </c>
    </row>
    <row r="167" spans="5:7" x14ac:dyDescent="0.25">
      <c r="E167">
        <v>77.499979999999994</v>
      </c>
      <c r="F167">
        <v>236.88256999999999</v>
      </c>
      <c r="G167">
        <v>752.01702999999998</v>
      </c>
    </row>
    <row r="168" spans="5:7" x14ac:dyDescent="0.25">
      <c r="E168">
        <v>77.499979999999994</v>
      </c>
      <c r="F168">
        <v>236.88292999999999</v>
      </c>
      <c r="G168">
        <v>776.69038999999998</v>
      </c>
    </row>
    <row r="169" spans="5:7" x14ac:dyDescent="0.25">
      <c r="E169">
        <v>77.499979999999994</v>
      </c>
      <c r="F169">
        <v>236.86348000000001</v>
      </c>
      <c r="G169">
        <v>801.36359000000004</v>
      </c>
    </row>
    <row r="170" spans="5:7" x14ac:dyDescent="0.25">
      <c r="E170">
        <v>77.500069999999994</v>
      </c>
      <c r="F170">
        <v>236.87606</v>
      </c>
      <c r="G170">
        <v>826.03664000000003</v>
      </c>
    </row>
    <row r="171" spans="5:7" x14ac:dyDescent="0.25">
      <c r="E171">
        <v>77.499979999999994</v>
      </c>
      <c r="F171">
        <v>236.87175999999999</v>
      </c>
      <c r="G171">
        <v>850.70983999999999</v>
      </c>
    </row>
    <row r="172" spans="5:7" x14ac:dyDescent="0.25">
      <c r="E172">
        <v>77.499870000000001</v>
      </c>
      <c r="F172">
        <v>236.88867999999999</v>
      </c>
      <c r="G172">
        <v>875.38297</v>
      </c>
    </row>
    <row r="173" spans="5:7" x14ac:dyDescent="0.25">
      <c r="E173">
        <v>77.499979999999994</v>
      </c>
      <c r="F173">
        <v>236.86508000000001</v>
      </c>
      <c r="G173">
        <v>900.05616999999995</v>
      </c>
    </row>
    <row r="174" spans="5:7" x14ac:dyDescent="0.25">
      <c r="E174">
        <v>77.499979999999994</v>
      </c>
      <c r="F174">
        <v>236.86805000000001</v>
      </c>
      <c r="G174">
        <v>924.72945000000004</v>
      </c>
    </row>
    <row r="175" spans="5:7" x14ac:dyDescent="0.25">
      <c r="E175">
        <v>77.499979999999994</v>
      </c>
      <c r="F175">
        <v>236.88776999999999</v>
      </c>
      <c r="G175">
        <v>949.40250000000003</v>
      </c>
    </row>
    <row r="176" spans="5:7" x14ac:dyDescent="0.25">
      <c r="E176">
        <v>77.499979999999994</v>
      </c>
      <c r="F176">
        <v>236.88517999999999</v>
      </c>
      <c r="G176">
        <v>974.07593999999995</v>
      </c>
    </row>
    <row r="177" spans="5:7" x14ac:dyDescent="0.25">
      <c r="E177">
        <v>77.499979999999994</v>
      </c>
      <c r="F177">
        <v>236.88907</v>
      </c>
      <c r="G177">
        <v>998.74905999999999</v>
      </c>
    </row>
    <row r="178" spans="5:7" x14ac:dyDescent="0.25">
      <c r="E178">
        <v>77.499849999999995</v>
      </c>
      <c r="F178">
        <v>236.87646000000001</v>
      </c>
      <c r="G178">
        <v>1023.422</v>
      </c>
    </row>
    <row r="179" spans="5:7" x14ac:dyDescent="0.25">
      <c r="E179">
        <v>77.499979999999994</v>
      </c>
      <c r="F179">
        <v>236.89207999999999</v>
      </c>
      <c r="G179">
        <v>1048.0953</v>
      </c>
    </row>
    <row r="180" spans="5:7" x14ac:dyDescent="0.25">
      <c r="E180">
        <v>77.499840000000006</v>
      </c>
      <c r="F180">
        <v>236.88468</v>
      </c>
      <c r="G180">
        <v>1072.7683999999999</v>
      </c>
    </row>
    <row r="181" spans="5:7" x14ac:dyDescent="0.25">
      <c r="E181">
        <v>77.499979999999994</v>
      </c>
      <c r="F181">
        <v>236.86078000000001</v>
      </c>
      <c r="G181">
        <v>1097.4418000000001</v>
      </c>
    </row>
    <row r="182" spans="5:7" x14ac:dyDescent="0.25">
      <c r="E182">
        <v>77.500069999999994</v>
      </c>
      <c r="F182">
        <v>236.87376</v>
      </c>
      <c r="G182">
        <v>1122.1148000000001</v>
      </c>
    </row>
    <row r="183" spans="5:7" x14ac:dyDescent="0.25">
      <c r="E183">
        <v>77.499979999999994</v>
      </c>
      <c r="F183">
        <v>236.86138</v>
      </c>
      <c r="G183">
        <v>1146.788</v>
      </c>
    </row>
    <row r="184" spans="5:7" x14ac:dyDescent="0.25">
      <c r="E184">
        <v>77.499979999999994</v>
      </c>
      <c r="F184">
        <v>236.87137999999999</v>
      </c>
      <c r="G184">
        <v>1171.4612</v>
      </c>
    </row>
    <row r="185" spans="5:7" x14ac:dyDescent="0.25">
      <c r="E185">
        <v>77.499979999999994</v>
      </c>
      <c r="F185">
        <v>236.87736000000001</v>
      </c>
      <c r="G185">
        <v>1196.1343999999999</v>
      </c>
    </row>
    <row r="186" spans="5:7" x14ac:dyDescent="0.25">
      <c r="E186">
        <v>77.499979999999994</v>
      </c>
      <c r="F186">
        <v>236.88856000000001</v>
      </c>
      <c r="G186">
        <v>1220.8074999999999</v>
      </c>
    </row>
    <row r="187" spans="5:7" x14ac:dyDescent="0.25">
      <c r="E187">
        <v>77.49991</v>
      </c>
      <c r="F187">
        <v>236.87508</v>
      </c>
      <c r="G187">
        <v>1245.4807000000001</v>
      </c>
    </row>
    <row r="188" spans="5:7" x14ac:dyDescent="0.25">
      <c r="E188">
        <v>77.499899999999997</v>
      </c>
      <c r="F188">
        <v>236.89707999999999</v>
      </c>
      <c r="G188">
        <v>1270.154</v>
      </c>
    </row>
    <row r="189" spans="5:7" x14ac:dyDescent="0.25">
      <c r="E189">
        <v>77.499979999999994</v>
      </c>
      <c r="F189">
        <v>236.89893000000001</v>
      </c>
      <c r="G189">
        <v>1294.8271</v>
      </c>
    </row>
    <row r="190" spans="5:7" x14ac:dyDescent="0.25">
      <c r="E190">
        <v>77.500060000000005</v>
      </c>
      <c r="F190">
        <v>236.89428000000001</v>
      </c>
      <c r="G190">
        <v>1319.5002999999999</v>
      </c>
    </row>
    <row r="191" spans="5:7" x14ac:dyDescent="0.25">
      <c r="E191">
        <v>77.499979999999994</v>
      </c>
      <c r="F191">
        <v>236.87744000000001</v>
      </c>
      <c r="G191">
        <v>1344.1735000000001</v>
      </c>
    </row>
    <row r="192" spans="5:7" x14ac:dyDescent="0.25">
      <c r="E192">
        <v>77.50009</v>
      </c>
      <c r="F192">
        <v>236.90065000000001</v>
      </c>
      <c r="G192">
        <v>1368.8466000000001</v>
      </c>
    </row>
    <row r="193" spans="5:7" x14ac:dyDescent="0.25">
      <c r="E193">
        <v>77.499979999999994</v>
      </c>
      <c r="F193">
        <v>236.87508</v>
      </c>
      <c r="G193">
        <v>1393.5198</v>
      </c>
    </row>
    <row r="194" spans="5:7" x14ac:dyDescent="0.25">
      <c r="E194">
        <v>77.499979999999994</v>
      </c>
      <c r="F194">
        <v>236.87413000000001</v>
      </c>
      <c r="G194">
        <v>1418.193</v>
      </c>
    </row>
    <row r="195" spans="5:7" x14ac:dyDescent="0.25">
      <c r="E195">
        <v>77.499979999999994</v>
      </c>
      <c r="F195">
        <v>236.88404</v>
      </c>
      <c r="G195">
        <v>1442.8662999999999</v>
      </c>
    </row>
    <row r="196" spans="5:7" x14ac:dyDescent="0.25">
      <c r="E196">
        <v>77.50009</v>
      </c>
      <c r="F196">
        <v>236.87564</v>
      </c>
      <c r="G196">
        <v>1467.5393999999999</v>
      </c>
    </row>
    <row r="197" spans="5:7" x14ac:dyDescent="0.25">
      <c r="E197">
        <v>77.500060000000005</v>
      </c>
      <c r="F197">
        <v>236.87698</v>
      </c>
      <c r="G197">
        <v>1492.2127</v>
      </c>
    </row>
    <row r="198" spans="5:7" x14ac:dyDescent="0.25">
      <c r="E198">
        <v>77.500039999999998</v>
      </c>
      <c r="F198">
        <v>236.89158</v>
      </c>
      <c r="G198">
        <v>1516.8857</v>
      </c>
    </row>
    <row r="199" spans="5:7" x14ac:dyDescent="0.25">
      <c r="E199">
        <v>77.499979999999994</v>
      </c>
      <c r="F199">
        <v>236.88784000000001</v>
      </c>
      <c r="G199">
        <v>1541.559</v>
      </c>
    </row>
    <row r="200" spans="5:7" x14ac:dyDescent="0.25">
      <c r="E200">
        <v>77.499979999999994</v>
      </c>
      <c r="F200">
        <v>236.88844</v>
      </c>
      <c r="G200">
        <v>1566.2320999999999</v>
      </c>
    </row>
    <row r="201" spans="5:7" x14ac:dyDescent="0.25">
      <c r="E201">
        <v>77.499979999999994</v>
      </c>
      <c r="F201">
        <v>236.87792999999999</v>
      </c>
      <c r="G201">
        <v>1590.9052999999999</v>
      </c>
    </row>
    <row r="202" spans="5:7" x14ac:dyDescent="0.25">
      <c r="E202">
        <v>77.499979999999994</v>
      </c>
      <c r="F202">
        <v>236.87164999999999</v>
      </c>
      <c r="G202">
        <v>1615.5785000000001</v>
      </c>
    </row>
    <row r="203" spans="5:7" x14ac:dyDescent="0.25">
      <c r="E203">
        <v>77.499979999999994</v>
      </c>
      <c r="F203">
        <v>236.86255</v>
      </c>
      <c r="G203">
        <v>1640.2518</v>
      </c>
    </row>
    <row r="204" spans="5:7" x14ac:dyDescent="0.25">
      <c r="E204">
        <v>77.499979999999994</v>
      </c>
      <c r="F204">
        <v>236.87968000000001</v>
      </c>
      <c r="G204">
        <v>1664.925</v>
      </c>
    </row>
    <row r="205" spans="5:7" x14ac:dyDescent="0.25">
      <c r="E205">
        <v>77.500100000000003</v>
      </c>
      <c r="F205">
        <v>236.88506000000001</v>
      </c>
      <c r="G205">
        <v>1689.5980999999999</v>
      </c>
    </row>
    <row r="206" spans="5:7" x14ac:dyDescent="0.25">
      <c r="E206">
        <v>77.499979999999994</v>
      </c>
      <c r="F206">
        <v>236.86682999999999</v>
      </c>
      <c r="G206">
        <v>1714.2711999999999</v>
      </c>
    </row>
    <row r="207" spans="5:7" x14ac:dyDescent="0.25">
      <c r="E207">
        <v>77.499979999999994</v>
      </c>
      <c r="F207">
        <v>236.92683</v>
      </c>
      <c r="G207">
        <v>1738.9445000000001</v>
      </c>
    </row>
    <row r="208" spans="5:7" x14ac:dyDescent="0.25">
      <c r="E208">
        <v>77.500100000000003</v>
      </c>
      <c r="F208">
        <v>236.88354000000001</v>
      </c>
      <c r="G208">
        <v>1763.6177</v>
      </c>
    </row>
    <row r="209" spans="5:7" x14ac:dyDescent="0.25">
      <c r="E209">
        <v>77.499979999999994</v>
      </c>
      <c r="F209">
        <v>236.87715</v>
      </c>
      <c r="G209">
        <v>1788.2909</v>
      </c>
    </row>
    <row r="210" spans="5:7" x14ac:dyDescent="0.25">
      <c r="E210">
        <v>77.499849999999995</v>
      </c>
      <c r="F210">
        <v>236.87743</v>
      </c>
      <c r="G210">
        <v>1812.9639999999999</v>
      </c>
    </row>
    <row r="211" spans="5:7" x14ac:dyDescent="0.25">
      <c r="E211">
        <v>77.500029999999995</v>
      </c>
      <c r="F211">
        <v>236.86768000000001</v>
      </c>
      <c r="G211">
        <v>1837.6370999999999</v>
      </c>
    </row>
    <row r="212" spans="5:7" x14ac:dyDescent="0.25">
      <c r="E212">
        <v>77.499979999999994</v>
      </c>
      <c r="F212">
        <v>236.86864</v>
      </c>
      <c r="G212">
        <v>1862.3103000000001</v>
      </c>
    </row>
    <row r="213" spans="5:7" x14ac:dyDescent="0.25">
      <c r="E213">
        <v>77.500039999999998</v>
      </c>
      <c r="F213">
        <v>236.88737</v>
      </c>
      <c r="G213">
        <v>1886.9835</v>
      </c>
    </row>
    <row r="214" spans="5:7" x14ac:dyDescent="0.25">
      <c r="E214">
        <v>77.499979999999994</v>
      </c>
      <c r="F214">
        <v>236.87397999999999</v>
      </c>
      <c r="G214">
        <v>1911.6566</v>
      </c>
    </row>
    <row r="215" spans="5:7" x14ac:dyDescent="0.25">
      <c r="E215">
        <v>77.499979999999994</v>
      </c>
      <c r="F215">
        <v>236.87538000000001</v>
      </c>
      <c r="G215">
        <v>1936.33</v>
      </c>
    </row>
    <row r="216" spans="5:7" x14ac:dyDescent="0.25">
      <c r="E216">
        <v>77.499979999999994</v>
      </c>
      <c r="F216">
        <v>236.87576000000001</v>
      </c>
      <c r="G216">
        <v>1961.0029999999999</v>
      </c>
    </row>
    <row r="217" spans="5:7" x14ac:dyDescent="0.25">
      <c r="E217">
        <v>77.50009</v>
      </c>
      <c r="F217">
        <v>236.87688</v>
      </c>
      <c r="G217">
        <v>1985.6764000000001</v>
      </c>
    </row>
    <row r="218" spans="5:7" x14ac:dyDescent="0.25">
      <c r="E218">
        <v>77.499979999999994</v>
      </c>
      <c r="F218">
        <v>236.89938000000001</v>
      </c>
      <c r="G218">
        <v>2010.3495</v>
      </c>
    </row>
    <row r="219" spans="5:7" x14ac:dyDescent="0.25">
      <c r="E219">
        <v>77.499979999999994</v>
      </c>
      <c r="F219">
        <v>236.88357999999999</v>
      </c>
      <c r="G219">
        <v>2035.0227</v>
      </c>
    </row>
    <row r="220" spans="5:7" x14ac:dyDescent="0.25">
      <c r="E220">
        <v>77.499979999999994</v>
      </c>
      <c r="F220">
        <v>236.90057999999999</v>
      </c>
      <c r="G220">
        <v>2059.6959000000002</v>
      </c>
    </row>
    <row r="221" spans="5:7" x14ac:dyDescent="0.25">
      <c r="E221">
        <v>77.500050000000002</v>
      </c>
      <c r="F221">
        <v>236.87997999999999</v>
      </c>
      <c r="G221">
        <v>2084.3690999999999</v>
      </c>
    </row>
    <row r="222" spans="5:7" x14ac:dyDescent="0.25">
      <c r="E222">
        <v>77.499979999999994</v>
      </c>
      <c r="F222">
        <v>236.89807999999999</v>
      </c>
      <c r="G222">
        <v>2109.0423000000001</v>
      </c>
    </row>
    <row r="223" spans="5:7" x14ac:dyDescent="0.25">
      <c r="E223">
        <v>77.499870000000001</v>
      </c>
      <c r="F223">
        <v>236.87414999999999</v>
      </c>
      <c r="G223">
        <v>2133.7154</v>
      </c>
    </row>
    <row r="224" spans="5:7" x14ac:dyDescent="0.25">
      <c r="E224">
        <v>77.499979999999994</v>
      </c>
      <c r="F224">
        <v>236.88773</v>
      </c>
      <c r="G224">
        <v>2158.3886000000002</v>
      </c>
    </row>
    <row r="225" spans="5:7" x14ac:dyDescent="0.25">
      <c r="E225">
        <v>77.499979999999994</v>
      </c>
      <c r="F225">
        <v>236.89418000000001</v>
      </c>
      <c r="G225">
        <v>2183.0617999999999</v>
      </c>
    </row>
    <row r="226" spans="5:7" x14ac:dyDescent="0.25">
      <c r="E226">
        <v>77.499979999999994</v>
      </c>
      <c r="F226">
        <v>236.89498</v>
      </c>
      <c r="G226">
        <v>2207.7348999999999</v>
      </c>
    </row>
    <row r="227" spans="5:7" x14ac:dyDescent="0.25">
      <c r="E227">
        <v>77.499979999999994</v>
      </c>
      <c r="F227">
        <v>236.90418</v>
      </c>
      <c r="G227">
        <v>2232.4081999999999</v>
      </c>
    </row>
    <row r="228" spans="5:7" x14ac:dyDescent="0.25">
      <c r="E228">
        <v>77.499979999999994</v>
      </c>
      <c r="F228">
        <v>236.89206999999999</v>
      </c>
      <c r="G228">
        <v>2257.0814</v>
      </c>
    </row>
    <row r="229" spans="5:7" x14ac:dyDescent="0.25">
      <c r="E229">
        <v>77.499979999999994</v>
      </c>
      <c r="F229">
        <v>236.88427999999999</v>
      </c>
      <c r="G229">
        <v>2281.7546000000002</v>
      </c>
    </row>
    <row r="230" spans="5:7" x14ac:dyDescent="0.25">
      <c r="E230">
        <v>77.500050000000002</v>
      </c>
      <c r="F230">
        <v>236.88816</v>
      </c>
      <c r="G230">
        <v>2306.4277000000002</v>
      </c>
    </row>
    <row r="231" spans="5:7" x14ac:dyDescent="0.25">
      <c r="E231">
        <v>77.499979999999994</v>
      </c>
      <c r="F231">
        <v>236.89104</v>
      </c>
      <c r="G231">
        <v>2331.1010000000001</v>
      </c>
    </row>
    <row r="232" spans="5:7" x14ac:dyDescent="0.25">
      <c r="E232">
        <v>77.499979999999994</v>
      </c>
      <c r="F232">
        <v>236.87718000000001</v>
      </c>
      <c r="G232">
        <v>2355.7739999999999</v>
      </c>
    </row>
    <row r="233" spans="5:7" x14ac:dyDescent="0.25">
      <c r="E233">
        <v>77.499979999999994</v>
      </c>
      <c r="F233">
        <v>236.87718000000001</v>
      </c>
      <c r="G233">
        <v>2380.4472000000001</v>
      </c>
    </row>
    <row r="234" spans="5:7" x14ac:dyDescent="0.25">
      <c r="E234">
        <v>77.499979999999994</v>
      </c>
      <c r="F234">
        <v>236.86644999999999</v>
      </c>
      <c r="G234">
        <v>2405.1205</v>
      </c>
    </row>
    <row r="235" spans="5:7" x14ac:dyDescent="0.25">
      <c r="E235">
        <v>77.499880000000005</v>
      </c>
      <c r="F235">
        <v>236.87746999999999</v>
      </c>
      <c r="G235">
        <v>2429.7937000000002</v>
      </c>
    </row>
    <row r="236" spans="5:7" x14ac:dyDescent="0.25">
      <c r="E236">
        <v>77.499870000000001</v>
      </c>
      <c r="F236">
        <v>236.87768</v>
      </c>
      <c r="G236">
        <v>2454.4668000000001</v>
      </c>
    </row>
    <row r="237" spans="5:7" x14ac:dyDescent="0.25">
      <c r="E237">
        <v>77.499979999999994</v>
      </c>
      <c r="F237">
        <v>236.86723000000001</v>
      </c>
      <c r="G237">
        <v>2479.14</v>
      </c>
    </row>
    <row r="238" spans="5:7" x14ac:dyDescent="0.25">
      <c r="E238">
        <v>77.499979999999994</v>
      </c>
      <c r="F238">
        <v>236.88288</v>
      </c>
      <c r="G238">
        <v>2503.8132000000001</v>
      </c>
    </row>
    <row r="239" spans="5:7" x14ac:dyDescent="0.25">
      <c r="E239">
        <v>77.499979999999994</v>
      </c>
      <c r="F239">
        <v>236.87698</v>
      </c>
      <c r="G239">
        <v>2528.4863999999998</v>
      </c>
    </row>
    <row r="240" spans="5:7" x14ac:dyDescent="0.25">
      <c r="E240">
        <v>77.499979999999994</v>
      </c>
      <c r="F240">
        <v>236.88344000000001</v>
      </c>
      <c r="G240">
        <v>2553.1596</v>
      </c>
    </row>
    <row r="241" spans="5:7" x14ac:dyDescent="0.25">
      <c r="E241">
        <v>77.499979999999994</v>
      </c>
      <c r="F241">
        <v>236.88475</v>
      </c>
      <c r="G241">
        <v>2577.8328000000001</v>
      </c>
    </row>
    <row r="242" spans="5:7" x14ac:dyDescent="0.25">
      <c r="E242">
        <v>77.499979999999994</v>
      </c>
      <c r="F242">
        <v>236.87836999999999</v>
      </c>
      <c r="G242">
        <v>2602.5057999999999</v>
      </c>
    </row>
    <row r="243" spans="5:7" x14ac:dyDescent="0.25">
      <c r="E243">
        <v>77.499979999999994</v>
      </c>
      <c r="F243">
        <v>236.88326000000001</v>
      </c>
      <c r="G243">
        <v>2627.1792</v>
      </c>
    </row>
    <row r="244" spans="5:7" x14ac:dyDescent="0.25">
      <c r="E244">
        <v>77.499979999999994</v>
      </c>
      <c r="F244">
        <v>236.88265000000001</v>
      </c>
      <c r="G244">
        <v>2651.8525</v>
      </c>
    </row>
    <row r="245" spans="5:7" x14ac:dyDescent="0.25">
      <c r="E245">
        <v>77.499979999999994</v>
      </c>
      <c r="F245">
        <v>236.89263</v>
      </c>
      <c r="G245">
        <v>2676.5255000000002</v>
      </c>
    </row>
    <row r="246" spans="5:7" x14ac:dyDescent="0.25">
      <c r="E246">
        <v>77.499849999999995</v>
      </c>
      <c r="F246">
        <v>236.88423</v>
      </c>
      <c r="G246">
        <v>2701.1986999999999</v>
      </c>
    </row>
    <row r="247" spans="5:7" x14ac:dyDescent="0.25">
      <c r="E247">
        <v>77.499979999999994</v>
      </c>
      <c r="F247">
        <v>236.89258000000001</v>
      </c>
      <c r="G247">
        <v>2725.8719999999998</v>
      </c>
    </row>
    <row r="248" spans="5:7" x14ac:dyDescent="0.25">
      <c r="E248">
        <v>77.499979999999994</v>
      </c>
      <c r="F248">
        <v>236.88308000000001</v>
      </c>
      <c r="G248">
        <v>2750.5450999999998</v>
      </c>
    </row>
    <row r="249" spans="5:7" x14ac:dyDescent="0.25">
      <c r="E249">
        <v>77.499979999999994</v>
      </c>
      <c r="F249">
        <v>236.88974999999999</v>
      </c>
      <c r="G249">
        <v>2775.2184000000002</v>
      </c>
    </row>
    <row r="250" spans="5:7" x14ac:dyDescent="0.25">
      <c r="E250">
        <v>77.499979999999994</v>
      </c>
      <c r="F250">
        <v>236.88826</v>
      </c>
      <c r="G250">
        <v>2799.8914</v>
      </c>
    </row>
    <row r="251" spans="5:7" x14ac:dyDescent="0.25">
      <c r="E251">
        <v>77.500100000000003</v>
      </c>
      <c r="F251">
        <v>236.87497999999999</v>
      </c>
      <c r="G251">
        <v>2824.5646999999999</v>
      </c>
    </row>
    <row r="252" spans="5:7" x14ac:dyDescent="0.25">
      <c r="E252">
        <v>77.499979999999994</v>
      </c>
      <c r="F252">
        <v>236.87626</v>
      </c>
      <c r="G252">
        <v>2849.2377999999999</v>
      </c>
    </row>
    <row r="253" spans="5:7" x14ac:dyDescent="0.25">
      <c r="E253">
        <v>77.499979999999994</v>
      </c>
      <c r="F253">
        <v>236.87287000000001</v>
      </c>
      <c r="G253">
        <v>2873.9110000000001</v>
      </c>
    </row>
    <row r="254" spans="5:7" x14ac:dyDescent="0.25">
      <c r="E254">
        <v>77.499849999999995</v>
      </c>
      <c r="F254">
        <v>236.86743999999999</v>
      </c>
      <c r="G254">
        <v>2898.5841999999998</v>
      </c>
    </row>
    <row r="255" spans="5:7" x14ac:dyDescent="0.25">
      <c r="E255">
        <v>77.500060000000005</v>
      </c>
      <c r="F255">
        <v>236.88257999999999</v>
      </c>
      <c r="G255">
        <v>2923.2575000000002</v>
      </c>
    </row>
    <row r="256" spans="5:7" x14ac:dyDescent="0.25">
      <c r="E256">
        <v>77.499859999999998</v>
      </c>
      <c r="F256">
        <v>236.86845</v>
      </c>
      <c r="G256">
        <v>2947.9306000000001</v>
      </c>
    </row>
    <row r="257" spans="5:7" x14ac:dyDescent="0.25">
      <c r="E257">
        <v>77.499899999999997</v>
      </c>
      <c r="F257">
        <v>236.88018</v>
      </c>
      <c r="G257">
        <v>2972.6037999999999</v>
      </c>
    </row>
    <row r="258" spans="5:7" x14ac:dyDescent="0.25">
      <c r="E258">
        <v>77.500050000000002</v>
      </c>
      <c r="F258">
        <v>236.99297999999999</v>
      </c>
      <c r="G258">
        <v>2997.2768999999998</v>
      </c>
    </row>
    <row r="259" spans="5:7" x14ac:dyDescent="0.25">
      <c r="E259">
        <v>77.500069999999994</v>
      </c>
      <c r="F259">
        <v>236.86958000000001</v>
      </c>
      <c r="G259">
        <v>3021.9501</v>
      </c>
    </row>
    <row r="260" spans="5:7" x14ac:dyDescent="0.25">
      <c r="E260">
        <v>77.499979999999994</v>
      </c>
      <c r="F260">
        <v>236.87504000000001</v>
      </c>
      <c r="G260">
        <v>3046.6233000000002</v>
      </c>
    </row>
    <row r="261" spans="5:7" x14ac:dyDescent="0.25">
      <c r="E261">
        <v>77.499979999999994</v>
      </c>
      <c r="F261">
        <v>236.87696</v>
      </c>
      <c r="G261">
        <v>3071.2964999999999</v>
      </c>
    </row>
    <row r="262" spans="5:7" x14ac:dyDescent="0.25">
      <c r="E262">
        <v>77.500050000000002</v>
      </c>
      <c r="F262">
        <v>236.87618000000001</v>
      </c>
      <c r="G262">
        <v>3095.9695999999999</v>
      </c>
    </row>
    <row r="263" spans="5:7" x14ac:dyDescent="0.25">
      <c r="E263">
        <v>77.500060000000005</v>
      </c>
      <c r="F263">
        <v>236.88398000000001</v>
      </c>
      <c r="G263">
        <v>3120.6428000000001</v>
      </c>
    </row>
    <row r="264" spans="5:7" x14ac:dyDescent="0.25">
      <c r="E264">
        <v>77.499859999999998</v>
      </c>
      <c r="F264">
        <v>236.88193999999999</v>
      </c>
      <c r="G264">
        <v>3145.3159999999998</v>
      </c>
    </row>
    <row r="265" spans="5:7" x14ac:dyDescent="0.25">
      <c r="E265">
        <v>77.499979999999994</v>
      </c>
      <c r="F265">
        <v>236.88288</v>
      </c>
      <c r="G265">
        <v>3169.9893000000002</v>
      </c>
    </row>
    <row r="266" spans="5:7" x14ac:dyDescent="0.25">
      <c r="E266">
        <v>77.499979999999994</v>
      </c>
      <c r="F266">
        <v>236.86685</v>
      </c>
      <c r="G266">
        <v>3194.6623</v>
      </c>
    </row>
    <row r="267" spans="5:7" x14ac:dyDescent="0.25">
      <c r="E267">
        <v>77.499920000000003</v>
      </c>
      <c r="F267">
        <v>236.88218000000001</v>
      </c>
      <c r="G267">
        <v>3219.3355000000001</v>
      </c>
    </row>
    <row r="268" spans="5:7" x14ac:dyDescent="0.25">
      <c r="E268">
        <v>77.500100000000003</v>
      </c>
      <c r="F268">
        <v>236.85864000000001</v>
      </c>
      <c r="G268">
        <v>3244.0088000000001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2026-05-12T21:46:24Z</cp:lastPrinted>
  <dcterms:created xsi:type="dcterms:W3CDTF">2025-12-03T18:59:26Z</dcterms:created>
  <dcterms:modified xsi:type="dcterms:W3CDTF">2026-05-13T22:01:59Z</dcterms:modified>
</cp:coreProperties>
</file>