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21795" windowHeight="12750"/>
  </bookViews>
  <sheets>
    <sheet name="08_I1Y_x+-06000_y+00000_ufint_i" sheetId="1" r:id="rId1"/>
  </sheets>
  <calcPr calcId="145621"/>
</workbook>
</file>

<file path=xl/calcChain.xml><?xml version="1.0" encoding="utf-8"?>
<calcChain xmlns="http://schemas.openxmlformats.org/spreadsheetml/2006/main">
  <c r="L21" i="1" l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20" i="1"/>
  <c r="N21" i="1" l="1"/>
  <c r="N25" i="1"/>
  <c r="N29" i="1"/>
  <c r="N33" i="1"/>
  <c r="N37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N26" i="1" s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N34" i="1" s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20" i="1"/>
  <c r="N38" i="1" l="1"/>
  <c r="N30" i="1"/>
  <c r="N22" i="1"/>
  <c r="N20" i="1"/>
  <c r="N36" i="1"/>
  <c r="N32" i="1"/>
  <c r="N28" i="1"/>
  <c r="N24" i="1"/>
  <c r="N35" i="1"/>
  <c r="N31" i="1"/>
  <c r="N27" i="1"/>
  <c r="N23" i="1"/>
</calcChain>
</file>

<file path=xl/sharedStrings.xml><?xml version="1.0" encoding="utf-8"?>
<sst xmlns="http://schemas.openxmlformats.org/spreadsheetml/2006/main" count="42" uniqueCount="36">
  <si>
    <t>SLAC</t>
  </si>
  <si>
    <t>Magnetic</t>
  </si>
  <si>
    <t>Measurements</t>
  </si>
  <si>
    <t>Date:</t>
  </si>
  <si>
    <t>Time:</t>
  </si>
  <si>
    <t>Project:</t>
  </si>
  <si>
    <t>LCLS</t>
  </si>
  <si>
    <t>Device</t>
  </si>
  <si>
    <t>Type:</t>
  </si>
  <si>
    <t>Undulator</t>
  </si>
  <si>
    <t>Data</t>
  </si>
  <si>
    <t>Serial</t>
  </si>
  <si>
    <t>Number:</t>
  </si>
  <si>
    <t>L143-112000-04</t>
  </si>
  <si>
    <t>DATASET</t>
  </si>
  <si>
    <t>Tuning</t>
  </si>
  <si>
    <t>Stage:</t>
  </si>
  <si>
    <t>Run</t>
  </si>
  <si>
    <t>Measurement</t>
  </si>
  <si>
    <t>Long</t>
  </si>
  <si>
    <t>Coil</t>
  </si>
  <si>
    <t>Scans</t>
  </si>
  <si>
    <t>Operator:</t>
  </si>
  <si>
    <t>YL</t>
  </si>
  <si>
    <t>Comment:</t>
  </si>
  <si>
    <t>final</t>
  </si>
  <si>
    <t>-------------------------------------------------------------</t>
  </si>
  <si>
    <t>Scan</t>
  </si>
  <si>
    <t>Position</t>
  </si>
  <si>
    <t>Raw</t>
  </si>
  <si>
    <t>value</t>
  </si>
  <si>
    <t>Integral</t>
  </si>
  <si>
    <t>number</t>
  </si>
  <si>
    <t>m</t>
  </si>
  <si>
    <t>Volt*sec</t>
  </si>
  <si>
    <t>T*m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</si>
</sst>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1" fontId="0" fillId="0" borderId="0" xfId="0" applyNumberFormat="1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Long Coil vs. Vibrating Wire</a:t>
            </a:r>
          </a:p>
          <a:p>
            <a:pPr>
              <a:defRPr sz="1400"/>
            </a:pPr>
            <a:r>
              <a:rPr lang="en-US" sz="1000"/>
              <a:t>LCLS-I S/N 04, 6/14/2017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Long Coil</c:v>
          </c:tx>
          <c:spPr>
            <a:ln w="28575">
              <a:noFill/>
            </a:ln>
          </c:spPr>
          <c:marker>
            <c:symbol val="diamond"/>
            <c:size val="3"/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'08_I1Y_x+-06000_y+00000_ufint_i'!$D$20:$D$76</c:f>
              <c:numCache>
                <c:formatCode>0.00E+00</c:formatCode>
                <c:ptCount val="57"/>
                <c:pt idx="0">
                  <c:v>-12</c:v>
                </c:pt>
                <c:pt idx="1">
                  <c:v>-12</c:v>
                </c:pt>
                <c:pt idx="2">
                  <c:v>-12</c:v>
                </c:pt>
                <c:pt idx="3">
                  <c:v>-11</c:v>
                </c:pt>
                <c:pt idx="4">
                  <c:v>-11</c:v>
                </c:pt>
                <c:pt idx="5">
                  <c:v>-11</c:v>
                </c:pt>
                <c:pt idx="6">
                  <c:v>-10</c:v>
                </c:pt>
                <c:pt idx="7">
                  <c:v>-10</c:v>
                </c:pt>
                <c:pt idx="8">
                  <c:v>-10</c:v>
                </c:pt>
                <c:pt idx="9">
                  <c:v>-9</c:v>
                </c:pt>
                <c:pt idx="10">
                  <c:v>-9</c:v>
                </c:pt>
                <c:pt idx="11">
                  <c:v>-9</c:v>
                </c:pt>
                <c:pt idx="12">
                  <c:v>-8</c:v>
                </c:pt>
                <c:pt idx="13">
                  <c:v>-8</c:v>
                </c:pt>
                <c:pt idx="14">
                  <c:v>-8</c:v>
                </c:pt>
                <c:pt idx="15">
                  <c:v>-7</c:v>
                </c:pt>
                <c:pt idx="16">
                  <c:v>-7</c:v>
                </c:pt>
                <c:pt idx="17">
                  <c:v>-7</c:v>
                </c:pt>
                <c:pt idx="18">
                  <c:v>-6</c:v>
                </c:pt>
                <c:pt idx="19">
                  <c:v>-6</c:v>
                </c:pt>
                <c:pt idx="20">
                  <c:v>-6</c:v>
                </c:pt>
                <c:pt idx="21">
                  <c:v>-5</c:v>
                </c:pt>
                <c:pt idx="22">
                  <c:v>-5</c:v>
                </c:pt>
                <c:pt idx="23">
                  <c:v>-5</c:v>
                </c:pt>
                <c:pt idx="24">
                  <c:v>-4</c:v>
                </c:pt>
                <c:pt idx="25">
                  <c:v>-4</c:v>
                </c:pt>
                <c:pt idx="26">
                  <c:v>-4</c:v>
                </c:pt>
                <c:pt idx="27">
                  <c:v>-3</c:v>
                </c:pt>
                <c:pt idx="28">
                  <c:v>-3</c:v>
                </c:pt>
                <c:pt idx="29">
                  <c:v>-3</c:v>
                </c:pt>
                <c:pt idx="30">
                  <c:v>-2</c:v>
                </c:pt>
                <c:pt idx="31">
                  <c:v>-2</c:v>
                </c:pt>
                <c:pt idx="32">
                  <c:v>-2</c:v>
                </c:pt>
                <c:pt idx="33">
                  <c:v>-1</c:v>
                </c:pt>
                <c:pt idx="34">
                  <c:v>-1</c:v>
                </c:pt>
                <c:pt idx="35">
                  <c:v>-1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</c:numCache>
            </c:numRef>
          </c:xVal>
          <c:yVal>
            <c:numRef>
              <c:f>'08_I1Y_x+-06000_y+00000_ufint_i'!$G$20:$G$76</c:f>
              <c:numCache>
                <c:formatCode>0.00E+00</c:formatCode>
                <c:ptCount val="57"/>
                <c:pt idx="0">
                  <c:v>666.59100000000001</c:v>
                </c:pt>
                <c:pt idx="1">
                  <c:v>666.83199999999999</c:v>
                </c:pt>
                <c:pt idx="2">
                  <c:v>666.88400000000001</c:v>
                </c:pt>
                <c:pt idx="3">
                  <c:v>529.65800000000002</c:v>
                </c:pt>
                <c:pt idx="4">
                  <c:v>527.97900000000004</c:v>
                </c:pt>
                <c:pt idx="5">
                  <c:v>527.33999999999992</c:v>
                </c:pt>
                <c:pt idx="6">
                  <c:v>394.25700000000001</c:v>
                </c:pt>
                <c:pt idx="7">
                  <c:v>391.83199999999999</c:v>
                </c:pt>
                <c:pt idx="8">
                  <c:v>395.13900000000001</c:v>
                </c:pt>
                <c:pt idx="9">
                  <c:v>268.77200000000005</c:v>
                </c:pt>
                <c:pt idx="10">
                  <c:v>266.89100000000002</c:v>
                </c:pt>
                <c:pt idx="11">
                  <c:v>267.846</c:v>
                </c:pt>
                <c:pt idx="12">
                  <c:v>158.678</c:v>
                </c:pt>
                <c:pt idx="13">
                  <c:v>157.916</c:v>
                </c:pt>
                <c:pt idx="14">
                  <c:v>158.5</c:v>
                </c:pt>
                <c:pt idx="15">
                  <c:v>73.174999999999997</c:v>
                </c:pt>
                <c:pt idx="16">
                  <c:v>73.664999999999992</c:v>
                </c:pt>
                <c:pt idx="17">
                  <c:v>72.793999999999997</c:v>
                </c:pt>
                <c:pt idx="18">
                  <c:v>17.431000000000001</c:v>
                </c:pt>
                <c:pt idx="19">
                  <c:v>17.039000000000001</c:v>
                </c:pt>
                <c:pt idx="20">
                  <c:v>17.366</c:v>
                </c:pt>
                <c:pt idx="21">
                  <c:v>-8.5960000000000001</c:v>
                </c:pt>
                <c:pt idx="22">
                  <c:v>-9.2359999999999989</c:v>
                </c:pt>
                <c:pt idx="23">
                  <c:v>-9.3819999999999997</c:v>
                </c:pt>
                <c:pt idx="24">
                  <c:v>-15.443999999999999</c:v>
                </c:pt>
                <c:pt idx="25">
                  <c:v>-14.483000000000001</c:v>
                </c:pt>
                <c:pt idx="26">
                  <c:v>-15.92</c:v>
                </c:pt>
                <c:pt idx="27">
                  <c:v>-14.087999999999999</c:v>
                </c:pt>
                <c:pt idx="28">
                  <c:v>-13.276999999999999</c:v>
                </c:pt>
                <c:pt idx="29">
                  <c:v>-12.931999999999999</c:v>
                </c:pt>
                <c:pt idx="30">
                  <c:v>-11.757999999999999</c:v>
                </c:pt>
                <c:pt idx="31">
                  <c:v>-12.13</c:v>
                </c:pt>
                <c:pt idx="32">
                  <c:v>-11.508999999999999</c:v>
                </c:pt>
                <c:pt idx="33">
                  <c:v>-12.51</c:v>
                </c:pt>
                <c:pt idx="34">
                  <c:v>-11.843</c:v>
                </c:pt>
                <c:pt idx="35">
                  <c:v>-11.991</c:v>
                </c:pt>
                <c:pt idx="36">
                  <c:v>-10.896000000000001</c:v>
                </c:pt>
                <c:pt idx="37">
                  <c:v>-11.545</c:v>
                </c:pt>
                <c:pt idx="38">
                  <c:v>-10.701000000000001</c:v>
                </c:pt>
                <c:pt idx="39">
                  <c:v>-9.6160000000000014</c:v>
                </c:pt>
                <c:pt idx="40">
                  <c:v>-9.5650000000000013</c:v>
                </c:pt>
                <c:pt idx="41">
                  <c:v>-9.468</c:v>
                </c:pt>
                <c:pt idx="42">
                  <c:v>-10.397</c:v>
                </c:pt>
                <c:pt idx="43">
                  <c:v>-11.106</c:v>
                </c:pt>
                <c:pt idx="44">
                  <c:v>-10.558999999999999</c:v>
                </c:pt>
                <c:pt idx="45">
                  <c:v>-17.887999999999998</c:v>
                </c:pt>
                <c:pt idx="46">
                  <c:v>-16.680999999999997</c:v>
                </c:pt>
                <c:pt idx="47">
                  <c:v>-17.405000000000001</c:v>
                </c:pt>
                <c:pt idx="48">
                  <c:v>-23.561999999999998</c:v>
                </c:pt>
                <c:pt idx="49">
                  <c:v>-22.977999999999998</c:v>
                </c:pt>
                <c:pt idx="50">
                  <c:v>-23.218</c:v>
                </c:pt>
                <c:pt idx="51">
                  <c:v>-17.152999999999999</c:v>
                </c:pt>
                <c:pt idx="52">
                  <c:v>-15.197000000000001</c:v>
                </c:pt>
                <c:pt idx="53">
                  <c:v>-15.716999999999999</c:v>
                </c:pt>
                <c:pt idx="54">
                  <c:v>16.189999999999998</c:v>
                </c:pt>
                <c:pt idx="55">
                  <c:v>16.337</c:v>
                </c:pt>
                <c:pt idx="56">
                  <c:v>16.306000000000001</c:v>
                </c:pt>
              </c:numCache>
            </c:numRef>
          </c:yVal>
          <c:smooth val="0"/>
        </c:ser>
        <c:ser>
          <c:idx val="1"/>
          <c:order val="1"/>
          <c:tx>
            <c:v>VWire</c:v>
          </c:tx>
          <c:spPr>
            <a:ln w="28575">
              <a:noFill/>
            </a:ln>
          </c:spPr>
          <c:marker>
            <c:symbol val="square"/>
            <c:size val="3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5"/>
            <c:dispRSqr val="0"/>
            <c:dispEq val="0"/>
          </c:trendline>
          <c:xVal>
            <c:numRef>
              <c:f>'08_I1Y_x+-06000_y+00000_ufint_i'!$J$20:$J$38</c:f>
              <c:numCache>
                <c:formatCode>0.00E+00</c:formatCode>
                <c:ptCount val="19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</c:numCache>
            </c:numRef>
          </c:xVal>
          <c:yVal>
            <c:numRef>
              <c:f>'08_I1Y_x+-06000_y+00000_ufint_i'!$L$20:$L$38</c:f>
              <c:numCache>
                <c:formatCode>0.00E+00</c:formatCode>
                <c:ptCount val="19"/>
                <c:pt idx="0">
                  <c:v>573.25400000000002</c:v>
                </c:pt>
                <c:pt idx="1">
                  <c:v>460.15299999999996</c:v>
                </c:pt>
                <c:pt idx="2">
                  <c:v>349.24099999999999</c:v>
                </c:pt>
                <c:pt idx="3">
                  <c:v>241.34500000000003</c:v>
                </c:pt>
                <c:pt idx="4">
                  <c:v>150.136</c:v>
                </c:pt>
                <c:pt idx="5">
                  <c:v>70.534999999999997</c:v>
                </c:pt>
                <c:pt idx="6">
                  <c:v>17.885000000000002</c:v>
                </c:pt>
                <c:pt idx="7">
                  <c:v>-11.912000000000001</c:v>
                </c:pt>
                <c:pt idx="8">
                  <c:v>-17.28</c:v>
                </c:pt>
                <c:pt idx="9">
                  <c:v>-14.437000000000001</c:v>
                </c:pt>
                <c:pt idx="10">
                  <c:v>-11.776999999999999</c:v>
                </c:pt>
                <c:pt idx="11">
                  <c:v>-11.456</c:v>
                </c:pt>
                <c:pt idx="12">
                  <c:v>-13.869</c:v>
                </c:pt>
                <c:pt idx="13">
                  <c:v>-12.193</c:v>
                </c:pt>
                <c:pt idx="14">
                  <c:v>-14.093</c:v>
                </c:pt>
                <c:pt idx="15">
                  <c:v>-23.148000000000003</c:v>
                </c:pt>
                <c:pt idx="16">
                  <c:v>-33.280999999999999</c:v>
                </c:pt>
                <c:pt idx="17">
                  <c:v>-32.040999999999997</c:v>
                </c:pt>
                <c:pt idx="18">
                  <c:v>-11.231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463296"/>
        <c:axId val="224933504"/>
      </c:scatterChart>
      <c:valAx>
        <c:axId val="6246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X-position (mm)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crossAx val="224933504"/>
        <c:crossesAt val="-100"/>
        <c:crossBetween val="midCat"/>
      </c:valAx>
      <c:valAx>
        <c:axId val="2249335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First X-field Integral (G-cm)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crossAx val="62463296"/>
        <c:crossesAt val="-15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Y-field Integral Difference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'08_I1Y_x+-06000_y+00000_ufint_i'!$J$20:$J$38</c:f>
              <c:numCache>
                <c:formatCode>0.00E+00</c:formatCode>
                <c:ptCount val="19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</c:numCache>
            </c:numRef>
          </c:xVal>
          <c:yVal>
            <c:numRef>
              <c:f>'08_I1Y_x+-06000_y+00000_ufint_i'!$N$20:$N$38</c:f>
              <c:numCache>
                <c:formatCode>0.00E+00</c:formatCode>
                <c:ptCount val="19"/>
                <c:pt idx="0">
                  <c:v>-93.514999999999986</c:v>
                </c:pt>
                <c:pt idx="1">
                  <c:v>-68.172666666666771</c:v>
                </c:pt>
                <c:pt idx="2">
                  <c:v>-44.501666666666722</c:v>
                </c:pt>
                <c:pt idx="3">
                  <c:v>-26.49133333333333</c:v>
                </c:pt>
                <c:pt idx="4">
                  <c:v>-8.228666666666669</c:v>
                </c:pt>
                <c:pt idx="5">
                  <c:v>-2.6763333333333179</c:v>
                </c:pt>
                <c:pt idx="6">
                  <c:v>0.60633333333333539</c:v>
                </c:pt>
                <c:pt idx="7">
                  <c:v>-2.8406666666666673</c:v>
                </c:pt>
                <c:pt idx="8">
                  <c:v>-1.9976666666666674</c:v>
                </c:pt>
                <c:pt idx="9">
                  <c:v>-1.0046666666666688</c:v>
                </c:pt>
                <c:pt idx="10">
                  <c:v>2.2000000000000242E-2</c:v>
                </c:pt>
                <c:pt idx="11">
                  <c:v>0.65866666666666696</c:v>
                </c:pt>
                <c:pt idx="12">
                  <c:v>-2.8216666666666654</c:v>
                </c:pt>
                <c:pt idx="13">
                  <c:v>-2.6433333333333309</c:v>
                </c:pt>
                <c:pt idx="14">
                  <c:v>-3.4056666666666668</c:v>
                </c:pt>
                <c:pt idx="15">
                  <c:v>-5.8233333333333377</c:v>
                </c:pt>
                <c:pt idx="16">
                  <c:v>-10.028333333333332</c:v>
                </c:pt>
                <c:pt idx="17">
                  <c:v>-16.018666666666665</c:v>
                </c:pt>
                <c:pt idx="18">
                  <c:v>-27.508666666666663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458688"/>
        <c:axId val="227564288"/>
      </c:scatterChart>
      <c:valAx>
        <c:axId val="6245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X-position (mm)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crossAx val="227564288"/>
        <c:crossesAt val="-100"/>
        <c:crossBetween val="midCat"/>
      </c:valAx>
      <c:valAx>
        <c:axId val="2275642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Difference (G-cm)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crossAx val="62458688"/>
        <c:crossesAt val="-15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40</xdr:row>
      <xdr:rowOff>185737</xdr:rowOff>
    </xdr:from>
    <xdr:to>
      <xdr:col>17</xdr:col>
      <xdr:colOff>0</xdr:colOff>
      <xdr:row>55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600075</xdr:colOff>
      <xdr:row>57</xdr:row>
      <xdr:rowOff>14287</xdr:rowOff>
    </xdr:from>
    <xdr:to>
      <xdr:col>17</xdr:col>
      <xdr:colOff>9525</xdr:colOff>
      <xdr:row>71</xdr:row>
      <xdr:rowOff>90487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topLeftCell="A37" workbookViewId="0">
      <selection activeCell="S48" sqref="S48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</row>
    <row r="2" spans="1:5" x14ac:dyDescent="0.25">
      <c r="A2" t="s">
        <v>3</v>
      </c>
      <c r="B2" s="1">
        <v>42899</v>
      </c>
    </row>
    <row r="3" spans="1:5" x14ac:dyDescent="0.25">
      <c r="A3" t="s">
        <v>4</v>
      </c>
      <c r="B3" s="2">
        <v>0.86760416666666673</v>
      </c>
    </row>
    <row r="5" spans="1:5" x14ac:dyDescent="0.25">
      <c r="A5" t="s">
        <v>5</v>
      </c>
      <c r="B5" t="s">
        <v>6</v>
      </c>
    </row>
    <row r="6" spans="1:5" x14ac:dyDescent="0.25">
      <c r="A6" t="s">
        <v>7</v>
      </c>
      <c r="B6" t="s">
        <v>8</v>
      </c>
      <c r="C6" t="s">
        <v>9</v>
      </c>
    </row>
    <row r="7" spans="1:5" x14ac:dyDescent="0.25">
      <c r="A7" t="s">
        <v>10</v>
      </c>
      <c r="B7" t="s">
        <v>8</v>
      </c>
    </row>
    <row r="8" spans="1:5" x14ac:dyDescent="0.25">
      <c r="A8" t="s">
        <v>11</v>
      </c>
      <c r="B8" t="s">
        <v>12</v>
      </c>
      <c r="C8" t="s">
        <v>13</v>
      </c>
    </row>
    <row r="9" spans="1:5" x14ac:dyDescent="0.25">
      <c r="A9" t="s">
        <v>14</v>
      </c>
      <c r="B9" t="s">
        <v>12</v>
      </c>
      <c r="C9">
        <v>5</v>
      </c>
    </row>
    <row r="10" spans="1:5" x14ac:dyDescent="0.25">
      <c r="A10" t="s">
        <v>15</v>
      </c>
      <c r="B10" t="s">
        <v>16</v>
      </c>
      <c r="C10" t="s">
        <v>15</v>
      </c>
    </row>
    <row r="11" spans="1:5" x14ac:dyDescent="0.25">
      <c r="A11" t="s">
        <v>17</v>
      </c>
      <c r="B11" t="s">
        <v>12</v>
      </c>
      <c r="C11">
        <v>7</v>
      </c>
    </row>
    <row r="12" spans="1:5" x14ac:dyDescent="0.25">
      <c r="A12" t="s">
        <v>18</v>
      </c>
      <c r="B12" t="s">
        <v>8</v>
      </c>
      <c r="C12" t="s">
        <v>19</v>
      </c>
      <c r="D12" t="s">
        <v>20</v>
      </c>
      <c r="E12" t="s">
        <v>21</v>
      </c>
    </row>
    <row r="13" spans="1:5" x14ac:dyDescent="0.25">
      <c r="A13" t="s">
        <v>22</v>
      </c>
      <c r="B13" t="s">
        <v>23</v>
      </c>
    </row>
    <row r="14" spans="1:5" x14ac:dyDescent="0.25">
      <c r="A14" t="s">
        <v>24</v>
      </c>
      <c r="B14" t="s">
        <v>25</v>
      </c>
    </row>
    <row r="16" spans="1:5" x14ac:dyDescent="0.25">
      <c r="A16" t="s">
        <v>26</v>
      </c>
    </row>
    <row r="17" spans="1:14" x14ac:dyDescent="0.25">
      <c r="B17" t="s">
        <v>27</v>
      </c>
      <c r="C17" t="s">
        <v>28</v>
      </c>
      <c r="D17" t="s">
        <v>29</v>
      </c>
      <c r="E17" t="s">
        <v>30</v>
      </c>
      <c r="F17" t="s">
        <v>31</v>
      </c>
    </row>
    <row r="18" spans="1:14" x14ac:dyDescent="0.25">
      <c r="B18" t="s">
        <v>32</v>
      </c>
      <c r="C18" t="s">
        <v>33</v>
      </c>
      <c r="D18" t="s">
        <v>34</v>
      </c>
      <c r="E18" t="s">
        <v>35</v>
      </c>
    </row>
    <row r="19" spans="1:14" x14ac:dyDescent="0.25">
      <c r="A19" t="s">
        <v>26</v>
      </c>
    </row>
    <row r="20" spans="1:14" x14ac:dyDescent="0.25">
      <c r="B20">
        <v>0</v>
      </c>
      <c r="C20" s="3">
        <v>-1.2E-2</v>
      </c>
      <c r="D20" s="3">
        <f>C20*1000</f>
        <v>-12</v>
      </c>
      <c r="E20" s="3">
        <v>2.3966000000000001E-5</v>
      </c>
      <c r="F20" s="3">
        <v>6.6659100000000002E-4</v>
      </c>
      <c r="G20" s="3">
        <f>F20*1000000</f>
        <v>666.59100000000001</v>
      </c>
      <c r="I20" s="3">
        <v>-1.2E-2</v>
      </c>
      <c r="J20" s="3">
        <f>I20*1000</f>
        <v>-12</v>
      </c>
      <c r="K20" s="3">
        <v>5.8225400000000004E-4</v>
      </c>
      <c r="L20" s="3">
        <f>(K20 - 0.000009) * 1000000</f>
        <v>573.25400000000002</v>
      </c>
      <c r="N20" s="3">
        <f>L20 - AVERAGE(G20:G22)</f>
        <v>-93.514999999999986</v>
      </c>
    </row>
    <row r="21" spans="1:14" x14ac:dyDescent="0.25">
      <c r="B21">
        <v>1</v>
      </c>
      <c r="C21" s="3">
        <v>-1.2E-2</v>
      </c>
      <c r="D21" s="3">
        <f t="shared" ref="D21:D76" si="0">C21*1000</f>
        <v>-12</v>
      </c>
      <c r="E21" s="3">
        <v>2.3944999999999999E-5</v>
      </c>
      <c r="F21" s="3">
        <v>6.6683200000000002E-4</v>
      </c>
      <c r="G21" s="3">
        <f t="shared" ref="G21:G76" si="1">F21*1000000</f>
        <v>666.83199999999999</v>
      </c>
      <c r="I21" s="3">
        <v>-1.0999999999999999E-2</v>
      </c>
      <c r="J21" s="3">
        <f t="shared" ref="J21:J38" si="2">I21*1000</f>
        <v>-11</v>
      </c>
      <c r="K21" s="3">
        <v>4.6915299999999999E-4</v>
      </c>
      <c r="L21" s="3">
        <f t="shared" ref="L21:L38" si="3">(K21 - 0.000009) * 1000000</f>
        <v>460.15299999999996</v>
      </c>
      <c r="N21" s="3">
        <f>L21 - AVERAGE(G23:G25)</f>
        <v>-68.172666666666771</v>
      </c>
    </row>
    <row r="22" spans="1:14" x14ac:dyDescent="0.25">
      <c r="B22">
        <v>2</v>
      </c>
      <c r="C22" s="3">
        <v>-1.2E-2</v>
      </c>
      <c r="D22" s="3">
        <f t="shared" si="0"/>
        <v>-12</v>
      </c>
      <c r="E22" s="3">
        <v>2.3918999999999999E-5</v>
      </c>
      <c r="F22" s="3">
        <v>6.6688399999999997E-4</v>
      </c>
      <c r="G22" s="3">
        <f t="shared" si="1"/>
        <v>666.88400000000001</v>
      </c>
      <c r="I22" s="3">
        <v>-0.01</v>
      </c>
      <c r="J22" s="3">
        <f t="shared" si="2"/>
        <v>-10</v>
      </c>
      <c r="K22" s="3">
        <v>3.5824099999999997E-4</v>
      </c>
      <c r="L22" s="3">
        <f t="shared" si="3"/>
        <v>349.24099999999999</v>
      </c>
      <c r="N22" s="3">
        <f>L22 - AVERAGE(G26:G28)</f>
        <v>-44.501666666666722</v>
      </c>
    </row>
    <row r="23" spans="1:14" x14ac:dyDescent="0.25">
      <c r="B23">
        <v>3</v>
      </c>
      <c r="C23" s="3">
        <v>-1.0999999999999999E-2</v>
      </c>
      <c r="D23" s="3">
        <f t="shared" si="0"/>
        <v>-11</v>
      </c>
      <c r="E23" s="3">
        <v>2.02E-5</v>
      </c>
      <c r="F23" s="3">
        <v>5.2965800000000002E-4</v>
      </c>
      <c r="G23" s="3">
        <f t="shared" si="1"/>
        <v>529.65800000000002</v>
      </c>
      <c r="I23" s="3">
        <v>-8.9999999999999993E-3</v>
      </c>
      <c r="J23" s="3">
        <f t="shared" si="2"/>
        <v>-9</v>
      </c>
      <c r="K23" s="3">
        <v>2.5034500000000002E-4</v>
      </c>
      <c r="L23" s="3">
        <f t="shared" si="3"/>
        <v>241.34500000000003</v>
      </c>
      <c r="N23" s="3">
        <f>L23 - AVERAGE(G29:G31)</f>
        <v>-26.49133333333333</v>
      </c>
    </row>
    <row r="24" spans="1:14" x14ac:dyDescent="0.25">
      <c r="B24">
        <v>4</v>
      </c>
      <c r="C24" s="3">
        <v>-1.0999999999999999E-2</v>
      </c>
      <c r="D24" s="3">
        <f t="shared" si="0"/>
        <v>-11</v>
      </c>
      <c r="E24" s="3">
        <v>2.0341999999999999E-5</v>
      </c>
      <c r="F24" s="3">
        <v>5.2797900000000004E-4</v>
      </c>
      <c r="G24" s="3">
        <f t="shared" si="1"/>
        <v>527.97900000000004</v>
      </c>
      <c r="I24" s="3">
        <v>-8.0000000000000002E-3</v>
      </c>
      <c r="J24" s="3">
        <f t="shared" si="2"/>
        <v>-8</v>
      </c>
      <c r="K24" s="3">
        <v>1.5913599999999999E-4</v>
      </c>
      <c r="L24" s="3">
        <f t="shared" si="3"/>
        <v>150.136</v>
      </c>
      <c r="N24" s="3">
        <f>L24 - AVERAGE(G32:G34)</f>
        <v>-8.228666666666669</v>
      </c>
    </row>
    <row r="25" spans="1:14" x14ac:dyDescent="0.25">
      <c r="B25">
        <v>5</v>
      </c>
      <c r="C25" s="3">
        <v>-1.0999999999999999E-2</v>
      </c>
      <c r="D25" s="3">
        <f t="shared" si="0"/>
        <v>-11</v>
      </c>
      <c r="E25" s="3">
        <v>2.0327E-5</v>
      </c>
      <c r="F25" s="3">
        <v>5.2733999999999995E-4</v>
      </c>
      <c r="G25" s="3">
        <f t="shared" si="1"/>
        <v>527.33999999999992</v>
      </c>
      <c r="I25" s="3">
        <v>-7.0000000000000001E-3</v>
      </c>
      <c r="J25" s="3">
        <f t="shared" si="2"/>
        <v>-7</v>
      </c>
      <c r="K25" s="3">
        <v>7.9535000000000003E-5</v>
      </c>
      <c r="L25" s="3">
        <f t="shared" si="3"/>
        <v>70.534999999999997</v>
      </c>
      <c r="N25" s="3">
        <f>L25 - AVERAGE(G35:G37)</f>
        <v>-2.6763333333333179</v>
      </c>
    </row>
    <row r="26" spans="1:14" x14ac:dyDescent="0.25">
      <c r="B26">
        <v>6</v>
      </c>
      <c r="C26" s="3">
        <v>-0.01</v>
      </c>
      <c r="D26" s="3">
        <f t="shared" si="0"/>
        <v>-10</v>
      </c>
      <c r="E26" s="3">
        <v>1.5832E-5</v>
      </c>
      <c r="F26" s="3">
        <v>3.9425700000000002E-4</v>
      </c>
      <c r="G26" s="3">
        <f t="shared" si="1"/>
        <v>394.25700000000001</v>
      </c>
      <c r="I26" s="3">
        <v>-6.0000000000000001E-3</v>
      </c>
      <c r="J26" s="3">
        <f t="shared" si="2"/>
        <v>-6</v>
      </c>
      <c r="K26" s="3">
        <v>2.6885000000000001E-5</v>
      </c>
      <c r="L26" s="3">
        <f t="shared" si="3"/>
        <v>17.885000000000002</v>
      </c>
      <c r="N26" s="3">
        <f>L26 - AVERAGE(G38:G40)</f>
        <v>0.60633333333333539</v>
      </c>
    </row>
    <row r="27" spans="1:14" x14ac:dyDescent="0.25">
      <c r="B27">
        <v>7</v>
      </c>
      <c r="C27" s="3">
        <v>-0.01</v>
      </c>
      <c r="D27" s="3">
        <f t="shared" si="0"/>
        <v>-10</v>
      </c>
      <c r="E27" s="3">
        <v>1.5824E-5</v>
      </c>
      <c r="F27" s="3">
        <v>3.91832E-4</v>
      </c>
      <c r="G27" s="3">
        <f t="shared" si="1"/>
        <v>391.83199999999999</v>
      </c>
      <c r="I27" s="3">
        <v>-5.0000000000000001E-3</v>
      </c>
      <c r="J27" s="3">
        <f t="shared" si="2"/>
        <v>-5</v>
      </c>
      <c r="K27" s="3">
        <v>-2.9119999999999998E-6</v>
      </c>
      <c r="L27" s="3">
        <f t="shared" si="3"/>
        <v>-11.912000000000001</v>
      </c>
      <c r="N27" s="3">
        <f>L27 - AVERAGE(G41:G43)</f>
        <v>-2.8406666666666673</v>
      </c>
    </row>
    <row r="28" spans="1:14" x14ac:dyDescent="0.25">
      <c r="B28">
        <v>8</v>
      </c>
      <c r="C28" s="3">
        <v>-0.01</v>
      </c>
      <c r="D28" s="3">
        <f t="shared" si="0"/>
        <v>-10</v>
      </c>
      <c r="E28" s="3">
        <v>1.5803000000000001E-5</v>
      </c>
      <c r="F28" s="3">
        <v>3.9513900000000003E-4</v>
      </c>
      <c r="G28" s="3">
        <f t="shared" si="1"/>
        <v>395.13900000000001</v>
      </c>
      <c r="I28" s="3">
        <v>-4.0000000000000001E-3</v>
      </c>
      <c r="J28" s="3">
        <f t="shared" si="2"/>
        <v>-4</v>
      </c>
      <c r="K28" s="3">
        <v>-8.2800000000000003E-6</v>
      </c>
      <c r="L28" s="3">
        <f t="shared" si="3"/>
        <v>-17.28</v>
      </c>
      <c r="N28" s="3">
        <f>L28 - AVERAGE(G44:G46)</f>
        <v>-1.9976666666666674</v>
      </c>
    </row>
    <row r="29" spans="1:14" x14ac:dyDescent="0.25">
      <c r="B29">
        <v>9</v>
      </c>
      <c r="C29" s="3">
        <v>-8.9999999999999993E-3</v>
      </c>
      <c r="D29" s="3">
        <f t="shared" si="0"/>
        <v>-9</v>
      </c>
      <c r="E29" s="3">
        <v>1.1402E-5</v>
      </c>
      <c r="F29" s="3">
        <v>2.6877200000000002E-4</v>
      </c>
      <c r="G29" s="3">
        <f t="shared" si="1"/>
        <v>268.77200000000005</v>
      </c>
      <c r="I29" s="3">
        <v>-3.0000000000000001E-3</v>
      </c>
      <c r="J29" s="3">
        <f t="shared" si="2"/>
        <v>-3</v>
      </c>
      <c r="K29" s="3">
        <v>-5.4369999999999998E-6</v>
      </c>
      <c r="L29" s="3">
        <f t="shared" si="3"/>
        <v>-14.437000000000001</v>
      </c>
      <c r="N29" s="3">
        <f>L29 - AVERAGE(G47:G49)</f>
        <v>-1.0046666666666688</v>
      </c>
    </row>
    <row r="30" spans="1:14" x14ac:dyDescent="0.25">
      <c r="B30">
        <v>10</v>
      </c>
      <c r="C30" s="3">
        <v>-8.9999999999999993E-3</v>
      </c>
      <c r="D30" s="3">
        <f t="shared" si="0"/>
        <v>-9</v>
      </c>
      <c r="E30" s="3">
        <v>1.1454000000000001E-5</v>
      </c>
      <c r="F30" s="3">
        <v>2.66891E-4</v>
      </c>
      <c r="G30" s="3">
        <f t="shared" si="1"/>
        <v>266.89100000000002</v>
      </c>
      <c r="I30" s="3">
        <v>-2E-3</v>
      </c>
      <c r="J30" s="3">
        <f t="shared" si="2"/>
        <v>-2</v>
      </c>
      <c r="K30" s="3">
        <v>-2.7769999999999998E-6</v>
      </c>
      <c r="L30" s="3">
        <f t="shared" si="3"/>
        <v>-11.776999999999999</v>
      </c>
      <c r="N30" s="3">
        <f>L30 - AVERAGE(G50:G52)</f>
        <v>2.2000000000000242E-2</v>
      </c>
    </row>
    <row r="31" spans="1:14" x14ac:dyDescent="0.25">
      <c r="B31">
        <v>11</v>
      </c>
      <c r="C31" s="3">
        <v>-8.9999999999999993E-3</v>
      </c>
      <c r="D31" s="3">
        <f t="shared" si="0"/>
        <v>-9</v>
      </c>
      <c r="E31" s="3">
        <v>1.145E-5</v>
      </c>
      <c r="F31" s="3">
        <v>2.6784600000000002E-4</v>
      </c>
      <c r="G31" s="3">
        <f t="shared" si="1"/>
        <v>267.846</v>
      </c>
      <c r="I31" s="3">
        <v>-1E-3</v>
      </c>
      <c r="J31" s="3">
        <f t="shared" si="2"/>
        <v>-1</v>
      </c>
      <c r="K31" s="3">
        <v>-2.4559999999999999E-6</v>
      </c>
      <c r="L31" s="3">
        <f t="shared" si="3"/>
        <v>-11.456</v>
      </c>
      <c r="N31" s="3">
        <f>L31 - AVERAGE(G53:G55)</f>
        <v>0.65866666666666696</v>
      </c>
    </row>
    <row r="32" spans="1:14" x14ac:dyDescent="0.25">
      <c r="B32">
        <v>12</v>
      </c>
      <c r="C32" s="3">
        <v>-8.0000000000000002E-3</v>
      </c>
      <c r="D32" s="3">
        <f t="shared" si="0"/>
        <v>-8</v>
      </c>
      <c r="E32" s="3">
        <v>7.7549999999999994E-6</v>
      </c>
      <c r="F32" s="3">
        <v>1.5867799999999999E-4</v>
      </c>
      <c r="G32" s="3">
        <f t="shared" si="1"/>
        <v>158.678</v>
      </c>
      <c r="I32" s="3">
        <v>0</v>
      </c>
      <c r="J32" s="3">
        <f t="shared" si="2"/>
        <v>0</v>
      </c>
      <c r="K32" s="3">
        <v>-4.8690000000000003E-6</v>
      </c>
      <c r="L32" s="3">
        <f t="shared" si="3"/>
        <v>-13.869</v>
      </c>
      <c r="N32" s="3">
        <f>L32 - AVERAGE(G56:G58)</f>
        <v>-2.8216666666666654</v>
      </c>
    </row>
    <row r="33" spans="2:14" x14ac:dyDescent="0.25">
      <c r="B33">
        <v>13</v>
      </c>
      <c r="C33" s="3">
        <v>-8.0000000000000002E-3</v>
      </c>
      <c r="D33" s="3">
        <f t="shared" si="0"/>
        <v>-8</v>
      </c>
      <c r="E33" s="3">
        <v>7.8520000000000004E-6</v>
      </c>
      <c r="F33" s="3">
        <v>1.57916E-4</v>
      </c>
      <c r="G33" s="3">
        <f t="shared" si="1"/>
        <v>157.916</v>
      </c>
      <c r="I33" s="3">
        <v>1E-3</v>
      </c>
      <c r="J33" s="3">
        <f t="shared" si="2"/>
        <v>1</v>
      </c>
      <c r="K33" s="3">
        <v>-3.1930000000000002E-6</v>
      </c>
      <c r="L33" s="3">
        <f t="shared" si="3"/>
        <v>-12.193</v>
      </c>
      <c r="N33" s="3">
        <f>L33 - AVERAGE(G59:G61)</f>
        <v>-2.6433333333333309</v>
      </c>
    </row>
    <row r="34" spans="2:14" x14ac:dyDescent="0.25">
      <c r="B34">
        <v>14</v>
      </c>
      <c r="C34" s="3">
        <v>-8.0000000000000002E-3</v>
      </c>
      <c r="D34" s="3">
        <f t="shared" si="0"/>
        <v>-8</v>
      </c>
      <c r="E34" s="3">
        <v>7.7929999999999998E-6</v>
      </c>
      <c r="F34" s="3">
        <v>1.585E-4</v>
      </c>
      <c r="G34" s="3">
        <f t="shared" si="1"/>
        <v>158.5</v>
      </c>
      <c r="I34" s="3">
        <v>2E-3</v>
      </c>
      <c r="J34" s="3">
        <f t="shared" si="2"/>
        <v>2</v>
      </c>
      <c r="K34" s="3">
        <v>-5.0930000000000002E-6</v>
      </c>
      <c r="L34" s="3">
        <f t="shared" si="3"/>
        <v>-14.093</v>
      </c>
      <c r="N34" s="3">
        <f>L34 - AVERAGE(G62:G64)</f>
        <v>-3.4056666666666668</v>
      </c>
    </row>
    <row r="35" spans="2:14" x14ac:dyDescent="0.25">
      <c r="B35">
        <v>15</v>
      </c>
      <c r="C35" s="3">
        <v>-7.0000000000000001E-3</v>
      </c>
      <c r="D35" s="3">
        <f t="shared" si="0"/>
        <v>-7</v>
      </c>
      <c r="E35" s="3">
        <v>4.8629999999999999E-6</v>
      </c>
      <c r="F35" s="3">
        <v>7.3175000000000003E-5</v>
      </c>
      <c r="G35" s="3">
        <f t="shared" si="1"/>
        <v>73.174999999999997</v>
      </c>
      <c r="I35" s="3">
        <v>3.0000000000000001E-3</v>
      </c>
      <c r="J35" s="3">
        <f t="shared" si="2"/>
        <v>3</v>
      </c>
      <c r="K35" s="3">
        <v>-1.4148000000000001E-5</v>
      </c>
      <c r="L35" s="3">
        <f t="shared" si="3"/>
        <v>-23.148000000000003</v>
      </c>
      <c r="N35" s="3">
        <f>L35 - AVERAGE(G65:G67)</f>
        <v>-5.8233333333333377</v>
      </c>
    </row>
    <row r="36" spans="2:14" x14ac:dyDescent="0.25">
      <c r="B36">
        <v>16</v>
      </c>
      <c r="C36" s="3">
        <v>-7.0000000000000001E-3</v>
      </c>
      <c r="D36" s="3">
        <f t="shared" si="0"/>
        <v>-7</v>
      </c>
      <c r="E36" s="3">
        <v>4.8559999999999998E-6</v>
      </c>
      <c r="F36" s="3">
        <v>7.3664999999999994E-5</v>
      </c>
      <c r="G36" s="3">
        <f t="shared" si="1"/>
        <v>73.664999999999992</v>
      </c>
      <c r="I36" s="3">
        <v>4.0000000000000001E-3</v>
      </c>
      <c r="J36" s="3">
        <f t="shared" si="2"/>
        <v>4</v>
      </c>
      <c r="K36" s="3">
        <v>-2.4281E-5</v>
      </c>
      <c r="L36" s="3">
        <f t="shared" si="3"/>
        <v>-33.280999999999999</v>
      </c>
      <c r="N36" s="3">
        <f>L36 - AVERAGE(G68:G70)</f>
        <v>-10.028333333333332</v>
      </c>
    </row>
    <row r="37" spans="2:14" x14ac:dyDescent="0.25">
      <c r="B37">
        <v>17</v>
      </c>
      <c r="C37" s="3">
        <v>-7.0000000000000001E-3</v>
      </c>
      <c r="D37" s="3">
        <f t="shared" si="0"/>
        <v>-7</v>
      </c>
      <c r="E37" s="3">
        <v>4.8450000000000002E-6</v>
      </c>
      <c r="F37" s="3">
        <v>7.2793999999999995E-5</v>
      </c>
      <c r="G37" s="3">
        <f t="shared" si="1"/>
        <v>72.793999999999997</v>
      </c>
      <c r="I37" s="3">
        <v>5.0000000000000001E-3</v>
      </c>
      <c r="J37" s="3">
        <f t="shared" si="2"/>
        <v>5</v>
      </c>
      <c r="K37" s="3">
        <v>-2.3040999999999998E-5</v>
      </c>
      <c r="L37" s="3">
        <f t="shared" si="3"/>
        <v>-32.040999999999997</v>
      </c>
      <c r="N37" s="3">
        <f>L37 - AVERAGE(G71:G73)</f>
        <v>-16.018666666666665</v>
      </c>
    </row>
    <row r="38" spans="2:14" x14ac:dyDescent="0.25">
      <c r="B38">
        <v>18</v>
      </c>
      <c r="C38" s="3">
        <v>-6.0000000000000001E-3</v>
      </c>
      <c r="D38" s="3">
        <f t="shared" si="0"/>
        <v>-6</v>
      </c>
      <c r="E38" s="3">
        <v>2.6919999999999998E-6</v>
      </c>
      <c r="F38" s="3">
        <v>1.7431E-5</v>
      </c>
      <c r="G38" s="3">
        <f t="shared" si="1"/>
        <v>17.431000000000001</v>
      </c>
      <c r="I38" s="3">
        <v>6.0000000000000001E-3</v>
      </c>
      <c r="J38" s="3">
        <f t="shared" si="2"/>
        <v>6</v>
      </c>
      <c r="K38" s="3">
        <v>-2.2309999999999999E-6</v>
      </c>
      <c r="L38" s="3">
        <f t="shared" si="3"/>
        <v>-11.231</v>
      </c>
      <c r="N38" s="3">
        <f>L38 - AVERAGE(G74:G76)</f>
        <v>-27.508666666666663</v>
      </c>
    </row>
    <row r="39" spans="2:14" x14ac:dyDescent="0.25">
      <c r="B39">
        <v>19</v>
      </c>
      <c r="C39" s="3">
        <v>-6.0000000000000001E-3</v>
      </c>
      <c r="D39" s="3">
        <f t="shared" si="0"/>
        <v>-6</v>
      </c>
      <c r="E39" s="3">
        <v>2.6639999999999998E-6</v>
      </c>
      <c r="F39" s="3">
        <v>1.7039000000000001E-5</v>
      </c>
      <c r="G39" s="3">
        <f t="shared" si="1"/>
        <v>17.039000000000001</v>
      </c>
    </row>
    <row r="40" spans="2:14" x14ac:dyDescent="0.25">
      <c r="B40">
        <v>20</v>
      </c>
      <c r="C40" s="3">
        <v>-6.0000000000000001E-3</v>
      </c>
      <c r="D40" s="3">
        <f t="shared" si="0"/>
        <v>-6</v>
      </c>
      <c r="E40" s="3">
        <v>2.6599999999999999E-6</v>
      </c>
      <c r="F40" s="3">
        <v>1.7365999999999999E-5</v>
      </c>
      <c r="G40" s="3">
        <f t="shared" si="1"/>
        <v>17.366</v>
      </c>
    </row>
    <row r="41" spans="2:14" x14ac:dyDescent="0.25">
      <c r="B41">
        <v>21</v>
      </c>
      <c r="C41" s="3">
        <v>-5.0000000000000001E-3</v>
      </c>
      <c r="D41" s="3">
        <f t="shared" si="0"/>
        <v>-5</v>
      </c>
      <c r="E41" s="3">
        <v>9.7300000000000004E-7</v>
      </c>
      <c r="F41" s="3">
        <v>-8.5960000000000004E-6</v>
      </c>
      <c r="G41" s="3">
        <f t="shared" si="1"/>
        <v>-8.5960000000000001</v>
      </c>
    </row>
    <row r="42" spans="2:14" x14ac:dyDescent="0.25">
      <c r="B42">
        <v>22</v>
      </c>
      <c r="C42" s="3">
        <v>-5.0000000000000001E-3</v>
      </c>
      <c r="D42" s="3">
        <f t="shared" si="0"/>
        <v>-5</v>
      </c>
      <c r="E42" s="3">
        <v>9.7100000000000011E-7</v>
      </c>
      <c r="F42" s="3">
        <v>-9.2359999999999993E-6</v>
      </c>
      <c r="G42" s="3">
        <f t="shared" si="1"/>
        <v>-9.2359999999999989</v>
      </c>
    </row>
    <row r="43" spans="2:14" x14ac:dyDescent="0.25">
      <c r="B43">
        <v>23</v>
      </c>
      <c r="C43" s="3">
        <v>-5.0000000000000001E-3</v>
      </c>
      <c r="D43" s="3">
        <f t="shared" si="0"/>
        <v>-5</v>
      </c>
      <c r="E43" s="3">
        <v>9.8899999999999998E-7</v>
      </c>
      <c r="F43" s="3">
        <v>-9.3819999999999993E-6</v>
      </c>
      <c r="G43" s="3">
        <f t="shared" si="1"/>
        <v>-9.3819999999999997</v>
      </c>
    </row>
    <row r="44" spans="2:14" x14ac:dyDescent="0.25">
      <c r="B44">
        <v>24</v>
      </c>
      <c r="C44" s="3">
        <v>-4.0000000000000001E-3</v>
      </c>
      <c r="D44" s="3">
        <f t="shared" si="0"/>
        <v>-4</v>
      </c>
      <c r="E44" s="3">
        <v>-2.5899999999999998E-7</v>
      </c>
      <c r="F44" s="3">
        <v>-1.5444E-5</v>
      </c>
      <c r="G44" s="3">
        <f t="shared" si="1"/>
        <v>-15.443999999999999</v>
      </c>
    </row>
    <row r="45" spans="2:14" x14ac:dyDescent="0.25">
      <c r="B45">
        <v>25</v>
      </c>
      <c r="C45" s="3">
        <v>-4.0000000000000001E-3</v>
      </c>
      <c r="D45" s="3">
        <f t="shared" si="0"/>
        <v>-4</v>
      </c>
      <c r="E45" s="3">
        <v>-2.2100000000000001E-7</v>
      </c>
      <c r="F45" s="3">
        <v>-1.4483E-5</v>
      </c>
      <c r="G45" s="3">
        <f t="shared" si="1"/>
        <v>-14.483000000000001</v>
      </c>
    </row>
    <row r="46" spans="2:14" x14ac:dyDescent="0.25">
      <c r="B46">
        <v>26</v>
      </c>
      <c r="C46" s="3">
        <v>-4.0000000000000001E-3</v>
      </c>
      <c r="D46" s="3">
        <f t="shared" si="0"/>
        <v>-4</v>
      </c>
      <c r="E46" s="3">
        <v>-2.1799999999999999E-7</v>
      </c>
      <c r="F46" s="3">
        <v>-1.592E-5</v>
      </c>
      <c r="G46" s="3">
        <f t="shared" si="1"/>
        <v>-15.92</v>
      </c>
    </row>
    <row r="47" spans="2:14" x14ac:dyDescent="0.25">
      <c r="B47">
        <v>27</v>
      </c>
      <c r="C47" s="3">
        <v>-3.0000000000000001E-3</v>
      </c>
      <c r="D47" s="3">
        <f t="shared" si="0"/>
        <v>-3</v>
      </c>
      <c r="E47" s="3">
        <v>-8.1900000000000001E-7</v>
      </c>
      <c r="F47" s="3">
        <v>-1.4088E-5</v>
      </c>
      <c r="G47" s="3">
        <f t="shared" si="1"/>
        <v>-14.087999999999999</v>
      </c>
    </row>
    <row r="48" spans="2:14" x14ac:dyDescent="0.25">
      <c r="B48">
        <v>28</v>
      </c>
      <c r="C48" s="3">
        <v>-3.0000000000000001E-3</v>
      </c>
      <c r="D48" s="3">
        <f t="shared" si="0"/>
        <v>-3</v>
      </c>
      <c r="E48" s="3">
        <v>-8.0200000000000001E-7</v>
      </c>
      <c r="F48" s="3">
        <v>-1.3277E-5</v>
      </c>
      <c r="G48" s="3">
        <f t="shared" si="1"/>
        <v>-13.276999999999999</v>
      </c>
    </row>
    <row r="49" spans="2:7" x14ac:dyDescent="0.25">
      <c r="B49">
        <v>29</v>
      </c>
      <c r="C49" s="3">
        <v>-3.0000000000000001E-3</v>
      </c>
      <c r="D49" s="3">
        <f t="shared" si="0"/>
        <v>-3</v>
      </c>
      <c r="E49" s="3">
        <v>-8.4200000000000005E-7</v>
      </c>
      <c r="F49" s="3">
        <v>-1.2931999999999999E-5</v>
      </c>
      <c r="G49" s="3">
        <f t="shared" si="1"/>
        <v>-12.931999999999999</v>
      </c>
    </row>
    <row r="50" spans="2:7" x14ac:dyDescent="0.25">
      <c r="B50">
        <v>30</v>
      </c>
      <c r="C50" s="3">
        <v>-2E-3</v>
      </c>
      <c r="D50" s="3">
        <f t="shared" si="0"/>
        <v>-2</v>
      </c>
      <c r="E50" s="3">
        <v>-5.6899999999999997E-7</v>
      </c>
      <c r="F50" s="3">
        <v>-1.1758E-5</v>
      </c>
      <c r="G50" s="3">
        <f t="shared" si="1"/>
        <v>-11.757999999999999</v>
      </c>
    </row>
    <row r="51" spans="2:7" x14ac:dyDescent="0.25">
      <c r="B51">
        <v>31</v>
      </c>
      <c r="C51" s="3">
        <v>-2E-3</v>
      </c>
      <c r="D51" s="3">
        <f t="shared" si="0"/>
        <v>-2</v>
      </c>
      <c r="E51" s="3">
        <v>-6.4300000000000003E-7</v>
      </c>
      <c r="F51" s="3">
        <v>-1.2130000000000001E-5</v>
      </c>
      <c r="G51" s="3">
        <f t="shared" si="1"/>
        <v>-12.13</v>
      </c>
    </row>
    <row r="52" spans="2:7" x14ac:dyDescent="0.25">
      <c r="B52">
        <v>32</v>
      </c>
      <c r="C52" s="3">
        <v>-2E-3</v>
      </c>
      <c r="D52" s="3">
        <f t="shared" si="0"/>
        <v>-2</v>
      </c>
      <c r="E52" s="3">
        <v>-6.5700000000000002E-7</v>
      </c>
      <c r="F52" s="3">
        <v>-1.1508999999999999E-5</v>
      </c>
      <c r="G52" s="3">
        <f t="shared" si="1"/>
        <v>-11.508999999999999</v>
      </c>
    </row>
    <row r="53" spans="2:7" x14ac:dyDescent="0.25">
      <c r="B53">
        <v>33</v>
      </c>
      <c r="C53" s="3">
        <v>-1E-3</v>
      </c>
      <c r="D53" s="3">
        <f t="shared" si="0"/>
        <v>-1</v>
      </c>
      <c r="E53" s="3">
        <v>-5.9999999999999995E-8</v>
      </c>
      <c r="F53" s="3">
        <v>-1.2510000000000001E-5</v>
      </c>
      <c r="G53" s="3">
        <f t="shared" si="1"/>
        <v>-12.51</v>
      </c>
    </row>
    <row r="54" spans="2:7" x14ac:dyDescent="0.25">
      <c r="B54">
        <v>34</v>
      </c>
      <c r="C54" s="3">
        <v>-1E-3</v>
      </c>
      <c r="D54" s="3">
        <f t="shared" si="0"/>
        <v>-1</v>
      </c>
      <c r="E54" s="3">
        <v>-7.7000000000000001E-8</v>
      </c>
      <c r="F54" s="3">
        <v>-1.1843E-5</v>
      </c>
      <c r="G54" s="3">
        <f t="shared" si="1"/>
        <v>-11.843</v>
      </c>
    </row>
    <row r="55" spans="2:7" x14ac:dyDescent="0.25">
      <c r="B55">
        <v>35</v>
      </c>
      <c r="C55" s="3">
        <v>-1E-3</v>
      </c>
      <c r="D55" s="3">
        <f t="shared" si="0"/>
        <v>-1</v>
      </c>
      <c r="E55" s="3">
        <v>-8.3999999999999998E-8</v>
      </c>
      <c r="F55" s="3">
        <v>-1.1990999999999999E-5</v>
      </c>
      <c r="G55" s="3">
        <f t="shared" si="1"/>
        <v>-11.991</v>
      </c>
    </row>
    <row r="56" spans="2:7" x14ac:dyDescent="0.25">
      <c r="B56">
        <v>36</v>
      </c>
      <c r="C56" s="3">
        <v>0</v>
      </c>
      <c r="D56" s="3">
        <f t="shared" si="0"/>
        <v>0</v>
      </c>
      <c r="E56" s="3">
        <v>7.9999999999999996E-7</v>
      </c>
      <c r="F56" s="3">
        <v>-1.0896E-5</v>
      </c>
      <c r="G56" s="3">
        <f t="shared" si="1"/>
        <v>-10.896000000000001</v>
      </c>
    </row>
    <row r="57" spans="2:7" x14ac:dyDescent="0.25">
      <c r="B57">
        <v>37</v>
      </c>
      <c r="C57" s="3">
        <v>0</v>
      </c>
      <c r="D57" s="3">
        <f t="shared" si="0"/>
        <v>0</v>
      </c>
      <c r="E57" s="3">
        <v>6.8500000000000001E-7</v>
      </c>
      <c r="F57" s="3">
        <v>-1.1545E-5</v>
      </c>
      <c r="G57" s="3">
        <f t="shared" si="1"/>
        <v>-11.545</v>
      </c>
    </row>
    <row r="58" spans="2:7" x14ac:dyDescent="0.25">
      <c r="B58">
        <v>38</v>
      </c>
      <c r="C58" s="3">
        <v>0</v>
      </c>
      <c r="D58" s="3">
        <f t="shared" si="0"/>
        <v>0</v>
      </c>
      <c r="E58" s="3">
        <v>7.5099999999999999E-7</v>
      </c>
      <c r="F58" s="3">
        <v>-1.0701E-5</v>
      </c>
      <c r="G58" s="3">
        <f t="shared" si="1"/>
        <v>-10.701000000000001</v>
      </c>
    </row>
    <row r="59" spans="2:7" x14ac:dyDescent="0.25">
      <c r="B59">
        <v>39</v>
      </c>
      <c r="C59" s="3">
        <v>1E-3</v>
      </c>
      <c r="D59" s="3">
        <f t="shared" si="0"/>
        <v>1</v>
      </c>
      <c r="E59" s="3">
        <v>1.1990000000000001E-6</v>
      </c>
      <c r="F59" s="3">
        <v>-9.6160000000000008E-6</v>
      </c>
      <c r="G59" s="3">
        <f t="shared" si="1"/>
        <v>-9.6160000000000014</v>
      </c>
    </row>
    <row r="60" spans="2:7" x14ac:dyDescent="0.25">
      <c r="B60">
        <v>40</v>
      </c>
      <c r="C60" s="3">
        <v>1E-3</v>
      </c>
      <c r="D60" s="3">
        <f t="shared" si="0"/>
        <v>1</v>
      </c>
      <c r="E60" s="3">
        <v>1.2109999999999999E-6</v>
      </c>
      <c r="F60" s="3">
        <v>-9.5650000000000007E-6</v>
      </c>
      <c r="G60" s="3">
        <f t="shared" si="1"/>
        <v>-9.5650000000000013</v>
      </c>
    </row>
    <row r="61" spans="2:7" x14ac:dyDescent="0.25">
      <c r="B61">
        <v>41</v>
      </c>
      <c r="C61" s="3">
        <v>1E-3</v>
      </c>
      <c r="D61" s="3">
        <f t="shared" si="0"/>
        <v>1</v>
      </c>
      <c r="E61" s="3">
        <v>1.2359999999999999E-6</v>
      </c>
      <c r="F61" s="3">
        <v>-9.4679999999999998E-6</v>
      </c>
      <c r="G61" s="3">
        <f t="shared" si="1"/>
        <v>-9.468</v>
      </c>
    </row>
    <row r="62" spans="2:7" x14ac:dyDescent="0.25">
      <c r="B62">
        <v>42</v>
      </c>
      <c r="C62" s="3">
        <v>2E-3</v>
      </c>
      <c r="D62" s="3">
        <f t="shared" si="0"/>
        <v>2</v>
      </c>
      <c r="E62" s="3">
        <v>1.217E-6</v>
      </c>
      <c r="F62" s="3">
        <v>-1.0397000000000001E-5</v>
      </c>
      <c r="G62" s="3">
        <f t="shared" si="1"/>
        <v>-10.397</v>
      </c>
    </row>
    <row r="63" spans="2:7" x14ac:dyDescent="0.25">
      <c r="B63">
        <v>43</v>
      </c>
      <c r="C63" s="3">
        <v>2E-3</v>
      </c>
      <c r="D63" s="3">
        <f t="shared" si="0"/>
        <v>2</v>
      </c>
      <c r="E63" s="3">
        <v>1.1170000000000001E-6</v>
      </c>
      <c r="F63" s="3">
        <v>-1.1106E-5</v>
      </c>
      <c r="G63" s="3">
        <f t="shared" si="1"/>
        <v>-11.106</v>
      </c>
    </row>
    <row r="64" spans="2:7" x14ac:dyDescent="0.25">
      <c r="B64">
        <v>44</v>
      </c>
      <c r="C64" s="3">
        <v>2E-3</v>
      </c>
      <c r="D64" s="3">
        <f t="shared" si="0"/>
        <v>2</v>
      </c>
      <c r="E64" s="3">
        <v>1.17E-6</v>
      </c>
      <c r="F64" s="3">
        <v>-1.0559E-5</v>
      </c>
      <c r="G64" s="3">
        <f t="shared" si="1"/>
        <v>-10.558999999999999</v>
      </c>
    </row>
    <row r="65" spans="2:7" x14ac:dyDescent="0.25">
      <c r="B65">
        <v>45</v>
      </c>
      <c r="C65" s="3">
        <v>3.0000000000000001E-3</v>
      </c>
      <c r="D65" s="3">
        <f t="shared" si="0"/>
        <v>3</v>
      </c>
      <c r="E65" s="3">
        <v>5.7100000000000002E-7</v>
      </c>
      <c r="F65" s="3">
        <v>-1.7887999999999999E-5</v>
      </c>
      <c r="G65" s="3">
        <f t="shared" si="1"/>
        <v>-17.887999999999998</v>
      </c>
    </row>
    <row r="66" spans="2:7" x14ac:dyDescent="0.25">
      <c r="B66">
        <v>46</v>
      </c>
      <c r="C66" s="3">
        <v>3.0000000000000001E-3</v>
      </c>
      <c r="D66" s="3">
        <f t="shared" si="0"/>
        <v>3</v>
      </c>
      <c r="E66" s="3">
        <v>5.3600000000000004E-7</v>
      </c>
      <c r="F66" s="3">
        <v>-1.6680999999999998E-5</v>
      </c>
      <c r="G66" s="3">
        <f t="shared" si="1"/>
        <v>-16.680999999999997</v>
      </c>
    </row>
    <row r="67" spans="2:7" x14ac:dyDescent="0.25">
      <c r="B67">
        <v>47</v>
      </c>
      <c r="C67" s="3">
        <v>3.0000000000000001E-3</v>
      </c>
      <c r="D67" s="3">
        <f t="shared" si="0"/>
        <v>3</v>
      </c>
      <c r="E67" s="3">
        <v>5.1500000000000005E-7</v>
      </c>
      <c r="F67" s="3">
        <v>-1.7405E-5</v>
      </c>
      <c r="G67" s="3">
        <f t="shared" si="1"/>
        <v>-17.405000000000001</v>
      </c>
    </row>
    <row r="68" spans="2:7" x14ac:dyDescent="0.25">
      <c r="B68">
        <v>48</v>
      </c>
      <c r="C68" s="3">
        <v>4.0000000000000001E-3</v>
      </c>
      <c r="D68" s="3">
        <f t="shared" si="0"/>
        <v>4</v>
      </c>
      <c r="E68" s="3">
        <v>-1.01E-7</v>
      </c>
      <c r="F68" s="3">
        <v>-2.3561999999999999E-5</v>
      </c>
      <c r="G68" s="3">
        <f t="shared" si="1"/>
        <v>-23.561999999999998</v>
      </c>
    </row>
    <row r="69" spans="2:7" x14ac:dyDescent="0.25">
      <c r="B69">
        <v>49</v>
      </c>
      <c r="C69" s="3">
        <v>4.0000000000000001E-3</v>
      </c>
      <c r="D69" s="3">
        <f t="shared" si="0"/>
        <v>4</v>
      </c>
      <c r="E69" s="3">
        <v>-8.9000000000000003E-8</v>
      </c>
      <c r="F69" s="3">
        <v>-2.2977999999999999E-5</v>
      </c>
      <c r="G69" s="3">
        <f t="shared" si="1"/>
        <v>-22.977999999999998</v>
      </c>
    </row>
    <row r="70" spans="2:7" x14ac:dyDescent="0.25">
      <c r="B70">
        <v>50</v>
      </c>
      <c r="C70" s="3">
        <v>4.0000000000000001E-3</v>
      </c>
      <c r="D70" s="3">
        <f t="shared" si="0"/>
        <v>4</v>
      </c>
      <c r="E70" s="3">
        <v>-6.2999999999999995E-8</v>
      </c>
      <c r="F70" s="3">
        <v>-2.3218E-5</v>
      </c>
      <c r="G70" s="3">
        <f t="shared" si="1"/>
        <v>-23.218</v>
      </c>
    </row>
    <row r="71" spans="2:7" x14ac:dyDescent="0.25">
      <c r="B71">
        <v>51</v>
      </c>
      <c r="C71" s="3">
        <v>5.0000000000000001E-3</v>
      </c>
      <c r="D71" s="3">
        <f t="shared" si="0"/>
        <v>5</v>
      </c>
      <c r="E71" s="3">
        <v>-4.5499999999999998E-7</v>
      </c>
      <c r="F71" s="3">
        <v>-1.7153E-5</v>
      </c>
      <c r="G71" s="3">
        <f t="shared" si="1"/>
        <v>-17.152999999999999</v>
      </c>
    </row>
    <row r="72" spans="2:7" x14ac:dyDescent="0.25">
      <c r="B72">
        <v>52</v>
      </c>
      <c r="C72" s="3">
        <v>5.0000000000000001E-3</v>
      </c>
      <c r="D72" s="3">
        <f t="shared" si="0"/>
        <v>5</v>
      </c>
      <c r="E72" s="3">
        <v>-5.2900000000000004E-7</v>
      </c>
      <c r="F72" s="3">
        <v>-1.5197E-5</v>
      </c>
      <c r="G72" s="3">
        <f t="shared" si="1"/>
        <v>-15.197000000000001</v>
      </c>
    </row>
    <row r="73" spans="2:7" x14ac:dyDescent="0.25">
      <c r="B73">
        <v>53</v>
      </c>
      <c r="C73" s="3">
        <v>5.0000000000000001E-3</v>
      </c>
      <c r="D73" s="3">
        <f t="shared" si="0"/>
        <v>5</v>
      </c>
      <c r="E73" s="3">
        <v>-3.9000000000000002E-7</v>
      </c>
      <c r="F73" s="3">
        <v>-1.5716999999999999E-5</v>
      </c>
      <c r="G73" s="3">
        <f t="shared" si="1"/>
        <v>-15.716999999999999</v>
      </c>
    </row>
    <row r="74" spans="2:7" x14ac:dyDescent="0.25">
      <c r="B74">
        <v>54</v>
      </c>
      <c r="C74" s="3">
        <v>6.0000000000000001E-3</v>
      </c>
      <c r="D74" s="3">
        <f t="shared" si="0"/>
        <v>6</v>
      </c>
      <c r="E74" s="3">
        <v>-2.8999999999999998E-7</v>
      </c>
      <c r="F74" s="3">
        <v>1.6189999999999999E-5</v>
      </c>
      <c r="G74" s="3">
        <f t="shared" si="1"/>
        <v>16.189999999999998</v>
      </c>
    </row>
    <row r="75" spans="2:7" x14ac:dyDescent="0.25">
      <c r="B75">
        <v>55</v>
      </c>
      <c r="C75" s="3">
        <v>6.0000000000000001E-3</v>
      </c>
      <c r="D75" s="3">
        <f t="shared" si="0"/>
        <v>6</v>
      </c>
      <c r="E75" s="3">
        <v>-2.9200000000000002E-7</v>
      </c>
      <c r="F75" s="3">
        <v>1.6337E-5</v>
      </c>
      <c r="G75" s="3">
        <f t="shared" si="1"/>
        <v>16.337</v>
      </c>
    </row>
    <row r="76" spans="2:7" x14ac:dyDescent="0.25">
      <c r="B76">
        <v>56</v>
      </c>
      <c r="C76" s="3">
        <v>6.0000000000000001E-3</v>
      </c>
      <c r="D76" s="3">
        <f t="shared" si="0"/>
        <v>6</v>
      </c>
      <c r="E76" s="3">
        <v>-3.5900000000000003E-7</v>
      </c>
      <c r="F76" s="3">
        <v>1.6305999999999999E-5</v>
      </c>
      <c r="G76" s="3">
        <f t="shared" si="1"/>
        <v>16.306000000000001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08_I1Y_x+-06000_y+00000_ufint_i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2017-06-14T15:41:40Z</cp:lastPrinted>
  <dcterms:created xsi:type="dcterms:W3CDTF">2017-06-14T15:27:17Z</dcterms:created>
  <dcterms:modified xsi:type="dcterms:W3CDTF">2017-06-14T21:37:19Z</dcterms:modified>
</cp:coreProperties>
</file>