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1795" windowHeight="12810"/>
  </bookViews>
  <sheets>
    <sheet name="Rotor shim signatures" sheetId="1" r:id="rId1"/>
  </sheets>
  <calcPr calcId="0"/>
</workbook>
</file>

<file path=xl/calcChain.xml><?xml version="1.0" encoding="utf-8"?>
<calcChain xmlns="http://schemas.openxmlformats.org/spreadsheetml/2006/main">
  <c r="M117" i="1" l="1"/>
  <c r="M114" i="1"/>
  <c r="M111" i="1"/>
  <c r="M108" i="1"/>
  <c r="M105" i="1"/>
  <c r="M102" i="1"/>
  <c r="M99" i="1"/>
  <c r="M96" i="1"/>
  <c r="M93" i="1"/>
  <c r="N146" i="1"/>
  <c r="N143" i="1"/>
  <c r="N140" i="1"/>
  <c r="N137" i="1"/>
  <c r="N134" i="1"/>
  <c r="N131" i="1"/>
  <c r="N128" i="1"/>
  <c r="N125" i="1"/>
  <c r="N122" i="1"/>
  <c r="M146" i="1"/>
  <c r="M143" i="1"/>
  <c r="M140" i="1"/>
  <c r="M137" i="1"/>
  <c r="M134" i="1"/>
  <c r="M131" i="1"/>
  <c r="M128" i="1"/>
  <c r="M125" i="1"/>
  <c r="M122" i="1"/>
  <c r="L146" i="1"/>
  <c r="L143" i="1"/>
  <c r="L140" i="1"/>
  <c r="L137" i="1"/>
  <c r="L134" i="1"/>
  <c r="L131" i="1"/>
  <c r="L125" i="1"/>
  <c r="L122" i="1"/>
  <c r="I146" i="1"/>
  <c r="I143" i="1"/>
  <c r="I140" i="1"/>
  <c r="I137" i="1"/>
  <c r="I134" i="1"/>
  <c r="I131" i="1"/>
  <c r="I128" i="1"/>
  <c r="L128" i="1" s="1"/>
  <c r="I125" i="1"/>
  <c r="I122" i="1"/>
  <c r="L117" i="1"/>
  <c r="L114" i="1"/>
  <c r="L111" i="1"/>
  <c r="L108" i="1"/>
  <c r="L105" i="1"/>
  <c r="L102" i="1"/>
  <c r="L99" i="1"/>
  <c r="L96" i="1"/>
  <c r="L93" i="1"/>
  <c r="I117" i="1"/>
  <c r="I114" i="1"/>
  <c r="I111" i="1"/>
  <c r="I108" i="1"/>
  <c r="I105" i="1"/>
  <c r="I102" i="1"/>
  <c r="I99" i="1"/>
  <c r="I96" i="1"/>
  <c r="I93" i="1"/>
  <c r="L88" i="1"/>
  <c r="K88" i="1"/>
  <c r="L84" i="1"/>
  <c r="K84" i="1"/>
  <c r="L80" i="1"/>
  <c r="K80" i="1"/>
  <c r="L76" i="1"/>
  <c r="K76" i="1"/>
  <c r="L72" i="1"/>
  <c r="K72" i="1"/>
  <c r="L68" i="1"/>
  <c r="K68" i="1"/>
  <c r="L64" i="1"/>
  <c r="K64" i="1"/>
  <c r="L60" i="1"/>
  <c r="K60" i="1"/>
  <c r="L56" i="1"/>
  <c r="K56" i="1"/>
  <c r="I88" i="1"/>
  <c r="H88" i="1"/>
  <c r="I84" i="1"/>
  <c r="H84" i="1"/>
  <c r="I80" i="1"/>
  <c r="H80" i="1"/>
  <c r="I76" i="1"/>
  <c r="H76" i="1"/>
  <c r="I72" i="1"/>
  <c r="H72" i="1"/>
  <c r="I68" i="1"/>
  <c r="H68" i="1"/>
  <c r="I64" i="1"/>
  <c r="H64" i="1"/>
  <c r="I60" i="1"/>
  <c r="H60" i="1"/>
  <c r="I56" i="1"/>
  <c r="H56" i="1"/>
  <c r="I51" i="1"/>
  <c r="H51" i="1"/>
  <c r="I47" i="1"/>
  <c r="H47" i="1"/>
  <c r="I43" i="1"/>
  <c r="H43" i="1"/>
  <c r="I39" i="1"/>
  <c r="H39" i="1"/>
  <c r="I35" i="1"/>
  <c r="H35" i="1"/>
  <c r="I31" i="1"/>
  <c r="H31" i="1"/>
  <c r="I27" i="1"/>
  <c r="H27" i="1"/>
  <c r="I23" i="1"/>
  <c r="H23" i="1"/>
  <c r="I19" i="1"/>
  <c r="H19" i="1"/>
</calcChain>
</file>

<file path=xl/sharedStrings.xml><?xml version="1.0" encoding="utf-8"?>
<sst xmlns="http://schemas.openxmlformats.org/spreadsheetml/2006/main" count="40" uniqueCount="35">
  <si>
    <t>SLAC</t>
  </si>
  <si>
    <t>Magnetic</t>
  </si>
  <si>
    <t>Measurements</t>
  </si>
  <si>
    <t>Date:</t>
  </si>
  <si>
    <t>Time:</t>
  </si>
  <si>
    <t>Project:</t>
  </si>
  <si>
    <t>LCLS-II</t>
  </si>
  <si>
    <t>Device</t>
  </si>
  <si>
    <t>Type:</t>
  </si>
  <si>
    <t>Undulator</t>
  </si>
  <si>
    <t>Data</t>
  </si>
  <si>
    <t>Serial</t>
  </si>
  <si>
    <t>Number:</t>
  </si>
  <si>
    <t>SXU_004</t>
  </si>
  <si>
    <t>DATASET</t>
  </si>
  <si>
    <t>Tuning</t>
  </si>
  <si>
    <t>Stage:</t>
  </si>
  <si>
    <t>Run</t>
  </si>
  <si>
    <t>Measurement</t>
  </si>
  <si>
    <t>Long</t>
  </si>
  <si>
    <t>Coil</t>
  </si>
  <si>
    <t>Scans</t>
  </si>
  <si>
    <t>initial</t>
  </si>
  <si>
    <t>Gap</t>
  </si>
  <si>
    <t>Position</t>
  </si>
  <si>
    <t>I1X_x</t>
  </si>
  <si>
    <t>I1X_y</t>
  </si>
  <si>
    <t>I1Y_x</t>
  </si>
  <si>
    <t>I1Y_y</t>
  </si>
  <si>
    <t>-----------------------------------------------------------------------------------</t>
  </si>
  <si>
    <t>I1x</t>
  </si>
  <si>
    <t>I1Y</t>
  </si>
  <si>
    <t>Pole #2</t>
  </si>
  <si>
    <t>Pole #3</t>
  </si>
  <si>
    <t>Pole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</si>
</sst>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I1X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Initial</c:v>
          </c:tx>
          <c:spPr>
            <a:ln w="28575">
              <a:noFill/>
            </a:ln>
          </c:spPr>
          <c:xVal>
            <c:numRef>
              <c:f>('Rotor shim signatures'!$B$19,'Rotor shim signatures'!$B$23,'Rotor shim signatures'!$B$27,'Rotor shim signatures'!$B$31,'Rotor shim signatures'!$B$35,'Rotor shim signatures'!$B$39,'Rotor shim signatures'!$B$43,'Rotor shim signatures'!$B$47,'Rotor shim signatures'!$B$51)</c:f>
              <c:numCache>
                <c:formatCode>General</c:formatCode>
                <c:ptCount val="9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22</c:v>
                </c:pt>
              </c:numCache>
            </c:numRef>
          </c:xVal>
          <c:yVal>
            <c:numRef>
              <c:f>('Rotor shim signatures'!$H$19,'Rotor shim signatures'!$H$23,'Rotor shim signatures'!$H$27,'Rotor shim signatures'!$H$31,'Rotor shim signatures'!$H$35,'Rotor shim signatures'!$H$39,'Rotor shim signatures'!$H$43,'Rotor shim signatures'!$H$47,'Rotor shim signatures'!$H$51)</c:f>
              <c:numCache>
                <c:formatCode>0.00E+00</c:formatCode>
                <c:ptCount val="9"/>
                <c:pt idx="0">
                  <c:v>2.0445000000000002</c:v>
                </c:pt>
                <c:pt idx="1">
                  <c:v>6.4733333333333336</c:v>
                </c:pt>
                <c:pt idx="2">
                  <c:v>6.754999999999999</c:v>
                </c:pt>
                <c:pt idx="3">
                  <c:v>8.6338333333333335</c:v>
                </c:pt>
                <c:pt idx="4">
                  <c:v>10.977666666666668</c:v>
                </c:pt>
                <c:pt idx="5">
                  <c:v>11.809666666666669</c:v>
                </c:pt>
                <c:pt idx="6">
                  <c:v>10.280999999999999</c:v>
                </c:pt>
                <c:pt idx="7">
                  <c:v>10.58666666666667</c:v>
                </c:pt>
                <c:pt idx="8">
                  <c:v>6.5041666666666673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209984"/>
        <c:axId val="129209408"/>
      </c:scatterChart>
      <c:valAx>
        <c:axId val="12920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209408"/>
        <c:crosses val="autoZero"/>
        <c:crossBetween val="midCat"/>
      </c:valAx>
      <c:valAx>
        <c:axId val="129209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292099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Initial</c:v>
          </c:tx>
          <c:spPr>
            <a:ln w="28575">
              <a:noFill/>
            </a:ln>
          </c:spPr>
          <c:xVal>
            <c:numRef>
              <c:f>('Rotor shim signatures'!$B$19,'Rotor shim signatures'!$B$23,'Rotor shim signatures'!$B$27,'Rotor shim signatures'!$B$31,'Rotor shim signatures'!$B$35,'Rotor shim signatures'!$B$39,'Rotor shim signatures'!$B$43,'Rotor shim signatures'!$B$47,'Rotor shim signatures'!$B$51)</c:f>
              <c:numCache>
                <c:formatCode>General</c:formatCode>
                <c:ptCount val="9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22</c:v>
                </c:pt>
              </c:numCache>
            </c:numRef>
          </c:xVal>
          <c:yVal>
            <c:numRef>
              <c:f>('Rotor shim signatures'!$I$19,'Rotor shim signatures'!$I$23,'Rotor shim signatures'!$I$27,'Rotor shim signatures'!$I$31,'Rotor shim signatures'!$I$35,'Rotor shim signatures'!$I$39,'Rotor shim signatures'!$I$43,'Rotor shim signatures'!$I$47,'Rotor shim signatures'!$I$51)</c:f>
              <c:numCache>
                <c:formatCode>0.00E+00</c:formatCode>
                <c:ptCount val="9"/>
                <c:pt idx="0">
                  <c:v>-70.768166666666673</c:v>
                </c:pt>
                <c:pt idx="1">
                  <c:v>-60.510833333333331</c:v>
                </c:pt>
                <c:pt idx="2">
                  <c:v>-13.680999999999997</c:v>
                </c:pt>
                <c:pt idx="3">
                  <c:v>-15.032666666666668</c:v>
                </c:pt>
                <c:pt idx="4">
                  <c:v>-20.160833333333336</c:v>
                </c:pt>
                <c:pt idx="5">
                  <c:v>-32.341500000000003</c:v>
                </c:pt>
                <c:pt idx="6">
                  <c:v>-43.381166666666665</c:v>
                </c:pt>
                <c:pt idx="7">
                  <c:v>-46.859000000000002</c:v>
                </c:pt>
                <c:pt idx="8">
                  <c:v>-60.721833333333336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941248"/>
        <c:axId val="232944704"/>
      </c:scatterChart>
      <c:valAx>
        <c:axId val="232941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2944704"/>
        <c:crosses val="autoZero"/>
        <c:crossBetween val="midCat"/>
      </c:valAx>
      <c:valAx>
        <c:axId val="232944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329412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I1X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Rotor on pole #2</c:v>
          </c:tx>
          <c:spPr>
            <a:ln w="28575">
              <a:noFill/>
            </a:ln>
          </c:spPr>
          <c:xVal>
            <c:numRef>
              <c:f>('Rotor shim signatures'!$B$19,'Rotor shim signatures'!$B$23,'Rotor shim signatures'!$B$27,'Rotor shim signatures'!$B$31,'Rotor shim signatures'!$B$35,'Rotor shim signatures'!$B$39,'Rotor shim signatures'!$B$43,'Rotor shim signatures'!$B$47,'Rotor shim signatures'!$B$51)</c:f>
              <c:numCache>
                <c:formatCode>General</c:formatCode>
                <c:ptCount val="9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22</c:v>
                </c:pt>
              </c:numCache>
            </c:numRef>
          </c:xVal>
          <c:yVal>
            <c:numRef>
              <c:f>('Rotor shim signatures'!$K$56,'Rotor shim signatures'!$K$60,'Rotor shim signatures'!$K$64,'Rotor shim signatures'!$K$68,'Rotor shim signatures'!$K$72,'Rotor shim signatures'!$K$76,'Rotor shim signatures'!$K$80,'Rotor shim signatures'!$K$84,'Rotor shim signatures'!$K$88)</c:f>
              <c:numCache>
                <c:formatCode>0.00E+00</c:formatCode>
                <c:ptCount val="9"/>
                <c:pt idx="0">
                  <c:v>-2.3108333333333335</c:v>
                </c:pt>
                <c:pt idx="1">
                  <c:v>-2.1808333333333332</c:v>
                </c:pt>
                <c:pt idx="2">
                  <c:v>-0.41266666666666652</c:v>
                </c:pt>
                <c:pt idx="3">
                  <c:v>-0.62416666666666565</c:v>
                </c:pt>
                <c:pt idx="4">
                  <c:v>4.0123333333333306</c:v>
                </c:pt>
                <c:pt idx="5">
                  <c:v>-1.2035000000000018</c:v>
                </c:pt>
                <c:pt idx="6">
                  <c:v>-4.8579999999999979</c:v>
                </c:pt>
                <c:pt idx="7">
                  <c:v>-0.52966666666666917</c:v>
                </c:pt>
                <c:pt idx="8">
                  <c:v>-5.8823333333333343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583104"/>
        <c:axId val="227588288"/>
      </c:scatterChart>
      <c:valAx>
        <c:axId val="22758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7588288"/>
        <c:crosses val="autoZero"/>
        <c:crossBetween val="midCat"/>
      </c:valAx>
      <c:valAx>
        <c:axId val="227588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275831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Rotor on pole #2</c:v>
          </c:tx>
          <c:spPr>
            <a:ln w="28575">
              <a:noFill/>
            </a:ln>
          </c:spPr>
          <c:trendline>
            <c:trendlineType val="poly"/>
            <c:order val="3"/>
            <c:dispRSqr val="0"/>
            <c:dispEq val="0"/>
          </c:trendline>
          <c:xVal>
            <c:numRef>
              <c:f>('Rotor shim signatures'!$B$19,'Rotor shim signatures'!$B$23,'Rotor shim signatures'!$B$27,'Rotor shim signatures'!$B$31,'Rotor shim signatures'!$B$35,'Rotor shim signatures'!$B$39,'Rotor shim signatures'!$B$43,'Rotor shim signatures'!$B$47,'Rotor shim signatures'!$B$51)</c:f>
              <c:numCache>
                <c:formatCode>General</c:formatCode>
                <c:ptCount val="9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22</c:v>
                </c:pt>
              </c:numCache>
            </c:numRef>
          </c:xVal>
          <c:yVal>
            <c:numRef>
              <c:f>('Rotor shim signatures'!$L$56,'Rotor shim signatures'!$L$60,'Rotor shim signatures'!$L$64,'Rotor shim signatures'!$L$68,'Rotor shim signatures'!$L$72,'Rotor shim signatures'!$L$76,'Rotor shim signatures'!$L$80,'Rotor shim signatures'!$L$84,'Rotor shim signatures'!$L$88)</c:f>
              <c:numCache>
                <c:formatCode>0.00E+00</c:formatCode>
                <c:ptCount val="9"/>
                <c:pt idx="0">
                  <c:v>-85.504833333333352</c:v>
                </c:pt>
                <c:pt idx="1">
                  <c:v>-83.193833333333345</c:v>
                </c:pt>
                <c:pt idx="2">
                  <c:v>-76.606333333333353</c:v>
                </c:pt>
                <c:pt idx="3">
                  <c:v>-75.935166666666674</c:v>
                </c:pt>
                <c:pt idx="4">
                  <c:v>-71.95750000000001</c:v>
                </c:pt>
                <c:pt idx="5">
                  <c:v>-68.812166666666656</c:v>
                </c:pt>
                <c:pt idx="6">
                  <c:v>-62.026666666666664</c:v>
                </c:pt>
                <c:pt idx="7">
                  <c:v>-61.225333333333317</c:v>
                </c:pt>
                <c:pt idx="8">
                  <c:v>-57.904333333333327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585984"/>
        <c:axId val="227582528"/>
      </c:scatterChart>
      <c:valAx>
        <c:axId val="227585984"/>
        <c:scaling>
          <c:orientation val="minMax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7582528"/>
        <c:crossesAt val="-100"/>
        <c:crossBetween val="midCat"/>
      </c:valAx>
      <c:valAx>
        <c:axId val="227582528"/>
        <c:scaling>
          <c:orientation val="minMax"/>
          <c:max val="-50"/>
          <c:min val="-1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275859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Rotor on pole #3</c:v>
          </c:tx>
          <c:spPr>
            <a:ln w="28575">
              <a:noFill/>
            </a:ln>
          </c:spPr>
          <c:xVal>
            <c:numRef>
              <c:f>('Rotor shim signatures'!$B$19,'Rotor shim signatures'!$B$23,'Rotor shim signatures'!$B$27,'Rotor shim signatures'!$B$31,'Rotor shim signatures'!$B$35,'Rotor shim signatures'!$B$39,'Rotor shim signatures'!$B$43,'Rotor shim signatures'!$B$47,'Rotor shim signatures'!$B$51)</c:f>
              <c:numCache>
                <c:formatCode>General</c:formatCode>
                <c:ptCount val="9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22</c:v>
                </c:pt>
              </c:numCache>
            </c:numRef>
          </c:xVal>
          <c:yVal>
            <c:numRef>
              <c:f>('Rotor shim signatures'!$L$93,'Rotor shim signatures'!$L$96,'Rotor shim signatures'!$L$99,'Rotor shim signatures'!$L$102,'Rotor shim signatures'!$L$105,'Rotor shim signatures'!$L$108,'Rotor shim signatures'!$L$111,'Rotor shim signatures'!$L$114,'Rotor shim signatures'!$L$117)</c:f>
              <c:numCache>
                <c:formatCode>0.00E+00</c:formatCode>
                <c:ptCount val="9"/>
                <c:pt idx="0">
                  <c:v>139.33516666666668</c:v>
                </c:pt>
                <c:pt idx="1">
                  <c:v>143.5505</c:v>
                </c:pt>
                <c:pt idx="2">
                  <c:v>181.60433333333333</c:v>
                </c:pt>
                <c:pt idx="3">
                  <c:v>162.97133333333332</c:v>
                </c:pt>
                <c:pt idx="4">
                  <c:v>145.83483333333336</c:v>
                </c:pt>
                <c:pt idx="5">
                  <c:v>123.2115</c:v>
                </c:pt>
                <c:pt idx="6">
                  <c:v>102.14883333333333</c:v>
                </c:pt>
                <c:pt idx="7">
                  <c:v>76.37233333333333</c:v>
                </c:pt>
                <c:pt idx="8">
                  <c:v>36.152833333333334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298688"/>
        <c:axId val="231299264"/>
      </c:scatterChart>
      <c:valAx>
        <c:axId val="231298688"/>
        <c:scaling>
          <c:orientation val="minMax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1299264"/>
        <c:crossesAt val="-100"/>
        <c:crossBetween val="midCat"/>
      </c:valAx>
      <c:valAx>
        <c:axId val="231299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312986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Rotor on pole #4</c:v>
          </c:tx>
          <c:spPr>
            <a:ln w="28575">
              <a:noFill/>
            </a:ln>
          </c:spPr>
          <c:xVal>
            <c:numRef>
              <c:f>('Rotor shim signatures'!$B$19,'Rotor shim signatures'!$B$23,'Rotor shim signatures'!$B$27,'Rotor shim signatures'!$B$31,'Rotor shim signatures'!$B$35,'Rotor shim signatures'!$B$39,'Rotor shim signatures'!$B$43,'Rotor shim signatures'!$B$47,'Rotor shim signatures'!$B$51)</c:f>
              <c:numCache>
                <c:formatCode>General</c:formatCode>
                <c:ptCount val="9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22</c:v>
                </c:pt>
              </c:numCache>
            </c:numRef>
          </c:xVal>
          <c:yVal>
            <c:numRef>
              <c:f>('Rotor shim signatures'!$L$122,'Rotor shim signatures'!$L$125,'Rotor shim signatures'!$L$128,'Rotor shim signatures'!$L$131,'Rotor shim signatures'!$L$135,'Rotor shim signatures'!$L$134,'Rotor shim signatures'!$L$135,'Rotor shim signatures'!$L$137,'Rotor shim signatures'!$L$140,'Rotor shim signatures'!$L$143,'Rotor shim signatures'!$L$146)</c:f>
              <c:numCache>
                <c:formatCode>0.00E+00</c:formatCode>
                <c:ptCount val="11"/>
                <c:pt idx="0">
                  <c:v>-213.89216666666664</c:v>
                </c:pt>
                <c:pt idx="1">
                  <c:v>-210.39016666666669</c:v>
                </c:pt>
                <c:pt idx="2">
                  <c:v>-190.38633333333337</c:v>
                </c:pt>
                <c:pt idx="3">
                  <c:v>-196.35999999999999</c:v>
                </c:pt>
                <c:pt idx="5">
                  <c:v>-199.4228333333333</c:v>
                </c:pt>
                <c:pt idx="7">
                  <c:v>-196.35749999999999</c:v>
                </c:pt>
                <c:pt idx="8">
                  <c:v>-195.05483333333331</c:v>
                </c:pt>
                <c:pt idx="9">
                  <c:v>-196.47266666666667</c:v>
                </c:pt>
                <c:pt idx="10">
                  <c:v>-191.53549999999996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37696"/>
        <c:axId val="122638272"/>
      </c:scatterChart>
      <c:valAx>
        <c:axId val="122637696"/>
        <c:scaling>
          <c:orientation val="minMax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638272"/>
        <c:crossesAt val="-100"/>
        <c:crossBetween val="midCat"/>
      </c:valAx>
      <c:valAx>
        <c:axId val="122638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226376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Rotor on pole #4 - #3</c:v>
          </c:tx>
          <c:spPr>
            <a:ln w="28575">
              <a:noFill/>
            </a:ln>
          </c:spPr>
          <c:xVal>
            <c:numRef>
              <c:f>('Rotor shim signatures'!$B$19,'Rotor shim signatures'!$B$23,'Rotor shim signatures'!$B$27,'Rotor shim signatures'!$B$31,'Rotor shim signatures'!$B$35,'Rotor shim signatures'!$B$39,'Rotor shim signatures'!$B$43,'Rotor shim signatures'!$B$47,'Rotor shim signatures'!$B$51)</c:f>
              <c:numCache>
                <c:formatCode>General</c:formatCode>
                <c:ptCount val="9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22</c:v>
                </c:pt>
              </c:numCache>
            </c:numRef>
          </c:xVal>
          <c:yVal>
            <c:numRef>
              <c:f>('Rotor shim signatures'!$M$122,'Rotor shim signatures'!$M$125,'Rotor shim signatures'!$M$128,'Rotor shim signatures'!$M$131,'Rotor shim signatures'!$M$134,'Rotor shim signatures'!$M$137,'Rotor shim signatures'!$M$140,'Rotor shim signatures'!$M$143,'Rotor shim signatures'!$M$146)</c:f>
              <c:numCache>
                <c:formatCode>0.00E+00</c:formatCode>
                <c:ptCount val="9"/>
                <c:pt idx="0">
                  <c:v>-353.22733333333332</c:v>
                </c:pt>
                <c:pt idx="1">
                  <c:v>-353.94066666666669</c:v>
                </c:pt>
                <c:pt idx="2">
                  <c:v>-371.9906666666667</c:v>
                </c:pt>
                <c:pt idx="3">
                  <c:v>-359.3313333333333</c:v>
                </c:pt>
                <c:pt idx="4">
                  <c:v>-345.25766666666664</c:v>
                </c:pt>
                <c:pt idx="5">
                  <c:v>-319.56899999999996</c:v>
                </c:pt>
                <c:pt idx="6">
                  <c:v>-297.20366666666666</c:v>
                </c:pt>
                <c:pt idx="7">
                  <c:v>-272.84500000000003</c:v>
                </c:pt>
                <c:pt idx="8">
                  <c:v>-227.68833333333328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298368"/>
        <c:axId val="122299520"/>
      </c:scatterChart>
      <c:valAx>
        <c:axId val="122298368"/>
        <c:scaling>
          <c:orientation val="minMax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299520"/>
        <c:crossesAt val="-100"/>
        <c:crossBetween val="midCat"/>
      </c:valAx>
      <c:valAx>
        <c:axId val="122299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222983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Rotor pole #4 - #2</c:v>
          </c:tx>
          <c:spPr>
            <a:ln w="28575">
              <a:noFill/>
            </a:ln>
          </c:spPr>
          <c:xVal>
            <c:numRef>
              <c:f>('Rotor shim signatures'!$B$19,'Rotor shim signatures'!$B$23,'Rotor shim signatures'!$B$27,'Rotor shim signatures'!$B$31,'Rotor shim signatures'!$B$35,'Rotor shim signatures'!$B$39,'Rotor shim signatures'!$B$43,'Rotor shim signatures'!$B$47,'Rotor shim signatures'!$B$51)</c:f>
              <c:numCache>
                <c:formatCode>General</c:formatCode>
                <c:ptCount val="9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22</c:v>
                </c:pt>
              </c:numCache>
            </c:numRef>
          </c:xVal>
          <c:yVal>
            <c:numRef>
              <c:f>('Rotor shim signatures'!$N$122,'Rotor shim signatures'!$N$125,'Rotor shim signatures'!$N$128,'Rotor shim signatures'!$N$131,'Rotor shim signatures'!$N$134,'Rotor shim signatures'!$N$137,'Rotor shim signatures'!$N$140,'Rotor shim signatures'!$N$143,'Rotor shim signatures'!$N$146)</c:f>
              <c:numCache>
                <c:formatCode>0.00E+00</c:formatCode>
                <c:ptCount val="9"/>
                <c:pt idx="0">
                  <c:v>-128.38733333333329</c:v>
                </c:pt>
                <c:pt idx="1">
                  <c:v>-127.19633333333334</c:v>
                </c:pt>
                <c:pt idx="2">
                  <c:v>-113.78</c:v>
                </c:pt>
                <c:pt idx="3">
                  <c:v>-120.42483333333331</c:v>
                </c:pt>
                <c:pt idx="4">
                  <c:v>-127.46533333333329</c:v>
                </c:pt>
                <c:pt idx="5">
                  <c:v>-127.54533333333332</c:v>
                </c:pt>
                <c:pt idx="6">
                  <c:v>-133.02816666666666</c:v>
                </c:pt>
                <c:pt idx="7">
                  <c:v>-135.24733333333336</c:v>
                </c:pt>
                <c:pt idx="8">
                  <c:v>-133.63116666666662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300416"/>
        <c:axId val="232939520"/>
      </c:scatterChart>
      <c:valAx>
        <c:axId val="231300416"/>
        <c:scaling>
          <c:orientation val="minMax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2939520"/>
        <c:crossesAt val="-100"/>
        <c:crossBetween val="midCat"/>
      </c:valAx>
      <c:valAx>
        <c:axId val="232939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31300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33794948783152"/>
          <c:y val="0.42555847185768447"/>
          <c:w val="0.28384284649243746"/>
          <c:h val="0.1955960192475940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I1Y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Rotor on pole #3 - #2</c:v>
          </c:tx>
          <c:spPr>
            <a:ln w="28575">
              <a:noFill/>
            </a:ln>
          </c:spPr>
          <c:xVal>
            <c:numRef>
              <c:f>('Rotor shim signatures'!$B$19,'Rotor shim signatures'!$B$23,'Rotor shim signatures'!$B$27,'Rotor shim signatures'!$B$31,'Rotor shim signatures'!$B$35,'Rotor shim signatures'!$B$39,'Rotor shim signatures'!$B$43,'Rotor shim signatures'!$B$47,'Rotor shim signatures'!$B$51)</c:f>
              <c:numCache>
                <c:formatCode>General</c:formatCode>
                <c:ptCount val="9"/>
                <c:pt idx="0">
                  <c:v>7.2</c:v>
                </c:pt>
                <c:pt idx="1">
                  <c:v>7.5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22</c:v>
                </c:pt>
              </c:numCache>
            </c:numRef>
          </c:xVal>
          <c:yVal>
            <c:numRef>
              <c:f>('Rotor shim signatures'!$M$93,'Rotor shim signatures'!$M$96,'Rotor shim signatures'!$M$99,'Rotor shim signatures'!$M$102,'Rotor shim signatures'!$M$105,'Rotor shim signatures'!$M$108,'Rotor shim signatures'!$M$111,'Rotor shim signatures'!$M$114,'Rotor shim signatures'!$M$117)</c:f>
              <c:numCache>
                <c:formatCode>0.00E+00</c:formatCode>
                <c:ptCount val="9"/>
                <c:pt idx="0">
                  <c:v>224.84000000000003</c:v>
                </c:pt>
                <c:pt idx="1">
                  <c:v>226.74433333333334</c:v>
                </c:pt>
                <c:pt idx="2">
                  <c:v>258.21066666666667</c:v>
                </c:pt>
                <c:pt idx="3">
                  <c:v>238.90649999999999</c:v>
                </c:pt>
                <c:pt idx="4">
                  <c:v>217.79233333333337</c:v>
                </c:pt>
                <c:pt idx="5">
                  <c:v>192.02366666666666</c:v>
                </c:pt>
                <c:pt idx="6">
                  <c:v>164.1755</c:v>
                </c:pt>
                <c:pt idx="7">
                  <c:v>137.59766666666667</c:v>
                </c:pt>
                <c:pt idx="8">
                  <c:v>94.05716666666666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05280"/>
        <c:axId val="122634240"/>
      </c:scatterChart>
      <c:valAx>
        <c:axId val="122305280"/>
        <c:scaling>
          <c:orientation val="minMax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634240"/>
        <c:crossesAt val="-100"/>
        <c:crossBetween val="midCat"/>
      </c:valAx>
      <c:valAx>
        <c:axId val="122634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(G-cm)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22305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17</xdr:row>
      <xdr:rowOff>100012</xdr:rowOff>
    </xdr:from>
    <xdr:to>
      <xdr:col>22</xdr:col>
      <xdr:colOff>0</xdr:colOff>
      <xdr:row>31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314325</xdr:colOff>
      <xdr:row>32</xdr:row>
      <xdr:rowOff>133350</xdr:rowOff>
    </xdr:from>
    <xdr:to>
      <xdr:col>22</xdr:col>
      <xdr:colOff>9525</xdr:colOff>
      <xdr:row>47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285750</xdr:colOff>
      <xdr:row>54</xdr:row>
      <xdr:rowOff>104775</xdr:rowOff>
    </xdr:from>
    <xdr:to>
      <xdr:col>21</xdr:col>
      <xdr:colOff>590550</xdr:colOff>
      <xdr:row>68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304800</xdr:colOff>
      <xdr:row>69</xdr:row>
      <xdr:rowOff>95250</xdr:rowOff>
    </xdr:from>
    <xdr:to>
      <xdr:col>22</xdr:col>
      <xdr:colOff>0</xdr:colOff>
      <xdr:row>83</xdr:row>
      <xdr:rowOff>171450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314325</xdr:colOff>
      <xdr:row>100</xdr:row>
      <xdr:rowOff>104775</xdr:rowOff>
    </xdr:from>
    <xdr:to>
      <xdr:col>22</xdr:col>
      <xdr:colOff>9525</xdr:colOff>
      <xdr:row>114</xdr:row>
      <xdr:rowOff>180975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266700</xdr:colOff>
      <xdr:row>116</xdr:row>
      <xdr:rowOff>104775</xdr:rowOff>
    </xdr:from>
    <xdr:to>
      <xdr:col>21</xdr:col>
      <xdr:colOff>571500</xdr:colOff>
      <xdr:row>130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228600</xdr:colOff>
      <xdr:row>131</xdr:row>
      <xdr:rowOff>161925</xdr:rowOff>
    </xdr:from>
    <xdr:to>
      <xdr:col>21</xdr:col>
      <xdr:colOff>533400</xdr:colOff>
      <xdr:row>146</xdr:row>
      <xdr:rowOff>47625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247650</xdr:colOff>
      <xdr:row>148</xdr:row>
      <xdr:rowOff>0</xdr:rowOff>
    </xdr:from>
    <xdr:to>
      <xdr:col>21</xdr:col>
      <xdr:colOff>600075</xdr:colOff>
      <xdr:row>162</xdr:row>
      <xdr:rowOff>76200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333375</xdr:colOff>
      <xdr:row>84</xdr:row>
      <xdr:rowOff>152400</xdr:rowOff>
    </xdr:from>
    <xdr:to>
      <xdr:col>22</xdr:col>
      <xdr:colOff>28575</xdr:colOff>
      <xdr:row>99</xdr:row>
      <xdr:rowOff>38100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tabSelected="1" topLeftCell="D122" workbookViewId="0">
      <selection activeCell="X154" sqref="X154"/>
    </sheetView>
  </sheetViews>
  <sheetFormatPr defaultRowHeight="15" x14ac:dyDescent="0.25"/>
  <cols>
    <col min="3" max="3" width="14.42578125" bestFit="1" customWidth="1"/>
    <col min="4" max="7" width="9" bestFit="1" customWidth="1"/>
  </cols>
  <sheetData>
    <row r="1" spans="1:5" x14ac:dyDescent="0.25">
      <c r="A1" t="s">
        <v>0</v>
      </c>
      <c r="B1" t="s">
        <v>1</v>
      </c>
      <c r="C1" t="s">
        <v>2</v>
      </c>
    </row>
    <row r="2" spans="1:5" x14ac:dyDescent="0.25">
      <c r="A2" t="s">
        <v>3</v>
      </c>
      <c r="B2" s="1">
        <v>43056</v>
      </c>
    </row>
    <row r="3" spans="1:5" x14ac:dyDescent="0.25">
      <c r="A3" t="s">
        <v>4</v>
      </c>
      <c r="B3" s="2">
        <v>0.37238425925925928</v>
      </c>
    </row>
    <row r="5" spans="1:5" x14ac:dyDescent="0.25">
      <c r="A5" t="s">
        <v>5</v>
      </c>
      <c r="B5" t="s">
        <v>6</v>
      </c>
    </row>
    <row r="6" spans="1:5" x14ac:dyDescent="0.25">
      <c r="A6" t="s">
        <v>7</v>
      </c>
      <c r="B6" t="s">
        <v>8</v>
      </c>
      <c r="C6" t="s">
        <v>9</v>
      </c>
    </row>
    <row r="7" spans="1:5" x14ac:dyDescent="0.25">
      <c r="A7" t="s">
        <v>10</v>
      </c>
      <c r="B7" t="s">
        <v>8</v>
      </c>
    </row>
    <row r="8" spans="1:5" x14ac:dyDescent="0.25">
      <c r="A8" t="s">
        <v>11</v>
      </c>
      <c r="B8" t="s">
        <v>12</v>
      </c>
      <c r="C8" t="s">
        <v>13</v>
      </c>
    </row>
    <row r="9" spans="1:5" x14ac:dyDescent="0.25">
      <c r="A9" t="s">
        <v>14</v>
      </c>
      <c r="B9" t="s">
        <v>12</v>
      </c>
      <c r="C9">
        <v>1</v>
      </c>
    </row>
    <row r="10" spans="1:5" x14ac:dyDescent="0.25">
      <c r="A10" t="s">
        <v>15</v>
      </c>
      <c r="B10" t="s">
        <v>16</v>
      </c>
      <c r="C10" t="s">
        <v>15</v>
      </c>
    </row>
    <row r="11" spans="1:5" x14ac:dyDescent="0.25">
      <c r="A11" t="s">
        <v>17</v>
      </c>
      <c r="B11" t="s">
        <v>12</v>
      </c>
      <c r="C11">
        <v>16</v>
      </c>
    </row>
    <row r="12" spans="1:5" x14ac:dyDescent="0.25">
      <c r="A12" t="s">
        <v>18</v>
      </c>
      <c r="B12" t="s">
        <v>8</v>
      </c>
      <c r="C12" t="s">
        <v>19</v>
      </c>
      <c r="D12" t="s">
        <v>20</v>
      </c>
      <c r="E12" t="s">
        <v>21</v>
      </c>
    </row>
    <row r="14" spans="1:5" x14ac:dyDescent="0.25">
      <c r="D14" s="4" t="s">
        <v>22</v>
      </c>
    </row>
    <row r="17" spans="1:9" x14ac:dyDescent="0.25">
      <c r="B17" t="s">
        <v>23</v>
      </c>
      <c r="C17" t="s">
        <v>24</v>
      </c>
      <c r="D17" t="s">
        <v>25</v>
      </c>
      <c r="E17" t="s">
        <v>26</v>
      </c>
      <c r="F17" t="s">
        <v>27</v>
      </c>
      <c r="G17" t="s">
        <v>28</v>
      </c>
      <c r="H17" t="s">
        <v>30</v>
      </c>
      <c r="I17" t="s">
        <v>31</v>
      </c>
    </row>
    <row r="18" spans="1:9" x14ac:dyDescent="0.25">
      <c r="A18" t="s">
        <v>29</v>
      </c>
    </row>
    <row r="19" spans="1:9" x14ac:dyDescent="0.25">
      <c r="B19">
        <v>7.2</v>
      </c>
      <c r="C19" s="3">
        <v>0</v>
      </c>
      <c r="D19" s="3">
        <v>7.6000000000000006E-8</v>
      </c>
      <c r="E19" s="3">
        <v>2.305E-6</v>
      </c>
      <c r="F19" s="3">
        <v>-1.38434E-4</v>
      </c>
      <c r="G19" s="3">
        <v>-1.4217900000000001E-4</v>
      </c>
      <c r="H19" s="3">
        <f>AVERAGE(D19:E21)*1000000</f>
        <v>2.0445000000000002</v>
      </c>
      <c r="I19" s="3">
        <f>AVERAGE(E19:F21)*1000000</f>
        <v>-70.768166666666673</v>
      </c>
    </row>
    <row r="20" spans="1:9" x14ac:dyDescent="0.25">
      <c r="B20">
        <v>7.2</v>
      </c>
      <c r="C20" s="3">
        <v>0</v>
      </c>
      <c r="D20" s="3">
        <v>3.3890000000000001E-6</v>
      </c>
      <c r="E20" s="3">
        <v>1.815E-6</v>
      </c>
      <c r="F20" s="3">
        <v>-1.44332E-4</v>
      </c>
      <c r="G20" s="3">
        <v>-1.49701E-4</v>
      </c>
    </row>
    <row r="21" spans="1:9" x14ac:dyDescent="0.25">
      <c r="B21">
        <v>7.2</v>
      </c>
      <c r="C21" s="3">
        <v>0</v>
      </c>
      <c r="D21" s="3">
        <v>9.6899999999999996E-7</v>
      </c>
      <c r="E21" s="3">
        <v>3.7129999999999999E-6</v>
      </c>
      <c r="F21" s="3">
        <v>-1.4967600000000001E-4</v>
      </c>
      <c r="G21" s="3">
        <v>-1.4297999999999999E-4</v>
      </c>
    </row>
    <row r="23" spans="1:9" x14ac:dyDescent="0.25">
      <c r="B23">
        <v>7.5</v>
      </c>
      <c r="C23" s="3">
        <v>0</v>
      </c>
      <c r="D23" s="3">
        <v>1.0755E-5</v>
      </c>
      <c r="E23" s="3">
        <v>1.7209999999999999E-6</v>
      </c>
      <c r="F23" s="3">
        <v>-1.1930399999999999E-4</v>
      </c>
      <c r="G23" s="3">
        <v>-1.25413E-4</v>
      </c>
      <c r="H23" s="3">
        <f>AVERAGE(D23:E25)*1000000</f>
        <v>6.4733333333333336</v>
      </c>
      <c r="I23" s="3">
        <f>AVERAGE(E23:F25)*1000000</f>
        <v>-60.510833333333331</v>
      </c>
    </row>
    <row r="24" spans="1:9" x14ac:dyDescent="0.25">
      <c r="B24">
        <v>7.5</v>
      </c>
      <c r="C24" s="3">
        <v>0</v>
      </c>
      <c r="D24" s="3">
        <v>1.0088000000000001E-5</v>
      </c>
      <c r="E24" s="3">
        <v>5.0239999999999997E-6</v>
      </c>
      <c r="F24" s="3">
        <v>-1.2846600000000001E-4</v>
      </c>
      <c r="G24" s="3">
        <v>-1.3410700000000001E-4</v>
      </c>
    </row>
    <row r="25" spans="1:9" x14ac:dyDescent="0.25">
      <c r="B25">
        <v>7.5</v>
      </c>
      <c r="C25" s="3">
        <v>0</v>
      </c>
      <c r="D25" s="3">
        <v>5.237E-6</v>
      </c>
      <c r="E25" s="3">
        <v>6.015E-6</v>
      </c>
      <c r="F25" s="3">
        <v>-1.2805499999999999E-4</v>
      </c>
      <c r="G25" s="3">
        <v>-1.2594400000000001E-4</v>
      </c>
    </row>
    <row r="27" spans="1:9" x14ac:dyDescent="0.25">
      <c r="B27">
        <v>8</v>
      </c>
      <c r="C27" s="3">
        <v>0</v>
      </c>
      <c r="D27" s="3">
        <v>7.9889999999999992E-6</v>
      </c>
      <c r="E27" s="3">
        <v>6.5849999999999996E-6</v>
      </c>
      <c r="F27" s="3">
        <v>-2.5409999999999999E-5</v>
      </c>
      <c r="G27" s="3">
        <v>-3.3473000000000003E-5</v>
      </c>
      <c r="H27" s="3">
        <f>AVERAGE(D27:E29)*1000000</f>
        <v>6.754999999999999</v>
      </c>
      <c r="I27" s="3">
        <f>AVERAGE(E27:F29)*1000000</f>
        <v>-13.680999999999997</v>
      </c>
    </row>
    <row r="28" spans="1:9" x14ac:dyDescent="0.25">
      <c r="B28">
        <v>8</v>
      </c>
      <c r="C28" s="3">
        <v>0</v>
      </c>
      <c r="D28" s="3">
        <v>6.8789999999999997E-6</v>
      </c>
      <c r="E28" s="3">
        <v>7.0550000000000002E-6</v>
      </c>
      <c r="F28" s="3">
        <v>-4.0111000000000003E-5</v>
      </c>
      <c r="G28" s="3">
        <v>-3.8417000000000002E-5</v>
      </c>
    </row>
    <row r="29" spans="1:9" x14ac:dyDescent="0.25">
      <c r="B29">
        <v>8</v>
      </c>
      <c r="C29" s="3">
        <v>0</v>
      </c>
      <c r="D29" s="3">
        <v>4.2819999999999998E-6</v>
      </c>
      <c r="E29" s="3">
        <v>7.7400000000000004E-6</v>
      </c>
      <c r="F29" s="3">
        <v>-3.7944999999999997E-5</v>
      </c>
      <c r="G29" s="3">
        <v>-4.0973999999999998E-5</v>
      </c>
    </row>
    <row r="31" spans="1:9" x14ac:dyDescent="0.25">
      <c r="B31">
        <v>9</v>
      </c>
      <c r="C31" s="3">
        <v>0</v>
      </c>
      <c r="D31" s="3">
        <v>7.0700000000000001E-6</v>
      </c>
      <c r="E31" s="3">
        <v>9.6649999999999998E-6</v>
      </c>
      <c r="F31" s="3">
        <v>-3.2109E-5</v>
      </c>
      <c r="G31" s="3">
        <v>-4.6084000000000001E-5</v>
      </c>
      <c r="H31" s="3">
        <f>AVERAGE(D31:E33)*1000000</f>
        <v>8.6338333333333335</v>
      </c>
      <c r="I31" s="3">
        <f>AVERAGE(E31:F33)*1000000</f>
        <v>-15.032666666666668</v>
      </c>
    </row>
    <row r="32" spans="1:9" x14ac:dyDescent="0.25">
      <c r="B32">
        <v>9</v>
      </c>
      <c r="C32" s="3">
        <v>0</v>
      </c>
      <c r="D32" s="3">
        <v>3.6229999999999999E-6</v>
      </c>
      <c r="E32" s="3">
        <v>9.4469999999999995E-6</v>
      </c>
      <c r="F32" s="3">
        <v>-4.5374999999999998E-5</v>
      </c>
      <c r="G32" s="3">
        <v>-4.7307E-5</v>
      </c>
    </row>
    <row r="33" spans="2:9" x14ac:dyDescent="0.25">
      <c r="B33">
        <v>9</v>
      </c>
      <c r="C33" s="3">
        <v>0</v>
      </c>
      <c r="D33" s="3">
        <v>1.0266E-5</v>
      </c>
      <c r="E33" s="3">
        <v>1.1732E-5</v>
      </c>
      <c r="F33" s="3">
        <v>-4.3556000000000001E-5</v>
      </c>
      <c r="G33" s="3">
        <v>-4.9617000000000003E-5</v>
      </c>
    </row>
    <row r="35" spans="2:9" x14ac:dyDescent="0.25">
      <c r="B35">
        <v>10</v>
      </c>
      <c r="C35" s="3">
        <v>0</v>
      </c>
      <c r="D35" s="3">
        <v>1.0872E-5</v>
      </c>
      <c r="E35" s="3">
        <v>1.173E-5</v>
      </c>
      <c r="F35" s="3">
        <v>-4.5843999999999997E-5</v>
      </c>
      <c r="G35" s="3">
        <v>-5.524E-5</v>
      </c>
      <c r="H35" s="3">
        <f>AVERAGE(D35:E37)*1000000</f>
        <v>10.977666666666668</v>
      </c>
      <c r="I35" s="3">
        <f>AVERAGE(E35:F37)*1000000</f>
        <v>-20.160833333333336</v>
      </c>
    </row>
    <row r="36" spans="2:9" x14ac:dyDescent="0.25">
      <c r="B36">
        <v>10</v>
      </c>
      <c r="C36" s="3">
        <v>0</v>
      </c>
      <c r="D36" s="3">
        <v>1.0199E-5</v>
      </c>
      <c r="E36" s="3">
        <v>1.2374999999999999E-5</v>
      </c>
      <c r="F36" s="3">
        <v>-5.6474000000000002E-5</v>
      </c>
      <c r="G36" s="3">
        <v>-5.6493999999999998E-5</v>
      </c>
    </row>
    <row r="37" spans="2:9" x14ac:dyDescent="0.25">
      <c r="B37">
        <v>10</v>
      </c>
      <c r="C37" s="3">
        <v>0</v>
      </c>
      <c r="D37" s="3">
        <v>7.6979999999999998E-6</v>
      </c>
      <c r="E37" s="3">
        <v>1.2992E-5</v>
      </c>
      <c r="F37" s="3">
        <v>-5.5744E-5</v>
      </c>
      <c r="G37" s="3">
        <v>-5.9490000000000001E-5</v>
      </c>
    </row>
    <row r="39" spans="2:9" x14ac:dyDescent="0.25">
      <c r="B39">
        <v>12</v>
      </c>
      <c r="C39" s="3">
        <v>0</v>
      </c>
      <c r="D39" s="3">
        <v>1.0543000000000001E-5</v>
      </c>
      <c r="E39" s="3">
        <v>1.0828E-5</v>
      </c>
      <c r="F39" s="3">
        <v>-6.6251E-5</v>
      </c>
      <c r="G39" s="3">
        <v>-8.5587999999999994E-5</v>
      </c>
      <c r="H39" s="3">
        <f>AVERAGE(D39:E41)*1000000</f>
        <v>11.809666666666669</v>
      </c>
      <c r="I39" s="3">
        <f>AVERAGE(E39:F41)*1000000</f>
        <v>-32.341500000000003</v>
      </c>
    </row>
    <row r="40" spans="2:9" x14ac:dyDescent="0.25">
      <c r="B40">
        <v>12</v>
      </c>
      <c r="C40" s="3">
        <v>0</v>
      </c>
      <c r="D40" s="3">
        <v>1.2804E-5</v>
      </c>
      <c r="E40" s="3">
        <v>1.2597E-5</v>
      </c>
      <c r="F40" s="3">
        <v>-8.2573999999999999E-5</v>
      </c>
      <c r="G40" s="3">
        <v>-8.0074000000000006E-5</v>
      </c>
    </row>
    <row r="41" spans="2:9" x14ac:dyDescent="0.25">
      <c r="B41">
        <v>12</v>
      </c>
      <c r="C41" s="3">
        <v>0</v>
      </c>
      <c r="D41" s="3">
        <v>1.0501E-5</v>
      </c>
      <c r="E41" s="3">
        <v>1.3585E-5</v>
      </c>
      <c r="F41" s="3">
        <v>-8.2233999999999999E-5</v>
      </c>
      <c r="G41" s="3">
        <v>-7.8288999999999995E-5</v>
      </c>
    </row>
    <row r="43" spans="2:9" x14ac:dyDescent="0.25">
      <c r="B43">
        <v>14</v>
      </c>
      <c r="C43" s="3">
        <v>0</v>
      </c>
      <c r="D43" s="3">
        <v>1.0515E-5</v>
      </c>
      <c r="E43" s="3">
        <v>1.0137E-5</v>
      </c>
      <c r="F43" s="3">
        <v>-8.6223000000000004E-5</v>
      </c>
      <c r="G43" s="3">
        <v>-1.15635E-4</v>
      </c>
      <c r="H43" s="3">
        <f>AVERAGE(D43:E45)*1000000</f>
        <v>10.280999999999999</v>
      </c>
      <c r="I43" s="3">
        <f>AVERAGE(E43:F45)*1000000</f>
        <v>-43.381166666666665</v>
      </c>
    </row>
    <row r="44" spans="2:9" x14ac:dyDescent="0.25">
      <c r="B44">
        <v>14</v>
      </c>
      <c r="C44" s="3">
        <v>0</v>
      </c>
      <c r="D44" s="3">
        <v>7.5850000000000002E-6</v>
      </c>
      <c r="E44" s="3">
        <v>1.0475999999999999E-5</v>
      </c>
      <c r="F44" s="3">
        <v>-1.08251E-4</v>
      </c>
      <c r="G44" s="3">
        <v>-9.5944000000000002E-5</v>
      </c>
    </row>
    <row r="45" spans="2:9" x14ac:dyDescent="0.25">
      <c r="B45">
        <v>14</v>
      </c>
      <c r="C45" s="3">
        <v>0</v>
      </c>
      <c r="D45" s="3">
        <v>1.1582E-5</v>
      </c>
      <c r="E45" s="3">
        <v>1.1391E-5</v>
      </c>
      <c r="F45" s="3">
        <v>-9.7817000000000002E-5</v>
      </c>
      <c r="G45" s="3">
        <v>-9.6372000000000005E-5</v>
      </c>
    </row>
    <row r="47" spans="2:9" x14ac:dyDescent="0.25">
      <c r="B47">
        <v>16</v>
      </c>
      <c r="C47" s="3">
        <v>0</v>
      </c>
      <c r="D47" s="3">
        <v>1.1463E-5</v>
      </c>
      <c r="E47" s="3">
        <v>1.3363000000000001E-5</v>
      </c>
      <c r="F47" s="3">
        <v>-9.2687000000000002E-5</v>
      </c>
      <c r="G47" s="3">
        <v>-1.08575E-4</v>
      </c>
      <c r="H47" s="3">
        <f>AVERAGE(D47:E49)*1000000</f>
        <v>10.58666666666667</v>
      </c>
      <c r="I47" s="3">
        <f>AVERAGE(E47:F49)*1000000</f>
        <v>-46.859000000000002</v>
      </c>
    </row>
    <row r="48" spans="2:9" x14ac:dyDescent="0.25">
      <c r="B48">
        <v>16</v>
      </c>
      <c r="C48" s="3">
        <v>0</v>
      </c>
      <c r="D48" s="3">
        <v>1.1338999999999999E-5</v>
      </c>
      <c r="E48" s="3">
        <v>8.6920000000000008E-6</v>
      </c>
      <c r="F48" s="3">
        <v>-1.1111399999999999E-4</v>
      </c>
      <c r="G48" s="3">
        <v>-1.0942699999999999E-4</v>
      </c>
    </row>
    <row r="49" spans="2:12" x14ac:dyDescent="0.25">
      <c r="B49">
        <v>16</v>
      </c>
      <c r="C49" s="3">
        <v>0</v>
      </c>
      <c r="D49" s="3">
        <v>9.8859999999999999E-6</v>
      </c>
      <c r="E49" s="3">
        <v>8.7770000000000008E-6</v>
      </c>
      <c r="F49" s="3">
        <v>-1.08185E-4</v>
      </c>
      <c r="G49" s="3">
        <v>-1.0741100000000001E-4</v>
      </c>
    </row>
    <row r="51" spans="2:12" x14ac:dyDescent="0.25">
      <c r="B51">
        <v>22</v>
      </c>
      <c r="C51" s="3">
        <v>0</v>
      </c>
      <c r="D51" s="3">
        <v>7.8790000000000003E-6</v>
      </c>
      <c r="E51" s="3">
        <v>7.0940000000000002E-6</v>
      </c>
      <c r="F51" s="3">
        <v>-1.1917900000000001E-4</v>
      </c>
      <c r="G51" s="3">
        <v>-1.2908900000000001E-4</v>
      </c>
      <c r="H51" s="3">
        <f>AVERAGE(D51:E53)*1000000</f>
        <v>6.5041666666666673</v>
      </c>
      <c r="I51" s="3">
        <f>AVERAGE(E51:F53)*1000000</f>
        <v>-60.721833333333336</v>
      </c>
    </row>
    <row r="52" spans="2:12" x14ac:dyDescent="0.25">
      <c r="B52">
        <v>22</v>
      </c>
      <c r="C52" s="3">
        <v>0</v>
      </c>
      <c r="D52" s="3">
        <v>6.0510000000000002E-6</v>
      </c>
      <c r="E52" s="3">
        <v>6.032E-6</v>
      </c>
      <c r="F52" s="3">
        <v>-1.2990000000000001E-4</v>
      </c>
      <c r="G52" s="3">
        <v>-1.31345E-4</v>
      </c>
    </row>
    <row r="53" spans="2:12" x14ac:dyDescent="0.25">
      <c r="B53">
        <v>22</v>
      </c>
      <c r="C53" s="3">
        <v>0</v>
      </c>
      <c r="D53" s="3">
        <v>7.0700000000000001E-6</v>
      </c>
      <c r="E53" s="3">
        <v>4.899E-6</v>
      </c>
      <c r="F53" s="3">
        <v>-1.33277E-4</v>
      </c>
      <c r="G53" s="3">
        <v>-1.3268199999999999E-4</v>
      </c>
    </row>
    <row r="55" spans="2:12" x14ac:dyDescent="0.25">
      <c r="F55" s="4" t="s">
        <v>32</v>
      </c>
    </row>
    <row r="56" spans="2:12" x14ac:dyDescent="0.25">
      <c r="B56">
        <v>7.2</v>
      </c>
      <c r="D56" s="3">
        <v>-1.637E-6</v>
      </c>
      <c r="E56" s="3">
        <v>6.7999999999999995E-7</v>
      </c>
      <c r="F56" s="3">
        <v>-3.0784600000000002E-4</v>
      </c>
      <c r="G56" s="3">
        <v>-3.1811799999999999E-4</v>
      </c>
      <c r="H56" s="3">
        <f>AVERAGE(D56:E58)*1000000</f>
        <v>-0.26633333333333331</v>
      </c>
      <c r="I56" s="3">
        <f>AVERAGE(E56:F58)*1000000</f>
        <v>-156.27300000000002</v>
      </c>
      <c r="K56" s="3">
        <f>H56-H19</f>
        <v>-2.3108333333333335</v>
      </c>
      <c r="L56" s="3">
        <f>I56-I19</f>
        <v>-85.504833333333352</v>
      </c>
    </row>
    <row r="57" spans="2:12" x14ac:dyDescent="0.25">
      <c r="B57">
        <v>7.2</v>
      </c>
      <c r="D57" s="3">
        <v>5.2699999999999999E-7</v>
      </c>
      <c r="E57" s="3">
        <v>-1.514E-6</v>
      </c>
      <c r="F57" s="3">
        <v>-3.0834100000000001E-4</v>
      </c>
      <c r="G57" s="3">
        <v>-3.2010200000000001E-4</v>
      </c>
    </row>
    <row r="58" spans="2:12" x14ac:dyDescent="0.25">
      <c r="B58">
        <v>7.2</v>
      </c>
      <c r="D58" s="3">
        <v>1.1000000000000001E-6</v>
      </c>
      <c r="E58" s="3">
        <v>-7.54E-7</v>
      </c>
      <c r="F58" s="3">
        <v>-3.1986299999999998E-4</v>
      </c>
      <c r="G58" s="3">
        <v>-3.1827199999999998E-4</v>
      </c>
    </row>
    <row r="60" spans="2:12" x14ac:dyDescent="0.25">
      <c r="B60">
        <v>7.5</v>
      </c>
      <c r="D60" s="3">
        <v>5.322E-6</v>
      </c>
      <c r="E60" s="3">
        <v>4.3470000000000001E-6</v>
      </c>
      <c r="F60" s="3">
        <v>-2.9013599999999997E-4</v>
      </c>
      <c r="G60" s="3">
        <v>-2.8901300000000002E-4</v>
      </c>
      <c r="H60" s="3">
        <f>AVERAGE(D60:E62)*1000000</f>
        <v>4.2925000000000004</v>
      </c>
      <c r="I60" s="3">
        <f>AVERAGE(E60:F62)*1000000</f>
        <v>-143.70466666666667</v>
      </c>
      <c r="K60" s="3">
        <f>H60-H23</f>
        <v>-2.1808333333333332</v>
      </c>
      <c r="L60" s="3">
        <f>I60-I23</f>
        <v>-83.193833333333345</v>
      </c>
    </row>
    <row r="61" spans="2:12" x14ac:dyDescent="0.25">
      <c r="B61">
        <v>7.5</v>
      </c>
      <c r="D61" s="3">
        <v>7.7130000000000005E-6</v>
      </c>
      <c r="E61" s="3">
        <v>2.6280000000000001E-6</v>
      </c>
      <c r="F61" s="3">
        <v>-2.9210599999999998E-4</v>
      </c>
      <c r="G61" s="3">
        <v>-2.95082E-4</v>
      </c>
    </row>
    <row r="62" spans="2:12" x14ac:dyDescent="0.25">
      <c r="B62">
        <v>7.5</v>
      </c>
      <c r="D62" s="3">
        <v>2.1040000000000001E-6</v>
      </c>
      <c r="E62" s="3">
        <v>3.641E-6</v>
      </c>
      <c r="F62" s="3">
        <v>-2.9060199999999999E-4</v>
      </c>
      <c r="G62" s="3">
        <v>-2.94689E-4</v>
      </c>
    </row>
    <row r="64" spans="2:12" x14ac:dyDescent="0.25">
      <c r="B64">
        <v>8</v>
      </c>
      <c r="D64" s="3">
        <v>6.9190000000000002E-6</v>
      </c>
      <c r="E64" s="3">
        <v>7.7700000000000001E-6</v>
      </c>
      <c r="F64" s="3">
        <v>-1.78359E-4</v>
      </c>
      <c r="G64" s="3">
        <v>-1.9174799999999999E-4</v>
      </c>
      <c r="H64" s="3">
        <f>AVERAGE(D64:E66)*1000000</f>
        <v>6.3423333333333325</v>
      </c>
      <c r="I64" s="3">
        <f>AVERAGE(E64:F66)*1000000</f>
        <v>-90.287333333333351</v>
      </c>
      <c r="K64" s="3">
        <f>H64-H27</f>
        <v>-0.41266666666666652</v>
      </c>
      <c r="L64" s="3">
        <f>I64-I27</f>
        <v>-76.606333333333353</v>
      </c>
    </row>
    <row r="65" spans="2:12" x14ac:dyDescent="0.25">
      <c r="B65">
        <v>8</v>
      </c>
      <c r="D65" s="3">
        <v>5.631E-6</v>
      </c>
      <c r="E65" s="3">
        <v>5.6890000000000001E-6</v>
      </c>
      <c r="F65" s="3">
        <v>-1.9131199999999999E-4</v>
      </c>
      <c r="G65" s="3">
        <v>-1.94771E-4</v>
      </c>
    </row>
    <row r="66" spans="2:12" x14ac:dyDescent="0.25">
      <c r="B66">
        <v>8</v>
      </c>
      <c r="D66" s="3">
        <v>6.8299999999999998E-6</v>
      </c>
      <c r="E66" s="3">
        <v>5.215E-6</v>
      </c>
      <c r="F66" s="3">
        <v>-1.9072699999999999E-4</v>
      </c>
      <c r="G66" s="3">
        <v>-1.9064E-4</v>
      </c>
    </row>
    <row r="68" spans="2:12" x14ac:dyDescent="0.25">
      <c r="B68">
        <v>9</v>
      </c>
      <c r="D68" s="3">
        <v>8.14E-6</v>
      </c>
      <c r="E68" s="3">
        <v>9.5489999999999995E-6</v>
      </c>
      <c r="F68" s="3">
        <v>-1.8484099999999999E-4</v>
      </c>
      <c r="G68" s="3">
        <v>-1.92132E-4</v>
      </c>
      <c r="H68" s="3">
        <f>AVERAGE(D68:E70)*1000000</f>
        <v>8.0096666666666678</v>
      </c>
      <c r="I68" s="3">
        <f>AVERAGE(E68:F70)*1000000</f>
        <v>-90.967833333333346</v>
      </c>
      <c r="K68" s="3">
        <f>H68-H31</f>
        <v>-0.62416666666666565</v>
      </c>
      <c r="L68" s="3">
        <f>I68-I31</f>
        <v>-75.935166666666674</v>
      </c>
    </row>
    <row r="69" spans="2:12" x14ac:dyDescent="0.25">
      <c r="B69">
        <v>9</v>
      </c>
      <c r="D69" s="3">
        <v>7.357E-6</v>
      </c>
      <c r="E69" s="3">
        <v>6.5529999999999998E-6</v>
      </c>
      <c r="F69" s="3">
        <v>-1.9320700000000001E-4</v>
      </c>
      <c r="G69" s="3">
        <v>-1.9054799999999999E-4</v>
      </c>
    </row>
    <row r="70" spans="2:12" x14ac:dyDescent="0.25">
      <c r="B70">
        <v>9</v>
      </c>
      <c r="D70" s="3">
        <v>7.7360000000000001E-6</v>
      </c>
      <c r="E70" s="3">
        <v>8.7229999999999993E-6</v>
      </c>
      <c r="F70" s="3">
        <v>-1.9258400000000001E-4</v>
      </c>
      <c r="G70" s="3">
        <v>-1.94002E-4</v>
      </c>
    </row>
    <row r="72" spans="2:12" x14ac:dyDescent="0.25">
      <c r="B72">
        <v>10</v>
      </c>
      <c r="D72" s="3">
        <v>1.2859E-5</v>
      </c>
      <c r="E72" s="3">
        <v>9.9510000000000001E-6</v>
      </c>
      <c r="F72" s="3">
        <v>-1.9549500000000001E-4</v>
      </c>
      <c r="G72" s="3">
        <v>-2.0443100000000001E-4</v>
      </c>
      <c r="H72" s="3">
        <f>AVERAGE(D72:E74)*1000000</f>
        <v>14.989999999999998</v>
      </c>
      <c r="I72" s="3">
        <f>AVERAGE(E72:F74)*1000000</f>
        <v>-92.118333333333339</v>
      </c>
      <c r="K72" s="3">
        <f>H72-H35</f>
        <v>4.0123333333333306</v>
      </c>
      <c r="L72" s="3">
        <f>I72-I35</f>
        <v>-71.95750000000001</v>
      </c>
    </row>
    <row r="73" spans="2:12" x14ac:dyDescent="0.25">
      <c r="B73">
        <v>10</v>
      </c>
      <c r="D73" s="3">
        <v>1.1283E-5</v>
      </c>
      <c r="E73" s="3">
        <v>9.8640000000000008E-6</v>
      </c>
      <c r="F73" s="3">
        <v>-2.03325E-4</v>
      </c>
      <c r="G73" s="3">
        <v>-2.0398000000000001E-4</v>
      </c>
    </row>
    <row r="74" spans="2:12" x14ac:dyDescent="0.25">
      <c r="B74">
        <v>10</v>
      </c>
      <c r="D74" s="3">
        <v>9.4879999999999996E-6</v>
      </c>
      <c r="E74" s="3">
        <v>3.6495000000000002E-5</v>
      </c>
      <c r="F74" s="3">
        <v>-2.1019999999999999E-4</v>
      </c>
      <c r="G74" s="3">
        <v>-2.0185E-4</v>
      </c>
    </row>
    <row r="76" spans="2:12" x14ac:dyDescent="0.25">
      <c r="B76">
        <v>12</v>
      </c>
      <c r="D76" s="3">
        <v>1.1538E-5</v>
      </c>
      <c r="E76" s="3">
        <v>1.2758000000000001E-5</v>
      </c>
      <c r="F76" s="3">
        <v>-2.0984399999999999E-4</v>
      </c>
      <c r="G76" s="3">
        <v>-2.1306100000000001E-4</v>
      </c>
      <c r="H76" s="3">
        <f>AVERAGE(D76:E78)*1000000</f>
        <v>10.606166666666667</v>
      </c>
      <c r="I76" s="3">
        <f>AVERAGE(E76:F78)*1000000</f>
        <v>-101.15366666666667</v>
      </c>
      <c r="K76" s="3">
        <f>H76-H39</f>
        <v>-1.2035000000000018</v>
      </c>
      <c r="L76" s="3">
        <f>I76-I39</f>
        <v>-68.812166666666656</v>
      </c>
    </row>
    <row r="77" spans="2:12" x14ac:dyDescent="0.25">
      <c r="B77">
        <v>12</v>
      </c>
      <c r="D77" s="3">
        <v>1.1725E-5</v>
      </c>
      <c r="E77" s="3">
        <v>7.6140000000000003E-6</v>
      </c>
      <c r="F77" s="3">
        <v>-2.15873E-4</v>
      </c>
      <c r="G77" s="3">
        <v>-2.07999E-4</v>
      </c>
    </row>
    <row r="78" spans="2:12" x14ac:dyDescent="0.25">
      <c r="B78">
        <v>12</v>
      </c>
      <c r="D78" s="3">
        <v>9.7540000000000001E-6</v>
      </c>
      <c r="E78" s="3">
        <v>1.0248000000000001E-5</v>
      </c>
      <c r="F78" s="3">
        <v>-2.1182500000000001E-4</v>
      </c>
      <c r="G78" s="3">
        <v>-2.1047199999999999E-4</v>
      </c>
    </row>
    <row r="80" spans="2:12" x14ac:dyDescent="0.25">
      <c r="B80">
        <v>14</v>
      </c>
      <c r="D80" s="3">
        <v>1.2279000000000001E-5</v>
      </c>
      <c r="E80" s="3">
        <v>-6.5289999999999997E-6</v>
      </c>
      <c r="F80" s="3">
        <v>-2.074E-4</v>
      </c>
      <c r="G80" s="3">
        <v>-2.2055999999999999E-4</v>
      </c>
      <c r="H80" s="3">
        <f>AVERAGE(D80:E82)*1000000</f>
        <v>5.4230000000000009</v>
      </c>
      <c r="I80" s="3">
        <f>AVERAGE(E80:F82)*1000000</f>
        <v>-105.40783333333333</v>
      </c>
      <c r="K80" s="3">
        <f>H80-H43</f>
        <v>-4.8579999999999979</v>
      </c>
      <c r="L80" s="3">
        <f>I80-I43</f>
        <v>-62.026666666666664</v>
      </c>
    </row>
    <row r="81" spans="2:13" x14ac:dyDescent="0.25">
      <c r="B81">
        <v>14</v>
      </c>
      <c r="D81" s="3">
        <v>8.9789999999999999E-6</v>
      </c>
      <c r="E81" s="3">
        <v>9.6549999999999999E-6</v>
      </c>
      <c r="F81" s="3">
        <v>-2.1807799999999999E-4</v>
      </c>
      <c r="G81" s="3">
        <v>-2.33398E-4</v>
      </c>
    </row>
    <row r="82" spans="2:13" x14ac:dyDescent="0.25">
      <c r="B82">
        <v>14</v>
      </c>
      <c r="D82" s="3">
        <v>1.731E-6</v>
      </c>
      <c r="E82" s="3">
        <v>6.4230000000000002E-6</v>
      </c>
      <c r="F82" s="3">
        <v>-2.1651799999999999E-4</v>
      </c>
      <c r="G82" s="3">
        <v>-2.29829E-4</v>
      </c>
    </row>
    <row r="84" spans="2:13" x14ac:dyDescent="0.25">
      <c r="B84">
        <v>16</v>
      </c>
      <c r="D84" s="3">
        <v>1.5478E-5</v>
      </c>
      <c r="E84" s="3">
        <v>1.17E-5</v>
      </c>
      <c r="F84" s="3">
        <v>-2.1709100000000001E-4</v>
      </c>
      <c r="G84" s="3">
        <v>-2.2540099999999999E-4</v>
      </c>
      <c r="H84" s="3">
        <f>AVERAGE(D84:E86)*1000000</f>
        <v>10.057</v>
      </c>
      <c r="I84" s="3">
        <f>AVERAGE(E84:F86)*1000000</f>
        <v>-108.08433333333332</v>
      </c>
      <c r="K84" s="3">
        <f>H84-H47</f>
        <v>-0.52966666666666917</v>
      </c>
      <c r="L84" s="3">
        <f>I84-I47</f>
        <v>-61.225333333333317</v>
      </c>
    </row>
    <row r="85" spans="2:13" x14ac:dyDescent="0.25">
      <c r="B85">
        <v>16</v>
      </c>
      <c r="D85" s="3">
        <v>8.3620000000000006E-6</v>
      </c>
      <c r="E85" s="3">
        <v>8.986E-6</v>
      </c>
      <c r="F85" s="3">
        <v>-2.2923400000000001E-4</v>
      </c>
      <c r="G85" s="3">
        <v>-2.25236E-4</v>
      </c>
    </row>
    <row r="86" spans="2:13" x14ac:dyDescent="0.25">
      <c r="B86">
        <v>16</v>
      </c>
      <c r="D86" s="3">
        <v>8.6750000000000008E-6</v>
      </c>
      <c r="E86" s="3">
        <v>7.1409999999999999E-6</v>
      </c>
      <c r="F86" s="3">
        <v>-2.30008E-4</v>
      </c>
      <c r="G86" s="3">
        <v>-2.2606300000000001E-4</v>
      </c>
    </row>
    <row r="88" spans="2:13" x14ac:dyDescent="0.25">
      <c r="B88">
        <v>22</v>
      </c>
      <c r="D88" s="3">
        <v>-7.1319999999999996E-6</v>
      </c>
      <c r="E88" s="3">
        <v>5.4929999999999998E-6</v>
      </c>
      <c r="F88" s="3">
        <v>-2.2647699999999999E-4</v>
      </c>
      <c r="G88" s="3">
        <v>-2.3503799999999999E-4</v>
      </c>
      <c r="H88" s="3">
        <f>AVERAGE(D88:E90)*1000000</f>
        <v>0.62183333333333324</v>
      </c>
      <c r="I88" s="3">
        <f>AVERAGE(E88:F90)*1000000</f>
        <v>-118.62616666666666</v>
      </c>
      <c r="K88" s="3">
        <f>H88-H51</f>
        <v>-5.8823333333333343</v>
      </c>
      <c r="L88" s="3">
        <f>I88-I51</f>
        <v>-57.904333333333327</v>
      </c>
    </row>
    <row r="89" spans="2:13" x14ac:dyDescent="0.25">
      <c r="B89">
        <v>22</v>
      </c>
      <c r="D89" s="3">
        <v>4.561E-6</v>
      </c>
      <c r="E89" s="3">
        <v>5.4219999999999999E-6</v>
      </c>
      <c r="F89" s="3">
        <v>-2.34176E-4</v>
      </c>
      <c r="G89" s="3">
        <v>-2.29442E-4</v>
      </c>
    </row>
    <row r="90" spans="2:13" x14ac:dyDescent="0.25">
      <c r="B90">
        <v>22</v>
      </c>
      <c r="D90" s="3">
        <v>-2.1040000000000001E-6</v>
      </c>
      <c r="E90" s="3">
        <v>-2.509E-6</v>
      </c>
      <c r="F90" s="3">
        <v>-2.5951000000000001E-4</v>
      </c>
      <c r="G90" s="3">
        <v>-2.35992E-4</v>
      </c>
    </row>
    <row r="92" spans="2:13" x14ac:dyDescent="0.25">
      <c r="F92" s="4" t="s">
        <v>33</v>
      </c>
    </row>
    <row r="93" spans="2:13" x14ac:dyDescent="0.25">
      <c r="F93" s="3">
        <v>7.6002999999999997E-5</v>
      </c>
      <c r="I93" s="3">
        <f>AVERAGE(F93:F95)*1000000</f>
        <v>68.566999999999993</v>
      </c>
      <c r="L93" s="3">
        <f>I93-I19</f>
        <v>139.33516666666668</v>
      </c>
      <c r="M93" s="3">
        <f>I93-I56</f>
        <v>224.84000000000003</v>
      </c>
    </row>
    <row r="94" spans="2:13" x14ac:dyDescent="0.25">
      <c r="F94" s="3">
        <v>6.0844000000000002E-5</v>
      </c>
    </row>
    <row r="95" spans="2:13" x14ac:dyDescent="0.25">
      <c r="F95" s="3">
        <v>6.8854000000000002E-5</v>
      </c>
    </row>
    <row r="96" spans="2:13" x14ac:dyDescent="0.25">
      <c r="F96" s="3">
        <v>8.1792999999999994E-5</v>
      </c>
      <c r="I96" s="3">
        <f>AVERAGE(F96:F98)*1000000</f>
        <v>83.039666666666676</v>
      </c>
      <c r="L96" s="3">
        <f>I96-I23</f>
        <v>143.5505</v>
      </c>
      <c r="M96" s="3">
        <f>I96-I60</f>
        <v>226.74433333333334</v>
      </c>
    </row>
    <row r="97" spans="6:13" x14ac:dyDescent="0.25">
      <c r="F97" s="3">
        <v>8.5342999999999999E-5</v>
      </c>
    </row>
    <row r="98" spans="6:13" x14ac:dyDescent="0.25">
      <c r="F98" s="3">
        <v>8.1983000000000004E-5</v>
      </c>
    </row>
    <row r="99" spans="6:13" x14ac:dyDescent="0.25">
      <c r="F99" s="3">
        <v>1.69896E-4</v>
      </c>
      <c r="I99" s="3">
        <f>AVERAGE(F99:F101)*1000000</f>
        <v>167.92333333333332</v>
      </c>
      <c r="L99" s="3">
        <f>I99-I27</f>
        <v>181.60433333333333</v>
      </c>
      <c r="M99" s="3">
        <f>I99-I64</f>
        <v>258.21066666666667</v>
      </c>
    </row>
    <row r="100" spans="6:13" x14ac:dyDescent="0.25">
      <c r="F100" s="3">
        <v>1.67367E-4</v>
      </c>
    </row>
    <row r="101" spans="6:13" x14ac:dyDescent="0.25">
      <c r="F101" s="3">
        <v>1.6650700000000001E-4</v>
      </c>
    </row>
    <row r="102" spans="6:13" x14ac:dyDescent="0.25">
      <c r="F102" s="3">
        <v>1.5086599999999999E-4</v>
      </c>
      <c r="I102" s="3">
        <f>AVERAGE(F102:F104)*1000000</f>
        <v>147.93866666666665</v>
      </c>
      <c r="L102" s="3">
        <f>I102-I31</f>
        <v>162.97133333333332</v>
      </c>
      <c r="M102" s="3">
        <f>I102-I68</f>
        <v>238.90649999999999</v>
      </c>
    </row>
    <row r="103" spans="6:13" x14ac:dyDescent="0.25">
      <c r="F103" s="3">
        <v>1.4478599999999999E-4</v>
      </c>
    </row>
    <row r="104" spans="6:13" x14ac:dyDescent="0.25">
      <c r="F104" s="3">
        <v>1.48164E-4</v>
      </c>
    </row>
    <row r="105" spans="6:13" x14ac:dyDescent="0.25">
      <c r="F105" s="3">
        <v>1.2482300000000001E-4</v>
      </c>
      <c r="I105" s="3">
        <f>AVERAGE(F105:F107)*1000000</f>
        <v>125.67400000000002</v>
      </c>
      <c r="L105" s="3">
        <f>I105-I35</f>
        <v>145.83483333333336</v>
      </c>
      <c r="M105" s="3">
        <f>I105-I72</f>
        <v>217.79233333333337</v>
      </c>
    </row>
    <row r="106" spans="6:13" x14ac:dyDescent="0.25">
      <c r="F106" s="3">
        <v>1.3024600000000001E-4</v>
      </c>
    </row>
    <row r="107" spans="6:13" x14ac:dyDescent="0.25">
      <c r="F107" s="3">
        <v>1.21953E-4</v>
      </c>
    </row>
    <row r="108" spans="6:13" x14ac:dyDescent="0.25">
      <c r="F108" s="3">
        <v>1.0525400000000001E-4</v>
      </c>
      <c r="I108" s="3">
        <f>AVERAGE(F108:F110)*1000000</f>
        <v>90.87</v>
      </c>
      <c r="L108" s="3">
        <f>I108-I39</f>
        <v>123.2115</v>
      </c>
      <c r="M108" s="3">
        <f>I108-I76</f>
        <v>192.02366666666666</v>
      </c>
    </row>
    <row r="109" spans="6:13" x14ac:dyDescent="0.25">
      <c r="F109" s="3">
        <v>8.2619000000000003E-5</v>
      </c>
    </row>
    <row r="110" spans="6:13" x14ac:dyDescent="0.25">
      <c r="F110" s="3">
        <v>8.4736999999999999E-5</v>
      </c>
    </row>
    <row r="111" spans="6:13" x14ac:dyDescent="0.25">
      <c r="F111" s="3">
        <v>6.3845999999999998E-5</v>
      </c>
      <c r="I111" s="3">
        <f>AVERAGE(F111:F113)*1000000</f>
        <v>58.767666666666663</v>
      </c>
      <c r="L111" s="3">
        <f>I111-I43</f>
        <v>102.14883333333333</v>
      </c>
      <c r="M111" s="3">
        <f>I111-I80</f>
        <v>164.1755</v>
      </c>
    </row>
    <row r="112" spans="6:13" x14ac:dyDescent="0.25">
      <c r="F112" s="3">
        <v>5.0917000000000001E-5</v>
      </c>
    </row>
    <row r="113" spans="6:14" x14ac:dyDescent="0.25">
      <c r="F113" s="3">
        <v>6.1539999999999997E-5</v>
      </c>
    </row>
    <row r="114" spans="6:14" x14ac:dyDescent="0.25">
      <c r="F114" s="3">
        <v>2.8175999999999999E-5</v>
      </c>
      <c r="I114" s="3">
        <f>AVERAGE(F114:F116)*1000000</f>
        <v>29.513333333333335</v>
      </c>
      <c r="L114" s="3">
        <f>I114-I47</f>
        <v>76.37233333333333</v>
      </c>
      <c r="M114" s="3">
        <f>I114-I84</f>
        <v>137.59766666666667</v>
      </c>
    </row>
    <row r="115" spans="6:14" x14ac:dyDescent="0.25">
      <c r="F115" s="3">
        <v>3.3905000000000001E-5</v>
      </c>
    </row>
    <row r="116" spans="6:14" x14ac:dyDescent="0.25">
      <c r="F116" s="3">
        <v>2.6458999999999999E-5</v>
      </c>
    </row>
    <row r="117" spans="6:14" x14ac:dyDescent="0.25">
      <c r="F117" s="3">
        <v>-2.2418000000000001E-5</v>
      </c>
      <c r="I117" s="3">
        <f>AVERAGE(F117:F119)*1000000</f>
        <v>-24.569000000000003</v>
      </c>
      <c r="L117" s="3">
        <f>I117-I51</f>
        <v>36.152833333333334</v>
      </c>
      <c r="M117" s="3">
        <f>I117-I88</f>
        <v>94.05716666666666</v>
      </c>
    </row>
    <row r="118" spans="6:14" x14ac:dyDescent="0.25">
      <c r="F118" s="3">
        <v>-2.7540000000000001E-5</v>
      </c>
    </row>
    <row r="119" spans="6:14" x14ac:dyDescent="0.25">
      <c r="F119" s="3">
        <v>-2.3748999999999999E-5</v>
      </c>
    </row>
    <row r="121" spans="6:14" x14ac:dyDescent="0.25">
      <c r="F121" s="4" t="s">
        <v>34</v>
      </c>
    </row>
    <row r="122" spans="6:14" x14ac:dyDescent="0.25">
      <c r="F122" s="3">
        <v>-2.8407299999999998E-4</v>
      </c>
      <c r="I122" s="3">
        <f>AVERAGE(F122:F124)*1000000</f>
        <v>-284.66033333333331</v>
      </c>
      <c r="L122" s="3">
        <f>I122-I19</f>
        <v>-213.89216666666664</v>
      </c>
      <c r="M122" s="3">
        <f>I122-I93</f>
        <v>-353.22733333333332</v>
      </c>
      <c r="N122" s="3">
        <f>I122-I56</f>
        <v>-128.38733333333329</v>
      </c>
    </row>
    <row r="123" spans="6:14" x14ac:dyDescent="0.25">
      <c r="F123" s="3">
        <v>-2.8430799999999999E-4</v>
      </c>
    </row>
    <row r="124" spans="6:14" x14ac:dyDescent="0.25">
      <c r="F124" s="3">
        <v>-2.856E-4</v>
      </c>
    </row>
    <row r="125" spans="6:14" x14ac:dyDescent="0.25">
      <c r="F125" s="3">
        <v>-2.6613599999999999E-4</v>
      </c>
      <c r="I125" s="3">
        <f>AVERAGE(F125:F127)*1000000</f>
        <v>-270.90100000000001</v>
      </c>
      <c r="L125" s="3">
        <f>I125-I23</f>
        <v>-210.39016666666669</v>
      </c>
      <c r="M125" s="3">
        <f>I125-I96</f>
        <v>-353.94066666666669</v>
      </c>
      <c r="N125" s="3">
        <f>I125-I60</f>
        <v>-127.19633333333334</v>
      </c>
    </row>
    <row r="126" spans="6:14" x14ac:dyDescent="0.25">
      <c r="F126" s="3">
        <v>-2.7289700000000003E-4</v>
      </c>
    </row>
    <row r="127" spans="6:14" x14ac:dyDescent="0.25">
      <c r="F127" s="3">
        <v>-2.7367E-4</v>
      </c>
    </row>
    <row r="128" spans="6:14" x14ac:dyDescent="0.25">
      <c r="F128" s="3">
        <v>-2.04E-4</v>
      </c>
      <c r="I128" s="3">
        <f>AVERAGE(F128:F130)*1000000</f>
        <v>-204.06733333333335</v>
      </c>
      <c r="L128" s="3">
        <f>I128-I27</f>
        <v>-190.38633333333337</v>
      </c>
      <c r="M128" s="3">
        <f>I128-I99</f>
        <v>-371.9906666666667</v>
      </c>
      <c r="N128" s="3">
        <f>I128-I64</f>
        <v>-113.78</v>
      </c>
    </row>
    <row r="129" spans="6:14" x14ac:dyDescent="0.25">
      <c r="F129" s="3">
        <v>-2.0447400000000001E-4</v>
      </c>
    </row>
    <row r="130" spans="6:14" x14ac:dyDescent="0.25">
      <c r="F130" s="3">
        <v>-2.03728E-4</v>
      </c>
    </row>
    <row r="131" spans="6:14" x14ac:dyDescent="0.25">
      <c r="F131" s="3">
        <v>-2.0871299999999999E-4</v>
      </c>
      <c r="I131" s="3">
        <f>AVERAGE(F131:F133)*1000000</f>
        <v>-211.39266666666666</v>
      </c>
      <c r="L131" s="3">
        <f>I131-I31</f>
        <v>-196.35999999999999</v>
      </c>
      <c r="M131" s="3">
        <f>I131-I102</f>
        <v>-359.3313333333333</v>
      </c>
      <c r="N131" s="3">
        <f>I131-I68</f>
        <v>-120.42483333333331</v>
      </c>
    </row>
    <row r="132" spans="6:14" x14ac:dyDescent="0.25">
      <c r="F132" s="3">
        <v>-2.1864399999999999E-4</v>
      </c>
    </row>
    <row r="133" spans="6:14" x14ac:dyDescent="0.25">
      <c r="F133" s="3">
        <v>-2.0682099999999999E-4</v>
      </c>
    </row>
    <row r="134" spans="6:14" x14ac:dyDescent="0.25">
      <c r="F134" s="3">
        <v>-2.11938E-4</v>
      </c>
      <c r="I134" s="3">
        <f>AVERAGE(F134:F136)*1000000</f>
        <v>-219.58366666666663</v>
      </c>
      <c r="L134" s="3">
        <f>I134-I35</f>
        <v>-199.4228333333333</v>
      </c>
      <c r="M134" s="3">
        <f>I134-I105</f>
        <v>-345.25766666666664</v>
      </c>
      <c r="N134" s="3">
        <f>I134-I72</f>
        <v>-127.46533333333329</v>
      </c>
    </row>
    <row r="135" spans="6:14" x14ac:dyDescent="0.25">
      <c r="F135" s="3">
        <v>-2.22067E-4</v>
      </c>
    </row>
    <row r="136" spans="6:14" x14ac:dyDescent="0.25">
      <c r="F136" s="3">
        <v>-2.2474600000000001E-4</v>
      </c>
    </row>
    <row r="137" spans="6:14" x14ac:dyDescent="0.25">
      <c r="F137" s="3">
        <v>-2.2437800000000001E-4</v>
      </c>
      <c r="I137" s="3">
        <f>AVERAGE(F137:F139)*1000000</f>
        <v>-228.69899999999998</v>
      </c>
      <c r="L137" s="3">
        <f>I137-I39</f>
        <v>-196.35749999999999</v>
      </c>
      <c r="M137" s="3">
        <f>I137-I108</f>
        <v>-319.56899999999996</v>
      </c>
      <c r="N137" s="3">
        <f>I137-I76</f>
        <v>-127.54533333333332</v>
      </c>
    </row>
    <row r="138" spans="6:14" x14ac:dyDescent="0.25">
      <c r="F138" s="3">
        <v>-2.2873300000000001E-4</v>
      </c>
    </row>
    <row r="139" spans="6:14" x14ac:dyDescent="0.25">
      <c r="F139" s="3">
        <v>-2.3298599999999999E-4</v>
      </c>
    </row>
    <row r="140" spans="6:14" x14ac:dyDescent="0.25">
      <c r="F140" s="3">
        <v>-2.3076999999999999E-4</v>
      </c>
      <c r="I140" s="3">
        <f>AVERAGE(F140:F142)*1000000</f>
        <v>-238.43599999999998</v>
      </c>
      <c r="L140" s="3">
        <f>I140-I43</f>
        <v>-195.05483333333331</v>
      </c>
      <c r="M140" s="3">
        <f>I140-I111</f>
        <v>-297.20366666666666</v>
      </c>
      <c r="N140" s="3">
        <f>I140-I80</f>
        <v>-133.02816666666666</v>
      </c>
    </row>
    <row r="141" spans="6:14" x14ac:dyDescent="0.25">
      <c r="F141" s="3">
        <v>-2.42456E-4</v>
      </c>
    </row>
    <row r="142" spans="6:14" x14ac:dyDescent="0.25">
      <c r="F142" s="3">
        <v>-2.4208199999999999E-4</v>
      </c>
    </row>
    <row r="143" spans="6:14" x14ac:dyDescent="0.25">
      <c r="F143" s="3">
        <v>-2.3975400000000001E-4</v>
      </c>
      <c r="I143" s="3">
        <f>AVERAGE(F143:F145)*1000000</f>
        <v>-243.33166666666668</v>
      </c>
      <c r="L143" s="3">
        <f>I143-I47</f>
        <v>-196.47266666666667</v>
      </c>
      <c r="M143" s="3">
        <f>I143-I114</f>
        <v>-272.84500000000003</v>
      </c>
      <c r="N143" s="3">
        <f>I143-I84</f>
        <v>-135.24733333333336</v>
      </c>
    </row>
    <row r="144" spans="6:14" x14ac:dyDescent="0.25">
      <c r="F144" s="3">
        <v>-2.4325799999999999E-4</v>
      </c>
    </row>
    <row r="145" spans="6:14" x14ac:dyDescent="0.25">
      <c r="F145" s="3">
        <v>-2.4698299999999999E-4</v>
      </c>
    </row>
    <row r="146" spans="6:14" x14ac:dyDescent="0.25">
      <c r="F146" s="3">
        <v>-2.4580799999999997E-4</v>
      </c>
      <c r="I146" s="3">
        <f>AVERAGE(F146:F148)*1000000</f>
        <v>-252.25733333333329</v>
      </c>
      <c r="L146" s="3">
        <f>I146-I51</f>
        <v>-191.53549999999996</v>
      </c>
      <c r="M146" s="3">
        <f>I146-I117</f>
        <v>-227.68833333333328</v>
      </c>
      <c r="N146" s="3">
        <f>I146-I88</f>
        <v>-133.63116666666662</v>
      </c>
    </row>
    <row r="147" spans="6:14" x14ac:dyDescent="0.25">
      <c r="F147" s="3">
        <v>-2.5546800000000001E-4</v>
      </c>
    </row>
    <row r="148" spans="6:14" x14ac:dyDescent="0.25">
      <c r="F148" s="3">
        <v>-2.5549600000000002E-4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Rotor shim signatures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2017-11-17T19:28:50Z</dcterms:created>
  <dcterms:modified xsi:type="dcterms:W3CDTF">2017-11-17T20:16:51Z</dcterms:modified>
</cp:coreProperties>
</file>